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Různé\FireDragon\Výcvik 2022\Závazné přihlášky 2022\"/>
    </mc:Choice>
  </mc:AlternateContent>
  <xr:revisionPtr revIDLastSave="0" documentId="13_ncr:1_{1C339BC2-2341-4EE8-9739-DA93A4A4F68D}" xr6:coauthVersionLast="47" xr6:coauthVersionMax="47" xr10:uidLastSave="{00000000-0000-0000-0000-000000000000}"/>
  <bookViews>
    <workbookView xWindow="-120" yWindow="-120" windowWidth="29040" windowHeight="15840" xr2:uid="{2B2BDE8D-5B2A-4A6D-896E-AA194816723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8" i="1" l="1"/>
  <c r="P39" i="1"/>
  <c r="L39" i="1"/>
  <c r="L38" i="1"/>
  <c r="H39" i="1"/>
  <c r="H38" i="1"/>
  <c r="D38" i="1"/>
  <c r="D39" i="1" l="1"/>
  <c r="P41" i="1" l="1"/>
  <c r="H41" i="1"/>
  <c r="L41" i="1"/>
  <c r="D41" i="1" l="1"/>
  <c r="D45" i="1" l="1"/>
</calcChain>
</file>

<file path=xl/sharedStrings.xml><?xml version="1.0" encoding="utf-8"?>
<sst xmlns="http://schemas.openxmlformats.org/spreadsheetml/2006/main" count="388" uniqueCount="166">
  <si>
    <t>JPO</t>
  </si>
  <si>
    <t>JPO III/1</t>
  </si>
  <si>
    <t>Bechyně</t>
  </si>
  <si>
    <t>Petr Pokorný</t>
  </si>
  <si>
    <t xml:space="preserve">Aleš Ondřej </t>
  </si>
  <si>
    <t>Vladimír Filip</t>
  </si>
  <si>
    <t>Václav Frolík</t>
  </si>
  <si>
    <t>Jiří Nebesář</t>
  </si>
  <si>
    <t xml:space="preserve">Martin Albrecht </t>
  </si>
  <si>
    <t>JPO III/2</t>
  </si>
  <si>
    <t xml:space="preserve">Bechyně </t>
  </si>
  <si>
    <t xml:space="preserve">Lišov </t>
  </si>
  <si>
    <t>čtvrtek</t>
  </si>
  <si>
    <t>pátek</t>
  </si>
  <si>
    <t>sobota</t>
  </si>
  <si>
    <t>neděle</t>
  </si>
  <si>
    <t>obec</t>
  </si>
  <si>
    <t xml:space="preserve">obec </t>
  </si>
  <si>
    <t>čtvrtek 31.3.</t>
  </si>
  <si>
    <t>pátek 1.4.</t>
  </si>
  <si>
    <t>sobota 2.4.</t>
  </si>
  <si>
    <t>neděle 3.4.</t>
  </si>
  <si>
    <t xml:space="preserve">Studená </t>
  </si>
  <si>
    <t>Strakonice</t>
  </si>
  <si>
    <t xml:space="preserve">Jiří Poskočil </t>
  </si>
  <si>
    <t xml:space="preserve">Jiří Soukup </t>
  </si>
  <si>
    <t xml:space="preserve">Aleš Vrána, ml. </t>
  </si>
  <si>
    <t>Jan Vondrys</t>
  </si>
  <si>
    <t xml:space="preserve">Antonín Haloun </t>
  </si>
  <si>
    <t>Petr Zemen</t>
  </si>
  <si>
    <t>Jan Šouc (Petr Waldman)</t>
  </si>
  <si>
    <t>Jaroslav Šouc</t>
  </si>
  <si>
    <t xml:space="preserve">Aleš Vrána st. </t>
  </si>
  <si>
    <t>Vodňany</t>
  </si>
  <si>
    <t>Michal Janík</t>
  </si>
  <si>
    <t>Jaromír Pavlík</t>
  </si>
  <si>
    <t>Petr Kub</t>
  </si>
  <si>
    <t>Jan Kalianko</t>
  </si>
  <si>
    <t>Jindřich Kálenský</t>
  </si>
  <si>
    <t>Martin Vogl</t>
  </si>
  <si>
    <t>Michal Vávra</t>
  </si>
  <si>
    <t>Tomáš Profant</t>
  </si>
  <si>
    <t>Pavel Vilímek</t>
  </si>
  <si>
    <t xml:space="preserve">Jaroslav Jakš </t>
  </si>
  <si>
    <t>Volyně</t>
  </si>
  <si>
    <t>Václav Lenc</t>
  </si>
  <si>
    <t>Oldřich Pecka</t>
  </si>
  <si>
    <t>Lukáš Fiala</t>
  </si>
  <si>
    <t xml:space="preserve">David Šimek </t>
  </si>
  <si>
    <t>Milevsko</t>
  </si>
  <si>
    <t>Stanislav Matějka</t>
  </si>
  <si>
    <t>Stanislav Kosík</t>
  </si>
  <si>
    <t>Jan Pýcha</t>
  </si>
  <si>
    <t>Dačice</t>
  </si>
  <si>
    <t xml:space="preserve">Zliv </t>
  </si>
  <si>
    <t>Nové Hrady</t>
  </si>
  <si>
    <t>Ladislav Růžička</t>
  </si>
  <si>
    <t>JPO II/N</t>
  </si>
  <si>
    <t>Týn n. Vlt</t>
  </si>
  <si>
    <t>Tomáš Brůžek</t>
  </si>
  <si>
    <t>Jiří Růžička</t>
  </si>
  <si>
    <t>Jakub Pazdera</t>
  </si>
  <si>
    <t>Milan Uhlíř</t>
  </si>
  <si>
    <t>Ladislav Jaroš</t>
  </si>
  <si>
    <t xml:space="preserve">Ondřej Bouška ml. </t>
  </si>
  <si>
    <t>celkem přihlášených na 31.3.</t>
  </si>
  <si>
    <t>počet</t>
  </si>
  <si>
    <t>celkem přihlášených na 1.4.</t>
  </si>
  <si>
    <t>celkem přihlášených na 2.4.</t>
  </si>
  <si>
    <t>celkem přihlášených na 3.4.</t>
  </si>
  <si>
    <t xml:space="preserve">Přihlášených celkem </t>
  </si>
  <si>
    <t>Přihlášených nad limit</t>
  </si>
  <si>
    <t>N.Bystřice</t>
  </si>
  <si>
    <t>Lukáš Garhofer</t>
  </si>
  <si>
    <t>Neplachov</t>
  </si>
  <si>
    <t>JPO II/F</t>
  </si>
  <si>
    <t>Č.Velenice</t>
  </si>
  <si>
    <t>Netolice</t>
  </si>
  <si>
    <t>Jakub Kopf</t>
  </si>
  <si>
    <t>Petr Šálek</t>
  </si>
  <si>
    <t>Luboš Pecka</t>
  </si>
  <si>
    <t>Petr Staněk</t>
  </si>
  <si>
    <t>Jan Suchý</t>
  </si>
  <si>
    <t xml:space="preserve">Václav Šálek </t>
  </si>
  <si>
    <t>Michal Babůrek</t>
  </si>
  <si>
    <t>Jan Nemeth</t>
  </si>
  <si>
    <t>Václav Bukač</t>
  </si>
  <si>
    <t>Roman Vondrka</t>
  </si>
  <si>
    <t>J. Hradec</t>
  </si>
  <si>
    <t>Jiří Škrabálek</t>
  </si>
  <si>
    <t>Lukáš Bušta</t>
  </si>
  <si>
    <t>Michal Plucar</t>
  </si>
  <si>
    <t>Vladimír Hřebíček</t>
  </si>
  <si>
    <t>Radek Hrubý</t>
  </si>
  <si>
    <t>Jaroslav Neubauer</t>
  </si>
  <si>
    <t>Mirovice</t>
  </si>
  <si>
    <t xml:space="preserve">Michal Dubský </t>
  </si>
  <si>
    <t>Václav Jelínek</t>
  </si>
  <si>
    <t>Martin Kolář</t>
  </si>
  <si>
    <t xml:space="preserve">Jakub Převrátil </t>
  </si>
  <si>
    <t>Roman Gulak</t>
  </si>
  <si>
    <t>Roman Ježek</t>
  </si>
  <si>
    <t xml:space="preserve">Martin Hanzlík </t>
  </si>
  <si>
    <t xml:space="preserve">Tomáš Sedláček </t>
  </si>
  <si>
    <t>Jiří Jílek</t>
  </si>
  <si>
    <t>Zdeněk Siblík</t>
  </si>
  <si>
    <t>Petr Syrováka</t>
  </si>
  <si>
    <t>Zdeněk Dvořák</t>
  </si>
  <si>
    <t>Chýnov</t>
  </si>
  <si>
    <t>CELKEM na 31.3.</t>
  </si>
  <si>
    <t>CELKEM na 1.4.</t>
  </si>
  <si>
    <t>CELKEM na 2.4.</t>
  </si>
  <si>
    <t>CELKEM na 3.4.</t>
  </si>
  <si>
    <t>JPO II/2</t>
  </si>
  <si>
    <t>Suchdol n/L</t>
  </si>
  <si>
    <t>Jakub Vrbata</t>
  </si>
  <si>
    <t>Jiří Švejda</t>
  </si>
  <si>
    <t>Petr Košťál</t>
  </si>
  <si>
    <t>Jakub Nýdl</t>
  </si>
  <si>
    <t>Karel Trsek</t>
  </si>
  <si>
    <t>Martin Dobeš</t>
  </si>
  <si>
    <t>Zdeněk Staněk</t>
  </si>
  <si>
    <t xml:space="preserve">Lukáš Dušák </t>
  </si>
  <si>
    <t xml:space="preserve">Lukáš Svobodný </t>
  </si>
  <si>
    <t xml:space="preserve">Jan Zeman </t>
  </si>
  <si>
    <t xml:space="preserve">Petr Michale </t>
  </si>
  <si>
    <t xml:space="preserve">Radek Bandík ml. </t>
  </si>
  <si>
    <t xml:space="preserve">Jiří Herda </t>
  </si>
  <si>
    <t xml:space="preserve">Michal Pešava </t>
  </si>
  <si>
    <t xml:space="preserve">Jan Strnad </t>
  </si>
  <si>
    <t>Michal Pinter</t>
  </si>
  <si>
    <t>Petr Samek</t>
  </si>
  <si>
    <t xml:space="preserve">Josef Zwettler </t>
  </si>
  <si>
    <t>Jiří Klimeš</t>
  </si>
  <si>
    <t xml:space="preserve">Miroslav Lenomar </t>
  </si>
  <si>
    <t>Jan Dvořák</t>
  </si>
  <si>
    <t>Patrik Lavička</t>
  </si>
  <si>
    <t xml:space="preserve">Jan Hes </t>
  </si>
  <si>
    <t xml:space="preserve">Jan Pistulka ml </t>
  </si>
  <si>
    <t xml:space="preserve">Jan Kainrath </t>
  </si>
  <si>
    <t xml:space="preserve">Stanislav Macháček  </t>
  </si>
  <si>
    <t xml:space="preserve">Otomar Strnad ml. </t>
  </si>
  <si>
    <t xml:space="preserve">Tomáš Strnad </t>
  </si>
  <si>
    <t xml:space="preserve">Martin Přibyl </t>
  </si>
  <si>
    <t xml:space="preserve">Petr Dvořák </t>
  </si>
  <si>
    <t xml:space="preserve">Radek Procházka </t>
  </si>
  <si>
    <t>Tomáš Halaška</t>
  </si>
  <si>
    <t xml:space="preserve">Stanislav Musil </t>
  </si>
  <si>
    <t xml:space="preserve">Zdeněk Kulík </t>
  </si>
  <si>
    <t xml:space="preserve">Marek Martínek st. </t>
  </si>
  <si>
    <t xml:space="preserve">Marek Martínek ml. </t>
  </si>
  <si>
    <t xml:space="preserve">Michal Dvořák </t>
  </si>
  <si>
    <t xml:space="preserve">Martin Sala </t>
  </si>
  <si>
    <t xml:space="preserve">Petr Herman </t>
  </si>
  <si>
    <t xml:space="preserve">Pavel Kadlec </t>
  </si>
  <si>
    <t xml:space="preserve">Petr Matoušek </t>
  </si>
  <si>
    <t xml:space="preserve">Martin Krizan </t>
  </si>
  <si>
    <t xml:space="preserve">David Fogel </t>
  </si>
  <si>
    <t xml:space="preserve">Vojtěch Doležal </t>
  </si>
  <si>
    <t xml:space="preserve">Kamil Šavel </t>
  </si>
  <si>
    <t xml:space="preserve">Karel Bandík </t>
  </si>
  <si>
    <t>Jiří Hnilička</t>
  </si>
  <si>
    <t xml:space="preserve">Roman Pukl </t>
  </si>
  <si>
    <t>přihlášení s plnou úhradou z rozpočtu obce</t>
  </si>
  <si>
    <t xml:space="preserve">přihlášení s nárokem proplacení příslušné části nákladů z krajské neinvestiční dotace </t>
  </si>
  <si>
    <t xml:space="preserve">FIRE DRAGON 2022 - ROZDĚLENÍ DO VÝCVIKOVÝCH DNÍ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</si>
</sst>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2" fillId="0" borderId="0" xfId="0" applyFont="1" applyBorder="1"/>
    <xf numFmtId="0" fontId="5" fillId="0" borderId="0" xfId="0" applyFont="1" applyBorder="1"/>
    <xf numFmtId="0" fontId="6" fillId="0" borderId="1" xfId="0" applyFont="1" applyBorder="1"/>
    <xf numFmtId="0" fontId="2" fillId="0" borderId="1" xfId="0" applyFont="1" applyFill="1" applyBorder="1"/>
    <xf numFmtId="0" fontId="5" fillId="0" borderId="0" xfId="0" applyFont="1"/>
    <xf numFmtId="0" fontId="1" fillId="0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5" fillId="2" borderId="1" xfId="0" applyFont="1" applyFill="1" applyBorder="1"/>
    <xf numFmtId="0" fontId="1" fillId="2" borderId="1" xfId="0" applyFont="1" applyFill="1" applyBorder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/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/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/>
    <xf numFmtId="0" fontId="5" fillId="5" borderId="1" xfId="0" applyFont="1" applyFill="1" applyBorder="1" applyAlignment="1">
      <alignment horizontal="left"/>
    </xf>
    <xf numFmtId="0" fontId="5" fillId="5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5" fillId="0" borderId="1" xfId="0" applyFont="1" applyBorder="1"/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5" borderId="1" xfId="0" applyFont="1" applyFill="1" applyBorder="1" applyAlignment="1">
      <alignment horizontal="left"/>
    </xf>
    <xf numFmtId="0" fontId="7" fillId="5" borderId="1" xfId="0" applyFont="1" applyFill="1" applyBorder="1"/>
    <xf numFmtId="0" fontId="7" fillId="4" borderId="1" xfId="0" applyFont="1" applyFill="1" applyBorder="1" applyAlignment="1">
      <alignment horizontal="left"/>
    </xf>
    <xf numFmtId="0" fontId="6" fillId="0" borderId="1" xfId="0" applyFont="1" applyFill="1" applyBorder="1"/>
    <xf numFmtId="0" fontId="8" fillId="0" borderId="1" xfId="0" applyFont="1" applyBorder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8" fillId="5" borderId="1" xfId="0" applyFont="1" applyFill="1" applyBorder="1" applyAlignment="1">
      <alignment horizontal="left"/>
    </xf>
    <xf numFmtId="0" fontId="8" fillId="5" borderId="1" xfId="0" applyFont="1" applyFill="1" applyBorder="1"/>
    <xf numFmtId="0" fontId="8" fillId="4" borderId="1" xfId="0" applyFont="1" applyFill="1" applyBorder="1" applyAlignment="1">
      <alignment horizontal="left"/>
    </xf>
    <xf numFmtId="0" fontId="8" fillId="4" borderId="1" xfId="0" applyFont="1" applyFill="1" applyBorder="1"/>
    <xf numFmtId="0" fontId="7" fillId="4" borderId="1" xfId="0" applyFont="1" applyFill="1" applyBorder="1"/>
    <xf numFmtId="0" fontId="1" fillId="6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9" fillId="2" borderId="0" xfId="0" applyFont="1" applyFill="1" applyAlignment="1"/>
    <xf numFmtId="0" fontId="9" fillId="7" borderId="0" xfId="0" applyFont="1" applyFill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D91D6-8228-459B-91ED-EC2D91063931}">
  <dimension ref="A2:P49"/>
  <sheetViews>
    <sheetView tabSelected="1" workbookViewId="0">
      <selection activeCell="R9" sqref="R9"/>
    </sheetView>
  </sheetViews>
  <sheetFormatPr defaultRowHeight="15" x14ac:dyDescent="0.25"/>
  <cols>
    <col min="2" max="2" width="11.5703125" customWidth="1"/>
    <col min="3" max="3" width="25.7109375" customWidth="1"/>
    <col min="4" max="4" width="5.5703125" customWidth="1"/>
    <col min="5" max="5" width="11.140625" customWidth="1"/>
    <col min="6" max="6" width="14.42578125" customWidth="1"/>
    <col min="7" max="7" width="26.42578125" customWidth="1"/>
    <col min="8" max="8" width="6.42578125" customWidth="1"/>
    <col min="9" max="9" width="10.28515625" customWidth="1"/>
    <col min="10" max="10" width="10.5703125" customWidth="1"/>
    <col min="11" max="11" width="25.85546875" customWidth="1"/>
    <col min="12" max="12" width="6" customWidth="1"/>
    <col min="13" max="13" width="9.5703125" customWidth="1"/>
    <col min="14" max="14" width="14.5703125" customWidth="1"/>
    <col min="15" max="15" width="26.140625" customWidth="1"/>
    <col min="16" max="16" width="5.85546875" customWidth="1"/>
  </cols>
  <sheetData>
    <row r="2" spans="1:16" ht="21" x14ac:dyDescent="0.35">
      <c r="A2" s="55" t="s">
        <v>165</v>
      </c>
      <c r="B2" s="55"/>
      <c r="C2" s="55"/>
      <c r="D2" s="55"/>
      <c r="E2" s="55"/>
      <c r="F2" s="55"/>
      <c r="G2" s="56"/>
    </row>
    <row r="4" spans="1:16" x14ac:dyDescent="0.25">
      <c r="A4" s="52" t="s">
        <v>18</v>
      </c>
      <c r="B4" s="53"/>
      <c r="C4" s="53"/>
      <c r="D4" s="54"/>
      <c r="E4" s="49" t="s">
        <v>19</v>
      </c>
      <c r="F4" s="50"/>
      <c r="G4" s="50"/>
      <c r="H4" s="51"/>
      <c r="I4" s="46" t="s">
        <v>20</v>
      </c>
      <c r="J4" s="47"/>
      <c r="K4" s="47"/>
      <c r="L4" s="48"/>
      <c r="M4" s="45" t="s">
        <v>21</v>
      </c>
      <c r="N4" s="45"/>
      <c r="O4" s="45"/>
      <c r="P4" s="45"/>
    </row>
    <row r="5" spans="1:16" x14ac:dyDescent="0.25">
      <c r="A5" s="4" t="s">
        <v>0</v>
      </c>
      <c r="B5" s="4" t="s">
        <v>16</v>
      </c>
      <c r="C5" s="4" t="s">
        <v>12</v>
      </c>
      <c r="D5" s="4" t="s">
        <v>66</v>
      </c>
      <c r="E5" s="4" t="s">
        <v>0</v>
      </c>
      <c r="F5" s="4"/>
      <c r="G5" s="4" t="s">
        <v>13</v>
      </c>
      <c r="H5" s="4" t="s">
        <v>66</v>
      </c>
      <c r="I5" s="4" t="s">
        <v>0</v>
      </c>
      <c r="J5" s="4" t="s">
        <v>17</v>
      </c>
      <c r="K5" s="4" t="s">
        <v>14</v>
      </c>
      <c r="L5" s="4" t="s">
        <v>66</v>
      </c>
      <c r="M5" s="4" t="s">
        <v>0</v>
      </c>
      <c r="N5" s="4"/>
      <c r="O5" s="4" t="s">
        <v>15</v>
      </c>
      <c r="P5" s="10" t="s">
        <v>66</v>
      </c>
    </row>
    <row r="6" spans="1:16" x14ac:dyDescent="0.25">
      <c r="A6" s="1" t="s">
        <v>9</v>
      </c>
      <c r="B6" s="1" t="s">
        <v>2</v>
      </c>
      <c r="C6" s="2" t="s">
        <v>3</v>
      </c>
      <c r="D6" s="2">
        <v>1</v>
      </c>
      <c r="E6" s="3" t="s">
        <v>1</v>
      </c>
      <c r="F6" s="3" t="s">
        <v>11</v>
      </c>
      <c r="G6" s="2" t="s">
        <v>127</v>
      </c>
      <c r="H6" s="2">
        <v>1</v>
      </c>
      <c r="I6" s="1" t="s">
        <v>9</v>
      </c>
      <c r="J6" s="1" t="s">
        <v>10</v>
      </c>
      <c r="K6" s="2" t="s">
        <v>5</v>
      </c>
      <c r="L6" s="2">
        <v>1</v>
      </c>
      <c r="M6" s="1" t="s">
        <v>9</v>
      </c>
      <c r="N6" s="1" t="s">
        <v>22</v>
      </c>
      <c r="O6" s="2" t="s">
        <v>153</v>
      </c>
      <c r="P6" s="2">
        <v>1</v>
      </c>
    </row>
    <row r="7" spans="1:16" x14ac:dyDescent="0.25">
      <c r="A7" s="1" t="s">
        <v>9</v>
      </c>
      <c r="B7" s="1" t="s">
        <v>2</v>
      </c>
      <c r="C7" s="2" t="s">
        <v>4</v>
      </c>
      <c r="D7" s="2">
        <v>1</v>
      </c>
      <c r="E7" s="1" t="s">
        <v>75</v>
      </c>
      <c r="F7" s="3" t="s">
        <v>11</v>
      </c>
      <c r="G7" s="2" t="s">
        <v>128</v>
      </c>
      <c r="H7" s="2">
        <v>1</v>
      </c>
      <c r="I7" s="1" t="s">
        <v>9</v>
      </c>
      <c r="J7" s="1" t="s">
        <v>10</v>
      </c>
      <c r="K7" s="2" t="s">
        <v>6</v>
      </c>
      <c r="L7" s="2">
        <v>1</v>
      </c>
      <c r="M7" s="1" t="s">
        <v>9</v>
      </c>
      <c r="N7" s="1" t="s">
        <v>22</v>
      </c>
      <c r="O7" s="2" t="s">
        <v>154</v>
      </c>
      <c r="P7" s="2">
        <v>1</v>
      </c>
    </row>
    <row r="8" spans="1:16" x14ac:dyDescent="0.25">
      <c r="A8" s="1" t="s">
        <v>1</v>
      </c>
      <c r="B8" s="1" t="s">
        <v>74</v>
      </c>
      <c r="C8" s="2" t="s">
        <v>122</v>
      </c>
      <c r="D8" s="2">
        <v>1</v>
      </c>
      <c r="E8" s="1" t="s">
        <v>75</v>
      </c>
      <c r="F8" s="3" t="s">
        <v>11</v>
      </c>
      <c r="G8" s="2" t="s">
        <v>129</v>
      </c>
      <c r="H8" s="2">
        <v>1</v>
      </c>
      <c r="I8" s="1" t="s">
        <v>9</v>
      </c>
      <c r="J8" s="1" t="s">
        <v>10</v>
      </c>
      <c r="K8" s="2" t="s">
        <v>7</v>
      </c>
      <c r="L8" s="2">
        <v>1</v>
      </c>
      <c r="M8" s="1" t="s">
        <v>9</v>
      </c>
      <c r="N8" s="1" t="s">
        <v>22</v>
      </c>
      <c r="O8" s="2" t="s">
        <v>155</v>
      </c>
      <c r="P8" s="2">
        <v>1</v>
      </c>
    </row>
    <row r="9" spans="1:16" x14ac:dyDescent="0.25">
      <c r="A9" s="1" t="s">
        <v>1</v>
      </c>
      <c r="B9" s="1" t="s">
        <v>74</v>
      </c>
      <c r="C9" s="2" t="s">
        <v>123</v>
      </c>
      <c r="D9" s="2">
        <v>1</v>
      </c>
      <c r="E9" s="1" t="s">
        <v>9</v>
      </c>
      <c r="F9" s="1" t="s">
        <v>23</v>
      </c>
      <c r="G9" s="2" t="s">
        <v>28</v>
      </c>
      <c r="H9" s="2">
        <v>1</v>
      </c>
      <c r="I9" s="1" t="s">
        <v>9</v>
      </c>
      <c r="J9" s="1" t="s">
        <v>10</v>
      </c>
      <c r="K9" s="2" t="s">
        <v>8</v>
      </c>
      <c r="L9" s="2">
        <v>1</v>
      </c>
      <c r="M9" s="1" t="s">
        <v>9</v>
      </c>
      <c r="N9" s="1" t="s">
        <v>22</v>
      </c>
      <c r="O9" s="2" t="s">
        <v>156</v>
      </c>
      <c r="P9" s="2">
        <v>1</v>
      </c>
    </row>
    <row r="10" spans="1:16" x14ac:dyDescent="0.25">
      <c r="A10" s="1" t="s">
        <v>1</v>
      </c>
      <c r="B10" s="1" t="s">
        <v>74</v>
      </c>
      <c r="C10" s="2" t="s">
        <v>124</v>
      </c>
      <c r="D10" s="2">
        <v>1</v>
      </c>
      <c r="E10" s="1" t="s">
        <v>9</v>
      </c>
      <c r="F10" s="1" t="s">
        <v>23</v>
      </c>
      <c r="G10" s="2" t="s">
        <v>29</v>
      </c>
      <c r="H10" s="2">
        <v>1</v>
      </c>
      <c r="I10" s="1" t="s">
        <v>9</v>
      </c>
      <c r="J10" s="1" t="s">
        <v>33</v>
      </c>
      <c r="K10" s="2" t="s">
        <v>34</v>
      </c>
      <c r="L10" s="2">
        <v>1</v>
      </c>
      <c r="M10" s="1" t="s">
        <v>9</v>
      </c>
      <c r="N10" s="1" t="s">
        <v>22</v>
      </c>
      <c r="O10" s="2" t="s">
        <v>157</v>
      </c>
      <c r="P10" s="2">
        <v>1</v>
      </c>
    </row>
    <row r="11" spans="1:16" x14ac:dyDescent="0.25">
      <c r="A11" s="1" t="s">
        <v>75</v>
      </c>
      <c r="B11" s="1" t="s">
        <v>95</v>
      </c>
      <c r="C11" s="2" t="s">
        <v>100</v>
      </c>
      <c r="D11" s="2">
        <v>1</v>
      </c>
      <c r="E11" s="1" t="s">
        <v>9</v>
      </c>
      <c r="F11" s="1" t="s">
        <v>23</v>
      </c>
      <c r="G11" s="7" t="s">
        <v>30</v>
      </c>
      <c r="H11" s="7">
        <v>1</v>
      </c>
      <c r="I11" s="1" t="s">
        <v>9</v>
      </c>
      <c r="J11" s="1" t="s">
        <v>33</v>
      </c>
      <c r="K11" s="2" t="s">
        <v>35</v>
      </c>
      <c r="L11" s="2">
        <v>1</v>
      </c>
      <c r="M11" s="1" t="s">
        <v>9</v>
      </c>
      <c r="N11" s="1" t="s">
        <v>22</v>
      </c>
      <c r="O11" s="2" t="s">
        <v>158</v>
      </c>
      <c r="P11" s="2">
        <v>1</v>
      </c>
    </row>
    <row r="12" spans="1:16" x14ac:dyDescent="0.25">
      <c r="A12" s="1" t="s">
        <v>75</v>
      </c>
      <c r="B12" s="1" t="s">
        <v>95</v>
      </c>
      <c r="C12" s="2" t="s">
        <v>97</v>
      </c>
      <c r="D12" s="2">
        <v>1</v>
      </c>
      <c r="E12" s="1" t="s">
        <v>9</v>
      </c>
      <c r="F12" s="1" t="s">
        <v>23</v>
      </c>
      <c r="G12" s="7" t="s">
        <v>31</v>
      </c>
      <c r="H12" s="7">
        <v>1</v>
      </c>
      <c r="I12" s="1" t="s">
        <v>9</v>
      </c>
      <c r="J12" s="1" t="s">
        <v>33</v>
      </c>
      <c r="K12" s="2" t="s">
        <v>36</v>
      </c>
      <c r="L12" s="2">
        <v>1</v>
      </c>
      <c r="M12" s="1" t="s">
        <v>9</v>
      </c>
      <c r="N12" s="1" t="s">
        <v>33</v>
      </c>
      <c r="O12" s="7" t="s">
        <v>40</v>
      </c>
      <c r="P12" s="7">
        <v>1</v>
      </c>
    </row>
    <row r="13" spans="1:16" x14ac:dyDescent="0.25">
      <c r="A13" s="1" t="s">
        <v>75</v>
      </c>
      <c r="B13" s="1" t="s">
        <v>95</v>
      </c>
      <c r="C13" s="2" t="s">
        <v>98</v>
      </c>
      <c r="D13" s="2">
        <v>1</v>
      </c>
      <c r="E13" s="1" t="s">
        <v>9</v>
      </c>
      <c r="F13" s="1" t="s">
        <v>23</v>
      </c>
      <c r="G13" s="7" t="s">
        <v>32</v>
      </c>
      <c r="H13" s="7">
        <v>1</v>
      </c>
      <c r="I13" s="1" t="s">
        <v>9</v>
      </c>
      <c r="J13" s="1" t="s">
        <v>33</v>
      </c>
      <c r="K13" s="2" t="s">
        <v>37</v>
      </c>
      <c r="L13" s="2">
        <v>1</v>
      </c>
      <c r="M13" s="1" t="s">
        <v>9</v>
      </c>
      <c r="N13" s="1" t="s">
        <v>33</v>
      </c>
      <c r="O13" s="7" t="s">
        <v>41</v>
      </c>
      <c r="P13" s="7">
        <v>1</v>
      </c>
    </row>
    <row r="14" spans="1:16" x14ac:dyDescent="0.25">
      <c r="A14" s="1" t="s">
        <v>75</v>
      </c>
      <c r="B14" s="1" t="s">
        <v>95</v>
      </c>
      <c r="C14" s="2" t="s">
        <v>99</v>
      </c>
      <c r="D14" s="2">
        <v>1</v>
      </c>
      <c r="E14" s="1" t="s">
        <v>1</v>
      </c>
      <c r="F14" s="1" t="s">
        <v>54</v>
      </c>
      <c r="G14" s="2" t="s">
        <v>130</v>
      </c>
      <c r="H14" s="2">
        <v>1</v>
      </c>
      <c r="I14" s="1" t="s">
        <v>9</v>
      </c>
      <c r="J14" s="1" t="s">
        <v>33</v>
      </c>
      <c r="K14" s="2" t="s">
        <v>38</v>
      </c>
      <c r="L14" s="2">
        <v>1</v>
      </c>
      <c r="M14" s="1" t="s">
        <v>9</v>
      </c>
      <c r="N14" s="1" t="s">
        <v>33</v>
      </c>
      <c r="O14" s="7" t="s">
        <v>42</v>
      </c>
      <c r="P14" s="7">
        <v>1</v>
      </c>
    </row>
    <row r="15" spans="1:16" x14ac:dyDescent="0.25">
      <c r="A15" s="1" t="s">
        <v>9</v>
      </c>
      <c r="B15" s="1" t="s">
        <v>23</v>
      </c>
      <c r="C15" s="2" t="s">
        <v>24</v>
      </c>
      <c r="D15" s="2">
        <v>1</v>
      </c>
      <c r="E15" s="1" t="s">
        <v>1</v>
      </c>
      <c r="F15" s="1" t="s">
        <v>54</v>
      </c>
      <c r="G15" s="2" t="s">
        <v>131</v>
      </c>
      <c r="H15" s="2">
        <v>1</v>
      </c>
      <c r="I15" s="1" t="s">
        <v>9</v>
      </c>
      <c r="J15" s="1" t="s">
        <v>33</v>
      </c>
      <c r="K15" s="2" t="s">
        <v>39</v>
      </c>
      <c r="L15" s="2">
        <v>1</v>
      </c>
      <c r="M15" s="1" t="s">
        <v>9</v>
      </c>
      <c r="N15" s="1" t="s">
        <v>33</v>
      </c>
      <c r="O15" s="36" t="s">
        <v>43</v>
      </c>
      <c r="P15" s="7">
        <v>1</v>
      </c>
    </row>
    <row r="16" spans="1:16" x14ac:dyDescent="0.25">
      <c r="A16" s="1" t="s">
        <v>9</v>
      </c>
      <c r="B16" s="1" t="s">
        <v>23</v>
      </c>
      <c r="C16" s="2" t="s">
        <v>25</v>
      </c>
      <c r="D16" s="2">
        <v>1</v>
      </c>
      <c r="E16" s="1" t="s">
        <v>1</v>
      </c>
      <c r="F16" s="1" t="s">
        <v>54</v>
      </c>
      <c r="G16" s="2" t="s">
        <v>132</v>
      </c>
      <c r="H16" s="2">
        <v>1</v>
      </c>
      <c r="I16" s="1" t="s">
        <v>9</v>
      </c>
      <c r="J16" s="1" t="s">
        <v>53</v>
      </c>
      <c r="K16" s="2" t="s">
        <v>143</v>
      </c>
      <c r="L16" s="2">
        <v>1</v>
      </c>
      <c r="M16" s="1" t="s">
        <v>1</v>
      </c>
      <c r="N16" s="1" t="s">
        <v>44</v>
      </c>
      <c r="O16" s="2" t="s">
        <v>45</v>
      </c>
      <c r="P16" s="2">
        <v>1</v>
      </c>
    </row>
    <row r="17" spans="1:16" x14ac:dyDescent="0.25">
      <c r="A17" s="1" t="s">
        <v>9</v>
      </c>
      <c r="B17" s="1" t="s">
        <v>23</v>
      </c>
      <c r="C17" s="2" t="s">
        <v>26</v>
      </c>
      <c r="D17" s="2">
        <v>1</v>
      </c>
      <c r="E17" s="1" t="s">
        <v>1</v>
      </c>
      <c r="F17" s="1" t="s">
        <v>54</v>
      </c>
      <c r="G17" s="7" t="s">
        <v>133</v>
      </c>
      <c r="H17" s="7">
        <v>1</v>
      </c>
      <c r="I17" s="1" t="s">
        <v>9</v>
      </c>
      <c r="J17" s="1" t="s">
        <v>53</v>
      </c>
      <c r="K17" s="2" t="s">
        <v>144</v>
      </c>
      <c r="L17" s="2">
        <v>1</v>
      </c>
      <c r="M17" s="1" t="s">
        <v>1</v>
      </c>
      <c r="N17" s="1" t="s">
        <v>44</v>
      </c>
      <c r="O17" s="2" t="s">
        <v>46</v>
      </c>
      <c r="P17" s="2">
        <v>1</v>
      </c>
    </row>
    <row r="18" spans="1:16" x14ac:dyDescent="0.25">
      <c r="A18" s="1" t="s">
        <v>9</v>
      </c>
      <c r="B18" s="1" t="s">
        <v>23</v>
      </c>
      <c r="C18" s="2" t="s">
        <v>27</v>
      </c>
      <c r="D18" s="2">
        <v>1</v>
      </c>
      <c r="E18" s="1" t="s">
        <v>1</v>
      </c>
      <c r="F18" s="1" t="s">
        <v>54</v>
      </c>
      <c r="G18" s="7" t="s">
        <v>134</v>
      </c>
      <c r="H18" s="7">
        <v>1</v>
      </c>
      <c r="I18" s="1" t="s">
        <v>9</v>
      </c>
      <c r="J18" s="1" t="s">
        <v>53</v>
      </c>
      <c r="K18" s="2" t="s">
        <v>145</v>
      </c>
      <c r="L18" s="2">
        <v>1</v>
      </c>
      <c r="M18" s="1" t="s">
        <v>1</v>
      </c>
      <c r="N18" s="1" t="s">
        <v>44</v>
      </c>
      <c r="O18" s="2" t="s">
        <v>47</v>
      </c>
      <c r="P18" s="2">
        <v>1</v>
      </c>
    </row>
    <row r="19" spans="1:16" x14ac:dyDescent="0.25">
      <c r="A19" s="1" t="s">
        <v>1</v>
      </c>
      <c r="B19" s="1" t="s">
        <v>49</v>
      </c>
      <c r="C19" s="2" t="s">
        <v>50</v>
      </c>
      <c r="D19" s="2">
        <v>1</v>
      </c>
      <c r="E19" s="1" t="s">
        <v>1</v>
      </c>
      <c r="F19" s="1" t="s">
        <v>54</v>
      </c>
      <c r="G19" s="7" t="s">
        <v>135</v>
      </c>
      <c r="H19" s="7">
        <v>1</v>
      </c>
      <c r="I19" s="1" t="s">
        <v>9</v>
      </c>
      <c r="J19" s="1" t="s">
        <v>53</v>
      </c>
      <c r="K19" s="2" t="s">
        <v>146</v>
      </c>
      <c r="L19" s="2">
        <v>1</v>
      </c>
      <c r="M19" s="1" t="s">
        <v>1</v>
      </c>
      <c r="N19" s="1" t="s">
        <v>44</v>
      </c>
      <c r="O19" s="7" t="s">
        <v>48</v>
      </c>
      <c r="P19" s="7">
        <v>1</v>
      </c>
    </row>
    <row r="20" spans="1:16" x14ac:dyDescent="0.25">
      <c r="A20" s="1" t="s">
        <v>1</v>
      </c>
      <c r="B20" s="1" t="s">
        <v>49</v>
      </c>
      <c r="C20" s="2" t="s">
        <v>51</v>
      </c>
      <c r="D20" s="2">
        <v>1</v>
      </c>
      <c r="E20" s="1" t="s">
        <v>1</v>
      </c>
      <c r="F20" s="1" t="s">
        <v>55</v>
      </c>
      <c r="G20" s="2" t="s">
        <v>136</v>
      </c>
      <c r="H20" s="2">
        <v>1</v>
      </c>
      <c r="I20" s="1" t="s">
        <v>9</v>
      </c>
      <c r="J20" s="1" t="s">
        <v>53</v>
      </c>
      <c r="K20" s="2" t="s">
        <v>147</v>
      </c>
      <c r="L20" s="2">
        <v>1</v>
      </c>
      <c r="M20" s="1" t="s">
        <v>1</v>
      </c>
      <c r="N20" s="1" t="s">
        <v>55</v>
      </c>
      <c r="O20" s="2" t="s">
        <v>159</v>
      </c>
      <c r="P20" s="2">
        <v>1</v>
      </c>
    </row>
    <row r="21" spans="1:16" x14ac:dyDescent="0.25">
      <c r="A21" s="1" t="s">
        <v>1</v>
      </c>
      <c r="B21" s="1" t="s">
        <v>49</v>
      </c>
      <c r="C21" s="2" t="s">
        <v>52</v>
      </c>
      <c r="D21" s="2">
        <v>1</v>
      </c>
      <c r="E21" s="1" t="s">
        <v>9</v>
      </c>
      <c r="F21" s="1" t="s">
        <v>77</v>
      </c>
      <c r="G21" s="2" t="s">
        <v>78</v>
      </c>
      <c r="H21" s="2">
        <v>1</v>
      </c>
      <c r="I21" s="1" t="s">
        <v>9</v>
      </c>
      <c r="J21" s="1" t="s">
        <v>53</v>
      </c>
      <c r="K21" s="2" t="s">
        <v>148</v>
      </c>
      <c r="L21" s="2">
        <v>1</v>
      </c>
      <c r="M21" s="1" t="s">
        <v>1</v>
      </c>
      <c r="N21" s="1" t="s">
        <v>55</v>
      </c>
      <c r="O21" s="7" t="s">
        <v>160</v>
      </c>
      <c r="P21" s="37">
        <v>1</v>
      </c>
    </row>
    <row r="22" spans="1:16" x14ac:dyDescent="0.25">
      <c r="A22" s="1" t="s">
        <v>1</v>
      </c>
      <c r="B22" s="1" t="s">
        <v>55</v>
      </c>
      <c r="C22" s="2" t="s">
        <v>125</v>
      </c>
      <c r="D22" s="2">
        <v>1</v>
      </c>
      <c r="E22" s="1" t="s">
        <v>113</v>
      </c>
      <c r="F22" s="1" t="s">
        <v>77</v>
      </c>
      <c r="G22" s="2" t="s">
        <v>79</v>
      </c>
      <c r="H22" s="2">
        <v>1</v>
      </c>
      <c r="I22" s="1" t="s">
        <v>9</v>
      </c>
      <c r="J22" s="1" t="s">
        <v>72</v>
      </c>
      <c r="K22" s="2" t="s">
        <v>149</v>
      </c>
      <c r="L22" s="2">
        <v>1</v>
      </c>
      <c r="M22" s="1" t="s">
        <v>57</v>
      </c>
      <c r="N22" s="1" t="s">
        <v>58</v>
      </c>
      <c r="O22" s="2" t="s">
        <v>59</v>
      </c>
      <c r="P22" s="2">
        <v>1</v>
      </c>
    </row>
    <row r="23" spans="1:16" x14ac:dyDescent="0.25">
      <c r="A23" s="1" t="s">
        <v>1</v>
      </c>
      <c r="B23" s="1" t="s">
        <v>55</v>
      </c>
      <c r="C23" s="7" t="s">
        <v>56</v>
      </c>
      <c r="D23" s="7">
        <v>1</v>
      </c>
      <c r="E23" s="1" t="s">
        <v>113</v>
      </c>
      <c r="F23" s="1" t="s">
        <v>77</v>
      </c>
      <c r="G23" s="7" t="s">
        <v>84</v>
      </c>
      <c r="H23" s="7">
        <v>1</v>
      </c>
      <c r="I23" s="1" t="s">
        <v>9</v>
      </c>
      <c r="J23" s="1" t="s">
        <v>72</v>
      </c>
      <c r="K23" s="2" t="s">
        <v>150</v>
      </c>
      <c r="L23" s="2">
        <v>1</v>
      </c>
      <c r="M23" s="1" t="s">
        <v>57</v>
      </c>
      <c r="N23" s="1" t="s">
        <v>58</v>
      </c>
      <c r="O23" s="2" t="s">
        <v>60</v>
      </c>
      <c r="P23" s="2">
        <v>1</v>
      </c>
    </row>
    <row r="24" spans="1:16" x14ac:dyDescent="0.25">
      <c r="A24" s="1" t="s">
        <v>1</v>
      </c>
      <c r="B24" s="1" t="s">
        <v>55</v>
      </c>
      <c r="C24" s="7" t="s">
        <v>126</v>
      </c>
      <c r="D24" s="7">
        <v>1</v>
      </c>
      <c r="E24" s="1" t="s">
        <v>113</v>
      </c>
      <c r="F24" s="1" t="s">
        <v>77</v>
      </c>
      <c r="G24" s="7" t="s">
        <v>85</v>
      </c>
      <c r="H24" s="7">
        <v>1</v>
      </c>
      <c r="I24" s="1" t="s">
        <v>9</v>
      </c>
      <c r="J24" s="1" t="s">
        <v>72</v>
      </c>
      <c r="K24" s="2" t="s">
        <v>73</v>
      </c>
      <c r="L24" s="2">
        <v>1</v>
      </c>
      <c r="M24" s="1" t="s">
        <v>57</v>
      </c>
      <c r="N24" s="1" t="s">
        <v>58</v>
      </c>
      <c r="O24" s="2" t="s">
        <v>61</v>
      </c>
      <c r="P24" s="2">
        <v>1</v>
      </c>
    </row>
    <row r="25" spans="1:16" x14ac:dyDescent="0.25">
      <c r="A25" s="1" t="s">
        <v>75</v>
      </c>
      <c r="B25" s="1" t="s">
        <v>114</v>
      </c>
      <c r="C25" s="2" t="s">
        <v>115</v>
      </c>
      <c r="D25" s="2">
        <v>1</v>
      </c>
      <c r="E25" s="1" t="s">
        <v>113</v>
      </c>
      <c r="F25" s="1" t="s">
        <v>77</v>
      </c>
      <c r="G25" s="7" t="s">
        <v>86</v>
      </c>
      <c r="H25" s="7">
        <v>1</v>
      </c>
      <c r="I25" s="1" t="s">
        <v>75</v>
      </c>
      <c r="J25" s="1" t="s">
        <v>76</v>
      </c>
      <c r="K25" s="2" t="s">
        <v>151</v>
      </c>
      <c r="L25" s="2">
        <v>1</v>
      </c>
      <c r="M25" s="1" t="s">
        <v>57</v>
      </c>
      <c r="N25" s="1" t="s">
        <v>58</v>
      </c>
      <c r="O25" s="8" t="s">
        <v>62</v>
      </c>
      <c r="P25" s="2">
        <v>1</v>
      </c>
    </row>
    <row r="26" spans="1:16" x14ac:dyDescent="0.25">
      <c r="A26" s="1" t="s">
        <v>75</v>
      </c>
      <c r="B26" s="1" t="s">
        <v>114</v>
      </c>
      <c r="C26" s="2" t="s">
        <v>116</v>
      </c>
      <c r="D26" s="2">
        <v>1</v>
      </c>
      <c r="E26" s="1" t="s">
        <v>75</v>
      </c>
      <c r="F26" s="1" t="s">
        <v>95</v>
      </c>
      <c r="G26" s="2" t="s">
        <v>96</v>
      </c>
      <c r="H26" s="2">
        <v>1</v>
      </c>
      <c r="I26" s="1" t="s">
        <v>75</v>
      </c>
      <c r="J26" s="1" t="s">
        <v>76</v>
      </c>
      <c r="K26" s="2" t="s">
        <v>152</v>
      </c>
      <c r="L26" s="2">
        <v>1</v>
      </c>
      <c r="M26" s="1" t="s">
        <v>57</v>
      </c>
      <c r="N26" s="1" t="s">
        <v>58</v>
      </c>
      <c r="O26" s="8" t="s">
        <v>63</v>
      </c>
      <c r="P26" s="2">
        <v>1</v>
      </c>
    </row>
    <row r="27" spans="1:16" x14ac:dyDescent="0.25">
      <c r="A27" s="1" t="s">
        <v>75</v>
      </c>
      <c r="B27" s="1" t="s">
        <v>114</v>
      </c>
      <c r="C27" s="2" t="s">
        <v>117</v>
      </c>
      <c r="D27" s="2">
        <v>1</v>
      </c>
      <c r="E27" s="1" t="s">
        <v>75</v>
      </c>
      <c r="F27" s="1" t="s">
        <v>95</v>
      </c>
      <c r="G27" s="2" t="s">
        <v>101</v>
      </c>
      <c r="H27" s="2">
        <v>1</v>
      </c>
      <c r="I27" s="1" t="s">
        <v>9</v>
      </c>
      <c r="J27" s="1" t="s">
        <v>77</v>
      </c>
      <c r="K27" s="2" t="s">
        <v>80</v>
      </c>
      <c r="L27" s="2">
        <v>1</v>
      </c>
      <c r="M27" s="1" t="s">
        <v>57</v>
      </c>
      <c r="N27" s="1" t="s">
        <v>58</v>
      </c>
      <c r="O27" s="8" t="s">
        <v>64</v>
      </c>
      <c r="P27" s="2">
        <v>1</v>
      </c>
    </row>
    <row r="28" spans="1:16" x14ac:dyDescent="0.25">
      <c r="A28" s="1" t="s">
        <v>75</v>
      </c>
      <c r="B28" s="1" t="s">
        <v>114</v>
      </c>
      <c r="C28" s="2" t="s">
        <v>118</v>
      </c>
      <c r="D28" s="2">
        <v>1</v>
      </c>
      <c r="E28" s="1" t="s">
        <v>75</v>
      </c>
      <c r="F28" s="1" t="s">
        <v>95</v>
      </c>
      <c r="G28" s="2" t="s">
        <v>102</v>
      </c>
      <c r="H28" s="2">
        <v>1</v>
      </c>
      <c r="I28" s="1" t="s">
        <v>113</v>
      </c>
      <c r="J28" s="1" t="s">
        <v>77</v>
      </c>
      <c r="K28" s="2" t="s">
        <v>81</v>
      </c>
      <c r="L28" s="2">
        <v>1</v>
      </c>
      <c r="M28" s="1" t="s">
        <v>75</v>
      </c>
      <c r="N28" s="1" t="s">
        <v>76</v>
      </c>
      <c r="O28" s="2" t="s">
        <v>161</v>
      </c>
      <c r="P28" s="37">
        <v>1</v>
      </c>
    </row>
    <row r="29" spans="1:16" x14ac:dyDescent="0.25">
      <c r="A29" s="1" t="s">
        <v>75</v>
      </c>
      <c r="B29" s="1" t="s">
        <v>114</v>
      </c>
      <c r="C29" s="2" t="s">
        <v>119</v>
      </c>
      <c r="D29" s="2">
        <v>1</v>
      </c>
      <c r="E29" s="1" t="s">
        <v>75</v>
      </c>
      <c r="F29" s="1" t="s">
        <v>95</v>
      </c>
      <c r="G29" s="2" t="s">
        <v>103</v>
      </c>
      <c r="H29" s="2">
        <v>1</v>
      </c>
      <c r="I29" s="1" t="s">
        <v>113</v>
      </c>
      <c r="J29" s="1" t="s">
        <v>77</v>
      </c>
      <c r="K29" s="8" t="s">
        <v>82</v>
      </c>
      <c r="L29" s="2">
        <v>1</v>
      </c>
      <c r="M29" s="1" t="s">
        <v>75</v>
      </c>
      <c r="N29" s="1" t="s">
        <v>76</v>
      </c>
      <c r="O29" s="2" t="s">
        <v>162</v>
      </c>
      <c r="P29" s="37">
        <v>1</v>
      </c>
    </row>
    <row r="30" spans="1:16" x14ac:dyDescent="0.25">
      <c r="A30" s="1" t="s">
        <v>75</v>
      </c>
      <c r="B30" s="1" t="s">
        <v>114</v>
      </c>
      <c r="C30" s="2" t="s">
        <v>120</v>
      </c>
      <c r="D30" s="2">
        <v>1</v>
      </c>
      <c r="E30" s="1" t="s">
        <v>1</v>
      </c>
      <c r="F30" s="1" t="s">
        <v>108</v>
      </c>
      <c r="G30" s="2" t="s">
        <v>137</v>
      </c>
      <c r="H30" s="2">
        <v>1</v>
      </c>
      <c r="I30" s="1" t="s">
        <v>113</v>
      </c>
      <c r="J30" s="1" t="s">
        <v>77</v>
      </c>
      <c r="K30" s="2" t="s">
        <v>83</v>
      </c>
      <c r="L30" s="2">
        <v>1</v>
      </c>
      <c r="M30" s="1" t="s">
        <v>1</v>
      </c>
      <c r="N30" s="1" t="s">
        <v>88</v>
      </c>
      <c r="O30" s="2" t="s">
        <v>89</v>
      </c>
      <c r="P30" s="2">
        <v>1</v>
      </c>
    </row>
    <row r="31" spans="1:16" x14ac:dyDescent="0.25">
      <c r="A31" s="1" t="s">
        <v>75</v>
      </c>
      <c r="B31" s="1" t="s">
        <v>114</v>
      </c>
      <c r="C31" s="2" t="s">
        <v>121</v>
      </c>
      <c r="D31" s="2">
        <v>1</v>
      </c>
      <c r="E31" s="1" t="s">
        <v>1</v>
      </c>
      <c r="F31" s="1" t="s">
        <v>108</v>
      </c>
      <c r="G31" s="2" t="s">
        <v>138</v>
      </c>
      <c r="H31" s="2">
        <v>1</v>
      </c>
      <c r="I31" s="1" t="s">
        <v>113</v>
      </c>
      <c r="J31" s="1" t="s">
        <v>77</v>
      </c>
      <c r="K31" s="7" t="s">
        <v>87</v>
      </c>
      <c r="L31" s="7">
        <v>1</v>
      </c>
      <c r="M31" s="1" t="s">
        <v>1</v>
      </c>
      <c r="N31" s="1" t="s">
        <v>88</v>
      </c>
      <c r="O31" s="2" t="s">
        <v>90</v>
      </c>
      <c r="P31" s="2">
        <v>1</v>
      </c>
    </row>
    <row r="32" spans="1:16" x14ac:dyDescent="0.25">
      <c r="A32" s="1" t="s">
        <v>75</v>
      </c>
      <c r="B32" s="1"/>
      <c r="C32" s="1"/>
      <c r="D32" s="1"/>
      <c r="E32" s="1" t="s">
        <v>1</v>
      </c>
      <c r="F32" s="1" t="s">
        <v>108</v>
      </c>
      <c r="G32" s="2" t="s">
        <v>139</v>
      </c>
      <c r="H32" s="2">
        <v>1</v>
      </c>
      <c r="I32" s="1" t="s">
        <v>75</v>
      </c>
      <c r="J32" s="1" t="s">
        <v>95</v>
      </c>
      <c r="K32" s="2" t="s">
        <v>104</v>
      </c>
      <c r="L32" s="2">
        <v>1</v>
      </c>
      <c r="M32" s="1" t="s">
        <v>1</v>
      </c>
      <c r="N32" s="1" t="s">
        <v>88</v>
      </c>
      <c r="O32" s="2" t="s">
        <v>91</v>
      </c>
      <c r="P32" s="2">
        <v>1</v>
      </c>
    </row>
    <row r="33" spans="1:16" x14ac:dyDescent="0.25">
      <c r="A33" s="1" t="s">
        <v>75</v>
      </c>
      <c r="B33" s="1"/>
      <c r="C33" s="1"/>
      <c r="D33" s="1"/>
      <c r="E33" s="1" t="s">
        <v>1</v>
      </c>
      <c r="F33" s="1" t="s">
        <v>108</v>
      </c>
      <c r="G33" s="29" t="s">
        <v>140</v>
      </c>
      <c r="H33" s="29">
        <v>1</v>
      </c>
      <c r="I33" s="1" t="s">
        <v>75</v>
      </c>
      <c r="J33" s="1" t="s">
        <v>95</v>
      </c>
      <c r="K33" s="2" t="s">
        <v>105</v>
      </c>
      <c r="L33" s="2">
        <v>1</v>
      </c>
      <c r="M33" s="1" t="s">
        <v>1</v>
      </c>
      <c r="N33" s="1" t="s">
        <v>88</v>
      </c>
      <c r="O33" s="7" t="s">
        <v>92</v>
      </c>
      <c r="P33" s="7">
        <v>1</v>
      </c>
    </row>
    <row r="34" spans="1:16" ht="17.25" customHeight="1" x14ac:dyDescent="0.25">
      <c r="A34" s="1" t="s">
        <v>75</v>
      </c>
      <c r="B34" s="1"/>
      <c r="C34" s="1"/>
      <c r="D34" s="1"/>
      <c r="E34" s="1" t="s">
        <v>1</v>
      </c>
      <c r="F34" s="1" t="s">
        <v>108</v>
      </c>
      <c r="G34" s="29" t="s">
        <v>141</v>
      </c>
      <c r="H34" s="29">
        <v>1</v>
      </c>
      <c r="I34" s="1" t="s">
        <v>75</v>
      </c>
      <c r="J34" s="1" t="s">
        <v>95</v>
      </c>
      <c r="K34" s="2" t="s">
        <v>106</v>
      </c>
      <c r="L34" s="2">
        <v>1</v>
      </c>
      <c r="M34" s="1" t="s">
        <v>1</v>
      </c>
      <c r="N34" s="1" t="s">
        <v>88</v>
      </c>
      <c r="O34" s="7" t="s">
        <v>93</v>
      </c>
      <c r="P34" s="7">
        <v>1</v>
      </c>
    </row>
    <row r="35" spans="1:16" x14ac:dyDescent="0.25">
      <c r="A35" s="1" t="s">
        <v>75</v>
      </c>
      <c r="B35" s="1"/>
      <c r="C35" s="1"/>
      <c r="D35" s="1"/>
      <c r="E35" s="1" t="s">
        <v>1</v>
      </c>
      <c r="F35" s="1" t="s">
        <v>108</v>
      </c>
      <c r="G35" s="29" t="s">
        <v>142</v>
      </c>
      <c r="H35" s="29">
        <v>1</v>
      </c>
      <c r="I35" s="1" t="s">
        <v>75</v>
      </c>
      <c r="J35" s="1" t="s">
        <v>95</v>
      </c>
      <c r="K35" s="2" t="s">
        <v>107</v>
      </c>
      <c r="L35" s="2">
        <v>1</v>
      </c>
      <c r="M35" s="1" t="s">
        <v>1</v>
      </c>
      <c r="N35" s="1" t="s">
        <v>88</v>
      </c>
      <c r="O35" s="7" t="s">
        <v>94</v>
      </c>
      <c r="P35" s="7">
        <v>1</v>
      </c>
    </row>
    <row r="36" spans="1:16" x14ac:dyDescent="0.25">
      <c r="A36" s="1"/>
      <c r="B36" s="1"/>
      <c r="C36" s="2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2"/>
      <c r="L37" s="2"/>
      <c r="M37" s="1"/>
      <c r="N37" s="1"/>
      <c r="O37" s="1"/>
      <c r="P37" s="1"/>
    </row>
    <row r="38" spans="1:16" x14ac:dyDescent="0.25">
      <c r="C38" s="15" t="s">
        <v>65</v>
      </c>
      <c r="D38" s="16">
        <f>D6+D7+D8+D9+D10+D11+D12+D13+D14+D15+D16+D17+D18+D19+D20+D21+D22+D25+D26+D27+D28+D29+D30+D31</f>
        <v>24</v>
      </c>
      <c r="G38" s="19" t="s">
        <v>67</v>
      </c>
      <c r="H38" s="20">
        <f>H6+H7+H8+H9+H10+H14+H15+H16+H20+H21+H22+H26+H27+H28+H29+H30+H31+H32</f>
        <v>18</v>
      </c>
      <c r="K38" s="23" t="s">
        <v>68</v>
      </c>
      <c r="L38" s="24">
        <f>L6+L7+L8+L9+L10+L11+L12+L13+L14+L15+L16+L17+L18+L19+L20+L21+L22+L23+L24+L25+L26+L27+L28+L29+L30+L32+L33+L34+L35</f>
        <v>29</v>
      </c>
      <c r="O38" s="27" t="s">
        <v>69</v>
      </c>
      <c r="P38" s="12">
        <f>P6+P7+P8+P9+P10+P11+P16+P17+P18+P20+P21+P22+P23+P24+P25+P26+P27+P28+P29+P30+P31+P32</f>
        <v>22</v>
      </c>
    </row>
    <row r="39" spans="1:16" x14ac:dyDescent="0.25">
      <c r="C39" s="17" t="s">
        <v>65</v>
      </c>
      <c r="D39" s="18">
        <f>D23+D24</f>
        <v>2</v>
      </c>
      <c r="G39" s="21" t="s">
        <v>67</v>
      </c>
      <c r="H39" s="22">
        <f>H11+H12+H13+H17+H18+H19+H23+H24+H25+H33+H34+H35</f>
        <v>12</v>
      </c>
      <c r="I39" s="9"/>
      <c r="J39" s="9"/>
      <c r="K39" s="25" t="s">
        <v>68</v>
      </c>
      <c r="L39" s="26">
        <f>L31</f>
        <v>1</v>
      </c>
      <c r="M39" s="9"/>
      <c r="N39" s="9"/>
      <c r="O39" s="28" t="s">
        <v>69</v>
      </c>
      <c r="P39" s="13">
        <f>P12+P13+P14+P15+P19+P33+P34+P35</f>
        <v>8</v>
      </c>
    </row>
    <row r="40" spans="1:16" x14ac:dyDescent="0.25">
      <c r="C40" s="17"/>
      <c r="D40" s="18"/>
      <c r="G40" s="42"/>
      <c r="H40" s="43"/>
      <c r="I40" s="9"/>
      <c r="J40" s="9"/>
      <c r="K40" s="40"/>
      <c r="L40" s="41"/>
      <c r="M40" s="9"/>
      <c r="N40" s="9"/>
      <c r="O40" s="38"/>
      <c r="P40" s="39"/>
    </row>
    <row r="41" spans="1:16" x14ac:dyDescent="0.25">
      <c r="C41" s="30" t="s">
        <v>109</v>
      </c>
      <c r="D41" s="31">
        <f>SUM(D38:D39)</f>
        <v>26</v>
      </c>
      <c r="G41" s="35" t="s">
        <v>110</v>
      </c>
      <c r="H41" s="44">
        <f>SUM(H38:H40)</f>
        <v>30</v>
      </c>
      <c r="I41" s="9"/>
      <c r="J41" s="9"/>
      <c r="K41" s="33" t="s">
        <v>111</v>
      </c>
      <c r="L41" s="34">
        <f>SUM(L38:L40)</f>
        <v>30</v>
      </c>
      <c r="M41" s="9"/>
      <c r="N41" s="9"/>
      <c r="O41" s="32" t="s">
        <v>112</v>
      </c>
      <c r="P41" s="32">
        <f>SUM(P38:P40)</f>
        <v>30</v>
      </c>
    </row>
    <row r="43" spans="1:16" x14ac:dyDescent="0.25">
      <c r="C43" s="11" t="s">
        <v>70</v>
      </c>
      <c r="D43" s="12">
        <v>92</v>
      </c>
    </row>
    <row r="44" spans="1:16" x14ac:dyDescent="0.25">
      <c r="C44" s="11" t="s">
        <v>71</v>
      </c>
      <c r="D44" s="13">
        <v>24</v>
      </c>
    </row>
    <row r="45" spans="1:16" x14ac:dyDescent="0.25">
      <c r="C45" s="14" t="s">
        <v>70</v>
      </c>
      <c r="D45" s="14">
        <f>SUM(D43:D44)</f>
        <v>116</v>
      </c>
    </row>
    <row r="48" spans="1:16" x14ac:dyDescent="0.25">
      <c r="A48" s="5" t="s">
        <v>164</v>
      </c>
    </row>
    <row r="49" spans="1:1" x14ac:dyDescent="0.25">
      <c r="A49" s="6" t="s">
        <v>163</v>
      </c>
    </row>
  </sheetData>
  <mergeCells count="4">
    <mergeCell ref="M4:P4"/>
    <mergeCell ref="I4:L4"/>
    <mergeCell ref="E4:H4"/>
    <mergeCell ref="A4:D4"/>
  </mergeCells>
  <phoneticPr fontId="4" type="noConversion"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Spálenková Marta</dc:creator>
  <cp:lastModifiedBy>Spálenková Marta</cp:lastModifiedBy>
  <cp:lastPrinted>2022-03-08T06:31:01Z</cp:lastPrinted>
  <dcterms:created xsi:type="dcterms:W3CDTF">2022-02-02T08:23:59Z</dcterms:created>
  <dcterms:modified xsi:type="dcterms:W3CDTF">2022-03-08T06:31:09Z</dcterms:modified>
</cp:coreProperties>
</file>