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omsky\AppData\Local\Temp\638224949747270995_1\"/>
    </mc:Choice>
  </mc:AlternateContent>
  <xr:revisionPtr revIDLastSave="0" documentId="13_ncr:1_{371B0E98-FB78-46E3-B1E4-EE83D199EBC9}" xr6:coauthVersionLast="47" xr6:coauthVersionMax="47" xr10:uidLastSave="{00000000-0000-0000-0000-000000000000}"/>
  <bookViews>
    <workbookView xWindow="0" yWindow="15" windowWidth="28800" windowHeight="15585" xr2:uid="{00000000-000D-0000-FFFF-FFFF00000000}"/>
  </bookViews>
  <sheets>
    <sheet name="Příloha 2 úpr k 29.6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7" i="1" l="1"/>
  <c r="C116" i="1"/>
  <c r="C108" i="1"/>
  <c r="C104" i="1"/>
  <c r="C98" i="1"/>
  <c r="C92" i="1"/>
  <c r="C90" i="1"/>
  <c r="C88" i="1"/>
  <c r="C93" i="1" s="1"/>
  <c r="C74" i="1"/>
  <c r="C14" i="1"/>
</calcChain>
</file>

<file path=xl/sharedStrings.xml><?xml version="1.0" encoding="utf-8"?>
<sst xmlns="http://schemas.openxmlformats.org/spreadsheetml/2006/main" count="147" uniqueCount="145">
  <si>
    <t>IČO</t>
  </si>
  <si>
    <t>Název organizace</t>
  </si>
  <si>
    <t>částka v Kč</t>
  </si>
  <si>
    <t>Mateřská škola, Zeyerova 33, České Budějovice</t>
  </si>
  <si>
    <t>Mateřská škola Hluboká nad Vltavou</t>
  </si>
  <si>
    <t>Mateřská škola Trhové Sviny</t>
  </si>
  <si>
    <t>Mateřská škola Strmilov, okres Jindřichův Hradec</t>
  </si>
  <si>
    <t xml:space="preserve">Mateřská škola Písečné </t>
  </si>
  <si>
    <t>Mateřská škola Suchdol nad Lužnicí, okres Jindřichův Hradec</t>
  </si>
  <si>
    <t>Mateřská škola Prachatice</t>
  </si>
  <si>
    <t>Mateřská škola, Vimperk, 1.máje 180, příspěvková organizace</t>
  </si>
  <si>
    <t>Mateřská škola Volyně, okres Strakonice</t>
  </si>
  <si>
    <t>Mateřská škola Vodňany, Smetanova 204</t>
  </si>
  <si>
    <t>Celkem § 3111 - Mateřské školy</t>
  </si>
  <si>
    <t>04677773</t>
  </si>
  <si>
    <t>Základní škola a Mateřská škola, E. Destinové 46, České Budějovice</t>
  </si>
  <si>
    <t>Základní škola a Mateřská škola J. Š. Baara, Jírovcova 9/a, České Budějovice</t>
  </si>
  <si>
    <t>00581577</t>
  </si>
  <si>
    <t>Základní škola a Mateřská škola, Kubatova 1, České Budějovice</t>
  </si>
  <si>
    <t>04677722</t>
  </si>
  <si>
    <t>Základní škola a Mateřská škola, Nová 5, České Budějovice</t>
  </si>
  <si>
    <t>Základní škola, České Budějovice, Oskara Nedbala 30</t>
  </si>
  <si>
    <t>Základní škola a Mateřská škola,  L. Kuby 48, České Budějovice</t>
  </si>
  <si>
    <t>Základní škola, Pohůrecká 16, České Budějovice</t>
  </si>
  <si>
    <t>00666131</t>
  </si>
  <si>
    <t>Základní škola a základní umělecká škola, Bezdrevská 3, České Budějovice</t>
  </si>
  <si>
    <t>Základní škola a Mateřská škola Dobrá Voda u Českých Budějovic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</si>
  <si>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</si>
  <si>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</si>
  <si>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</si>
  <si>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>07309309</t>
  </si>
  <si>
    <t>Jubilejní základní škola svatováclavská ve Strýčicích</t>
  </si>
  <si>
    <t>00581623</t>
  </si>
  <si>
    <t>Základní škola a Základní umělecká škola, Zliv, okr. České Budějovice</t>
  </si>
  <si>
    <t>Základní škola a Mateřská škola Dolní Bukovsko</t>
  </si>
  <si>
    <t>00583731</t>
  </si>
  <si>
    <t>Základní škola Český Krumlov, Linecká 43</t>
  </si>
  <si>
    <t>00583791</t>
  </si>
  <si>
    <t>Základní škola a Mateřská škola Frymburk</t>
  </si>
  <si>
    <t>00583707</t>
  </si>
  <si>
    <t>Základní škola a Mateřská škola Křemže</t>
  </si>
  <si>
    <t>Základní škola a Mateřská škola Vyšší Brod</t>
  </si>
  <si>
    <t>00583766</t>
  </si>
  <si>
    <t>Základní škola a Mateřská škola Benešov nad Černou</t>
  </si>
  <si>
    <t>00583634</t>
  </si>
  <si>
    <t xml:space="preserve">Základní škola Kaplice, Fantova 446 </t>
  </si>
  <si>
    <t>00583651</t>
  </si>
  <si>
    <t xml:space="preserve">Základní škola a Mateřská škola  Malonty </t>
  </si>
  <si>
    <t>Základní škola Jindřichův Hradec I, Štítného 121</t>
  </si>
  <si>
    <t>Základní škola Jindřichův Hradec III, Vajgar 592</t>
  </si>
  <si>
    <t>Základní škola Jindřichův Hradec V, Větrná 54</t>
  </si>
  <si>
    <t>Základní škola Sira Nicholase Wintona Kunžak</t>
  </si>
  <si>
    <t>Základní škola a Mateřská škola Stráž nad Nežárkou</t>
  </si>
  <si>
    <t>Základní škola Strmilov, okres Jindřichův Hradec</t>
  </si>
  <si>
    <t>Základní škola Dačice, Komenského 7, okres Jindřichův Hradec</t>
  </si>
  <si>
    <t>Základní škola Slavonice, okres Jindřichův Hradec</t>
  </si>
  <si>
    <t>Základní škola a Mateřská škola Studená, okres Jindřichův Hradec</t>
  </si>
  <si>
    <t>Základní škola T. G. Masaryka Suchdol nad Lužnicí, okres Jindřichův Hradec</t>
  </si>
  <si>
    <t>Základní škola a mateřská škola Mirovice, okres Písek</t>
  </si>
  <si>
    <t>Základní škola Svobodná a Mateřská škola Písek, Šobrova 2070</t>
  </si>
  <si>
    <t>Základní škola T. G. Masaryka a Mateřská škola Písek, Čelakovského 24</t>
  </si>
  <si>
    <t>Základní škola Jana Husa a Mateřská škola Písek, Husovo nám. 725</t>
  </si>
  <si>
    <t>Základní škola Josefa Kajetána Tyla a Mateřská škola Písek, Tylova 2391</t>
  </si>
  <si>
    <t>2. základní škola J. A. Komenského Milevsko, J. A. Komenského 1023, okres Písek</t>
  </si>
  <si>
    <t>Základní škola Mistra Jana Husa a Mateřská škola Husinec</t>
  </si>
  <si>
    <t>Základní škola, Netolice, okres Prachatice</t>
  </si>
  <si>
    <t>00583278</t>
  </si>
  <si>
    <t>Základní škola Prachatice, Národní 1018</t>
  </si>
  <si>
    <t>Základní škola Prachatice, Vodňanská 287</t>
  </si>
  <si>
    <t>00583391</t>
  </si>
  <si>
    <t>Základní škola Volary, příspěvková organizace</t>
  </si>
  <si>
    <t>Základní škola a mateřská škola Šumavské Hoštice</t>
  </si>
  <si>
    <t>Základní škola T. G. Masaryka, Vimperk, 1. máje 268, okres Prachatice</t>
  </si>
  <si>
    <t>Základní škola Strakonice, Dukelská 166</t>
  </si>
  <si>
    <t>Základní škola Volyně, okres Strakonice</t>
  </si>
  <si>
    <t>71002464</t>
  </si>
  <si>
    <t>Základní škola a Mateřská škola Borotín, okres Tábor</t>
  </si>
  <si>
    <t>47268034</t>
  </si>
  <si>
    <t>Základní škola a Mateřská škola Choustník, okres Tábor</t>
  </si>
  <si>
    <t>00582671</t>
  </si>
  <si>
    <t>Základní škola Chýnov, okres Tábor</t>
  </si>
  <si>
    <t>70887489</t>
  </si>
  <si>
    <t>Základní škola a Mateřská škola Jistebnice</t>
  </si>
  <si>
    <t>69561656</t>
  </si>
  <si>
    <t>Základní škola a Mateřská škola Malšice, okres Tábor</t>
  </si>
  <si>
    <t>70941912</t>
  </si>
  <si>
    <t>Základní škola a Mateřská škola Mladá Vožice</t>
  </si>
  <si>
    <t>00582727</t>
  </si>
  <si>
    <t>Základní škola Planá nad Lužnicí, okres Tábor</t>
  </si>
  <si>
    <t>00582859</t>
  </si>
  <si>
    <t>Základní škola Tábor, Zborovská 2696</t>
  </si>
  <si>
    <t>00582841</t>
  </si>
  <si>
    <t>Základní škola Soběslav, tř. Dr. Edvarda Beneše 50</t>
  </si>
  <si>
    <t>00582786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</si>
  <si>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</si>
  <si>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</si>
  <si>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</si>
  <si>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Celkem § 3113 - Základní školy</t>
  </si>
  <si>
    <t>Základní škola a Mateřská škola, Vl. Rady 1, České Budějovice</t>
  </si>
  <si>
    <t>Základní škola a Mateřská škola T.G.Masaryka, Rudolfovská 143, České Budějovice</t>
  </si>
  <si>
    <t xml:space="preserve">Základní škola a Mateřská škola Hosín </t>
  </si>
  <si>
    <t xml:space="preserve">Základní škola a mateřská škola Nedabyle </t>
  </si>
  <si>
    <t>Základní škola a Mateřská škola Olešník, příspěvková organizace</t>
  </si>
  <si>
    <t>Základní škola a Mateřská škola Přídolí</t>
  </si>
  <si>
    <t>Základní škola a Mateřská škola Lužnice p. o.</t>
  </si>
  <si>
    <t>Základní škola a Mateřská škola Orlík nad Vltavou, okres Písek</t>
  </si>
  <si>
    <t>Základní škola a Mateřská škola Borová Lada</t>
  </si>
  <si>
    <t>Základní škola a Mateřská škola Horní Vltavice</t>
  </si>
  <si>
    <t>75000580</t>
  </si>
  <si>
    <t>Základní škola a Mateřská škola Dražice, okres Tábor</t>
  </si>
  <si>
    <t>75001250</t>
  </si>
  <si>
    <t>Základní škola a Mateřská škola Slapy</t>
  </si>
  <si>
    <t>Základní škola a Mateřská škola Tábor - Měšice, Míkova 64</t>
  </si>
  <si>
    <t>Celkem § 3117 - První stupeň základních škol</t>
  </si>
  <si>
    <t>Školní jídelna České Velenice</t>
  </si>
  <si>
    <t>Celkem § 3141 - Školní stravování</t>
  </si>
  <si>
    <t>Městský dům dětí a mládeže Týn nad Vltavou</t>
  </si>
  <si>
    <t xml:space="preserve">Celkem § 3233 - Střediska volného času </t>
  </si>
  <si>
    <t>Kontrolní mezisoučet</t>
  </si>
  <si>
    <t>Rozpis rozpočtu přímých výdajů na vzdělávání na jednotlivé školy, jejichž zřizovatelem je kraj</t>
  </si>
  <si>
    <t>Dětský domov, Mateřská škola, Základní škola a Praktická škola, Písek, Šobrova 111</t>
  </si>
  <si>
    <t>Mateřská škola, Základní škola a Praktická škola, Strakonice, Plánkova 430</t>
  </si>
  <si>
    <t>Celkem § 3114 - Základní školy pro žáky se speciálními vzdělávacími potřebami</t>
  </si>
  <si>
    <t>Střední průmyslová škola  strojní a elektrotechnická, České  Budějovice, Dukelská 13</t>
  </si>
  <si>
    <t>00073181</t>
  </si>
  <si>
    <t>Obchodní akademie, Střední odborná škola a Střední odborné učiliště, Třeboň, Vrchlického 567</t>
  </si>
  <si>
    <t>Vyšší odborná škola a Střední průmyslová škola, Volyně, Resslova 440</t>
  </si>
  <si>
    <t>Střední škola  a Jazyková škola s právem státní jazykové zkoušky, Volyně, Lidická 135</t>
  </si>
  <si>
    <t>Obchodní akademie a Vyšší odborná škola ekonomická, Tábor, Jiráskova 1615</t>
  </si>
  <si>
    <t>Celkem § 3122 - Střední odborné školy</t>
  </si>
  <si>
    <t>00476919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</si>
  <si>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</si>
  <si>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</si>
  <si>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</si>
  <si>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Celkem § 3123 - Střední školy poskytující střední vzdělání s výučním listem</t>
  </si>
  <si>
    <t>Dům dětí a mládeže,České Budějovice,U zimního stadionu 1</t>
  </si>
  <si>
    <t>00665711</t>
  </si>
  <si>
    <t>Dům dětí a mládeže, Český Krumlov, Linecká 67</t>
  </si>
  <si>
    <t>Dům dětí a mládeže, Jindřichův Hradec, Růžová 10</t>
  </si>
  <si>
    <t>Dům dětí a mládeže, Písek, Švantlova 2394</t>
  </si>
  <si>
    <t>Dům dětí a mládeže, Prachatice, Ševčíkova 273</t>
  </si>
  <si>
    <t>Dům dětí a mládeže, Blatná, Palackého 652</t>
  </si>
  <si>
    <t>Dům dětí a mládeže, Strakonice, Na Ohradě 417</t>
  </si>
  <si>
    <t>Úprava rozpisu rozpočtu přímých výdajů na vzdělávání na jednotlivé školy, jejichž zřizovatelem je obec a dobrovolný svazek obcí</t>
  </si>
  <si>
    <t>Příloha návrhu č. 282/ZK/23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</si>
</sst>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1" fillId="0" borderId="0" xfId="1"/>
    <xf numFmtId="0" fontId="2" fillId="0" borderId="0" xfId="1" applyFont="1" applyAlignment="1">
      <alignment horizontal="left" wrapText="1"/>
    </xf>
    <xf numFmtId="4" fontId="2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left" vertical="center" wrapText="1"/>
    </xf>
    <xf numFmtId="4" fontId="3" fillId="0" borderId="0" xfId="1" applyNumberFormat="1" applyFont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4" fontId="3" fillId="0" borderId="4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right"/>
    </xf>
    <xf numFmtId="0" fontId="4" fillId="0" borderId="5" xfId="1" applyFont="1" applyBorder="1" applyAlignment="1">
      <alignment horizontal="left" wrapText="1"/>
    </xf>
    <xf numFmtId="4" fontId="5" fillId="0" borderId="6" xfId="1" applyNumberFormat="1" applyFont="1" applyBorder="1" applyAlignment="1">
      <alignment horizontal="right" vertical="center"/>
    </xf>
    <xf numFmtId="0" fontId="6" fillId="0" borderId="5" xfId="2" applyFont="1" applyBorder="1" applyAlignment="1">
      <alignment horizontal="right" wrapText="1"/>
    </xf>
    <xf numFmtId="0" fontId="6" fillId="0" borderId="5" xfId="2" applyFont="1" applyBorder="1" applyAlignment="1">
      <alignment horizontal="left" wrapText="1"/>
    </xf>
    <xf numFmtId="0" fontId="5" fillId="0" borderId="5" xfId="1" applyFont="1" applyBorder="1" applyAlignment="1">
      <alignment horizontal="right"/>
    </xf>
    <xf numFmtId="0" fontId="5" fillId="0" borderId="5" xfId="1" applyFont="1" applyBorder="1" applyAlignment="1">
      <alignment horizontal="left" wrapText="1"/>
    </xf>
    <xf numFmtId="0" fontId="5" fillId="0" borderId="7" xfId="1" applyFont="1" applyBorder="1" applyAlignment="1">
      <alignment horizontal="right"/>
    </xf>
    <xf numFmtId="0" fontId="5" fillId="0" borderId="7" xfId="1" applyFont="1" applyBorder="1" applyAlignment="1">
      <alignment horizontal="left" wrapText="1"/>
    </xf>
    <xf numFmtId="0" fontId="7" fillId="0" borderId="5" xfId="1" applyFont="1" applyBorder="1" applyAlignment="1">
      <alignment horizontal="right" vertical="center"/>
    </xf>
    <xf numFmtId="0" fontId="7" fillId="0" borderId="5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right" vertical="center" wrapText="1"/>
    </xf>
    <xf numFmtId="1" fontId="8" fillId="0" borderId="8" xfId="1" applyNumberFormat="1" applyFont="1" applyBorder="1" applyAlignment="1">
      <alignment horizontal="right" vertical="center"/>
    </xf>
    <xf numFmtId="1" fontId="8" fillId="0" borderId="8" xfId="1" applyNumberFormat="1" applyFont="1" applyBorder="1" applyAlignment="1">
      <alignment horizontal="left" vertical="center" wrapText="1"/>
    </xf>
    <xf numFmtId="4" fontId="8" fillId="0" borderId="3" xfId="1" applyNumberFormat="1" applyFont="1" applyBorder="1" applyAlignment="1">
      <alignment horizontal="right" vertical="center"/>
    </xf>
    <xf numFmtId="1" fontId="5" fillId="0" borderId="9" xfId="1" quotePrefix="1" applyNumberFormat="1" applyFont="1" applyBorder="1" applyAlignment="1">
      <alignment horizontal="right" vertical="center"/>
    </xf>
    <xf numFmtId="1" fontId="5" fillId="0" borderId="10" xfId="1" applyNumberFormat="1" applyFont="1" applyBorder="1" applyAlignment="1">
      <alignment horizontal="left" vertical="center" wrapText="1"/>
    </xf>
    <xf numFmtId="4" fontId="5" fillId="0" borderId="11" xfId="1" applyNumberFormat="1" applyFont="1" applyBorder="1" applyAlignment="1">
      <alignment horizontal="right" vertical="center"/>
    </xf>
    <xf numFmtId="49" fontId="5" fillId="0" borderId="12" xfId="1" applyNumberFormat="1" applyFont="1" applyBorder="1" applyAlignment="1">
      <alignment horizontal="right" vertical="center" wrapText="1"/>
    </xf>
    <xf numFmtId="49" fontId="5" fillId="0" borderId="7" xfId="1" applyNumberFormat="1" applyFont="1" applyBorder="1" applyAlignment="1">
      <alignment horizontal="left" vertical="center" wrapText="1"/>
    </xf>
    <xf numFmtId="49" fontId="5" fillId="0" borderId="13" xfId="1" applyNumberFormat="1" applyFont="1" applyBorder="1" applyAlignment="1">
      <alignment horizontal="right" vertical="center" wrapText="1"/>
    </xf>
    <xf numFmtId="49" fontId="5" fillId="0" borderId="5" xfId="1" applyNumberFormat="1" applyFont="1" applyBorder="1" applyAlignment="1">
      <alignment horizontal="left" vertical="center" wrapText="1"/>
    </xf>
    <xf numFmtId="49" fontId="5" fillId="0" borderId="13" xfId="1" quotePrefix="1" applyNumberFormat="1" applyFont="1" applyBorder="1" applyAlignment="1">
      <alignment horizontal="right" vertical="center" wrapText="1"/>
    </xf>
    <xf numFmtId="1" fontId="8" fillId="0" borderId="14" xfId="1" applyNumberFormat="1" applyFont="1" applyBorder="1" applyAlignment="1">
      <alignment horizontal="right" vertical="center"/>
    </xf>
    <xf numFmtId="1" fontId="8" fillId="0" borderId="14" xfId="1" applyNumberFormat="1" applyFont="1" applyBorder="1" applyAlignment="1">
      <alignment horizontal="left" vertical="center" wrapText="1"/>
    </xf>
    <xf numFmtId="4" fontId="8" fillId="0" borderId="15" xfId="1" applyNumberFormat="1" applyFont="1" applyBorder="1" applyAlignment="1">
      <alignment horizontal="right" vertical="center"/>
    </xf>
    <xf numFmtId="49" fontId="5" fillId="0" borderId="16" xfId="1" applyNumberFormat="1" applyFont="1" applyBorder="1" applyAlignment="1">
      <alignment horizontal="right" vertical="center" wrapText="1"/>
    </xf>
    <xf numFmtId="1" fontId="8" fillId="0" borderId="3" xfId="1" applyNumberFormat="1" applyFont="1" applyBorder="1" applyAlignment="1">
      <alignment horizontal="left" vertical="center" wrapText="1"/>
    </xf>
    <xf numFmtId="4" fontId="8" fillId="0" borderId="17" xfId="1" applyNumberFormat="1" applyFont="1" applyBorder="1" applyAlignment="1">
      <alignment horizontal="right" vertical="center"/>
    </xf>
    <xf numFmtId="49" fontId="4" fillId="0" borderId="18" xfId="1" applyNumberFormat="1" applyFont="1" applyBorder="1" applyAlignment="1">
      <alignment horizontal="right" vertical="center" wrapText="1"/>
    </xf>
    <xf numFmtId="49" fontId="4" fillId="0" borderId="19" xfId="1" applyNumberFormat="1" applyFont="1" applyBorder="1" applyAlignment="1">
      <alignment horizontal="left" vertical="center" wrapText="1"/>
    </xf>
    <xf numFmtId="4" fontId="5" fillId="0" borderId="20" xfId="1" applyNumberFormat="1" applyFont="1" applyBorder="1" applyAlignment="1">
      <alignment horizontal="right" vertical="center"/>
    </xf>
    <xf numFmtId="0" fontId="6" fillId="0" borderId="0" xfId="1" applyFont="1" applyAlignment="1">
      <alignment horizontal="right"/>
    </xf>
    <xf numFmtId="0" fontId="3" fillId="0" borderId="0" xfId="1" applyFont="1" applyAlignment="1">
      <alignment horizontal="left" wrapText="1"/>
    </xf>
    <xf numFmtId="4" fontId="9" fillId="0" borderId="0" xfId="1" applyNumberFormat="1" applyFont="1"/>
    <xf numFmtId="0" fontId="2" fillId="0" borderId="0" xfId="1" applyFont="1" applyAlignment="1">
      <alignment horizontal="left" vertical="center" wrapText="1"/>
    </xf>
    <xf numFmtId="4" fontId="6" fillId="0" borderId="0" xfId="1" applyNumberFormat="1" applyFont="1"/>
    <xf numFmtId="0" fontId="4" fillId="0" borderId="9" xfId="1" applyFont="1" applyBorder="1" applyAlignment="1">
      <alignment horizontal="right" wrapText="1"/>
    </xf>
    <xf numFmtId="0" fontId="4" fillId="0" borderId="10" xfId="1" applyFont="1" applyBorder="1" applyAlignment="1">
      <alignment horizontal="left" wrapText="1"/>
    </xf>
    <xf numFmtId="4" fontId="5" fillId="0" borderId="21" xfId="1" applyNumberFormat="1" applyFont="1" applyBorder="1" applyAlignment="1">
      <alignment horizontal="right" vertical="center"/>
    </xf>
    <xf numFmtId="0" fontId="4" fillId="0" borderId="16" xfId="1" applyFont="1" applyBorder="1" applyAlignment="1">
      <alignment horizontal="right" wrapText="1"/>
    </xf>
    <xf numFmtId="0" fontId="4" fillId="0" borderId="13" xfId="1" applyFont="1" applyBorder="1" applyAlignment="1">
      <alignment horizontal="right" wrapText="1"/>
    </xf>
    <xf numFmtId="0" fontId="5" fillId="0" borderId="13" xfId="1" quotePrefix="1" applyFont="1" applyBorder="1" applyAlignment="1">
      <alignment horizontal="right" wrapText="1"/>
    </xf>
    <xf numFmtId="0" fontId="4" fillId="0" borderId="13" xfId="1" quotePrefix="1" applyFont="1" applyBorder="1" applyAlignment="1">
      <alignment horizontal="right" wrapText="1"/>
    </xf>
    <xf numFmtId="4" fontId="10" fillId="0" borderId="3" xfId="1" applyNumberFormat="1" applyFont="1" applyBorder="1" applyAlignment="1">
      <alignment horizontal="right" vertical="center"/>
    </xf>
    <xf numFmtId="0" fontId="4" fillId="0" borderId="22" xfId="1" applyFont="1" applyBorder="1" applyAlignment="1">
      <alignment horizontal="right" wrapText="1"/>
    </xf>
    <xf numFmtId="4" fontId="4" fillId="0" borderId="11" xfId="1" applyNumberFormat="1" applyFont="1" applyBorder="1" applyAlignment="1">
      <alignment horizontal="right" vertical="center"/>
    </xf>
    <xf numFmtId="0" fontId="4" fillId="0" borderId="13" xfId="1" quotePrefix="1" applyFont="1" applyBorder="1" applyAlignment="1">
      <alignment horizontal="right"/>
    </xf>
    <xf numFmtId="4" fontId="4" fillId="0" borderId="6" xfId="1" applyNumberFormat="1" applyFont="1" applyBorder="1" applyAlignment="1">
      <alignment horizontal="right" vertical="center"/>
    </xf>
    <xf numFmtId="0" fontId="4" fillId="0" borderId="13" xfId="1" applyFont="1" applyBorder="1" applyAlignment="1">
      <alignment horizontal="right"/>
    </xf>
    <xf numFmtId="0" fontId="6" fillId="0" borderId="0" xfId="1" applyFont="1"/>
    <xf numFmtId="1" fontId="8" fillId="0" borderId="0" xfId="1" applyNumberFormat="1" applyFont="1" applyAlignment="1">
      <alignment horizontal="left" vertical="top" wrapText="1"/>
    </xf>
    <xf numFmtId="4" fontId="11" fillId="0" borderId="0" xfId="1" applyNumberFormat="1" applyFont="1"/>
    <xf numFmtId="1" fontId="12" fillId="0" borderId="0" xfId="1" applyNumberFormat="1" applyFont="1" applyAlignment="1">
      <alignment horizontal="left" vertical="top" wrapText="1"/>
    </xf>
    <xf numFmtId="4" fontId="1" fillId="0" borderId="0" xfId="1" applyNumberFormat="1"/>
    <xf numFmtId="0" fontId="1" fillId="0" borderId="0" xfId="1" applyAlignment="1">
      <alignment horizontal="left" wrapText="1"/>
    </xf>
  </cellXfs>
  <cellStyles count="3">
    <cellStyle name="Normální" xfId="0" builtinId="0"/>
    <cellStyle name="normální 4 5" xfId="2" xr:uid="{0516A43D-D8FB-4DC3-9B69-68B5DC76E138}"/>
    <cellStyle name="normální 7" xfId="1" xr:uid="{D2BE821C-2E32-4CD3-9DD6-76A9F2B4706E}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8"/>
  <sheetViews>
    <sheetView tabSelected="1" workbookViewId="0">
      <selection activeCell="C1" sqref="C1"/>
    </sheetView>
  </sheetViews>
  <sheetFormatPr defaultRowHeight="15" x14ac:dyDescent="0.25"/>
  <cols>
    <col min="1" max="1" width="10.7109375" style="1" bestFit="1" customWidth="1"/>
    <col min="2" max="2" width="77.140625" style="65" customWidth="1"/>
    <col min="3" max="3" width="18.7109375" style="64" customWidth="1"/>
    <col min="4" max="4" width="3.42578125" style="1" customWidth="1"/>
    <col min="5" max="256" width="9.140625" style="1"/>
    <col min="257" max="257" width="10.7109375" style="1" bestFit="1" customWidth="1"/>
    <col min="258" max="258" width="77.140625" style="1" customWidth="1"/>
    <col min="259" max="259" width="18.7109375" style="1" customWidth="1"/>
    <col min="260" max="260" width="3.42578125" style="1" customWidth="1"/>
    <col min="261" max="512" width="9.140625" style="1"/>
    <col min="513" max="513" width="10.7109375" style="1" bestFit="1" customWidth="1"/>
    <col min="514" max="514" width="77.140625" style="1" customWidth="1"/>
    <col min="515" max="515" width="18.7109375" style="1" customWidth="1"/>
    <col min="516" max="516" width="3.42578125" style="1" customWidth="1"/>
    <col min="517" max="768" width="9.140625" style="1"/>
    <col min="769" max="769" width="10.7109375" style="1" bestFit="1" customWidth="1"/>
    <col min="770" max="770" width="77.140625" style="1" customWidth="1"/>
    <col min="771" max="771" width="18.7109375" style="1" customWidth="1"/>
    <col min="772" max="772" width="3.42578125" style="1" customWidth="1"/>
    <col min="773" max="1024" width="9.140625" style="1"/>
    <col min="1025" max="1025" width="10.7109375" style="1" bestFit="1" customWidth="1"/>
    <col min="1026" max="1026" width="77.140625" style="1" customWidth="1"/>
    <col min="1027" max="1027" width="18.7109375" style="1" customWidth="1"/>
    <col min="1028" max="1028" width="3.42578125" style="1" customWidth="1"/>
    <col min="1029" max="1280" width="9.140625" style="1"/>
    <col min="1281" max="1281" width="10.7109375" style="1" bestFit="1" customWidth="1"/>
    <col min="1282" max="1282" width="77.140625" style="1" customWidth="1"/>
    <col min="1283" max="1283" width="18.7109375" style="1" customWidth="1"/>
    <col min="1284" max="1284" width="3.42578125" style="1" customWidth="1"/>
    <col min="1285" max="1536" width="9.140625" style="1"/>
    <col min="1537" max="1537" width="10.7109375" style="1" bestFit="1" customWidth="1"/>
    <col min="1538" max="1538" width="77.140625" style="1" customWidth="1"/>
    <col min="1539" max="1539" width="18.7109375" style="1" customWidth="1"/>
    <col min="1540" max="1540" width="3.42578125" style="1" customWidth="1"/>
    <col min="1541" max="1792" width="9.140625" style="1"/>
    <col min="1793" max="1793" width="10.7109375" style="1" bestFit="1" customWidth="1"/>
    <col min="1794" max="1794" width="77.140625" style="1" customWidth="1"/>
    <col min="1795" max="1795" width="18.7109375" style="1" customWidth="1"/>
    <col min="1796" max="1796" width="3.42578125" style="1" customWidth="1"/>
    <col min="1797" max="2048" width="9.140625" style="1"/>
    <col min="2049" max="2049" width="10.7109375" style="1" bestFit="1" customWidth="1"/>
    <col min="2050" max="2050" width="77.140625" style="1" customWidth="1"/>
    <col min="2051" max="2051" width="18.7109375" style="1" customWidth="1"/>
    <col min="2052" max="2052" width="3.42578125" style="1" customWidth="1"/>
    <col min="2053" max="2304" width="9.140625" style="1"/>
    <col min="2305" max="2305" width="10.7109375" style="1" bestFit="1" customWidth="1"/>
    <col min="2306" max="2306" width="77.140625" style="1" customWidth="1"/>
    <col min="2307" max="2307" width="18.7109375" style="1" customWidth="1"/>
    <col min="2308" max="2308" width="3.42578125" style="1" customWidth="1"/>
    <col min="2309" max="2560" width="9.140625" style="1"/>
    <col min="2561" max="2561" width="10.7109375" style="1" bestFit="1" customWidth="1"/>
    <col min="2562" max="2562" width="77.140625" style="1" customWidth="1"/>
    <col min="2563" max="2563" width="18.7109375" style="1" customWidth="1"/>
    <col min="2564" max="2564" width="3.42578125" style="1" customWidth="1"/>
    <col min="2565" max="2816" width="9.140625" style="1"/>
    <col min="2817" max="2817" width="10.7109375" style="1" bestFit="1" customWidth="1"/>
    <col min="2818" max="2818" width="77.140625" style="1" customWidth="1"/>
    <col min="2819" max="2819" width="18.7109375" style="1" customWidth="1"/>
    <col min="2820" max="2820" width="3.42578125" style="1" customWidth="1"/>
    <col min="2821" max="3072" width="9.140625" style="1"/>
    <col min="3073" max="3073" width="10.7109375" style="1" bestFit="1" customWidth="1"/>
    <col min="3074" max="3074" width="77.140625" style="1" customWidth="1"/>
    <col min="3075" max="3075" width="18.7109375" style="1" customWidth="1"/>
    <col min="3076" max="3076" width="3.42578125" style="1" customWidth="1"/>
    <col min="3077" max="3328" width="9.140625" style="1"/>
    <col min="3329" max="3329" width="10.7109375" style="1" bestFit="1" customWidth="1"/>
    <col min="3330" max="3330" width="77.140625" style="1" customWidth="1"/>
    <col min="3331" max="3331" width="18.7109375" style="1" customWidth="1"/>
    <col min="3332" max="3332" width="3.42578125" style="1" customWidth="1"/>
    <col min="3333" max="3584" width="9.140625" style="1"/>
    <col min="3585" max="3585" width="10.7109375" style="1" bestFit="1" customWidth="1"/>
    <col min="3586" max="3586" width="77.140625" style="1" customWidth="1"/>
    <col min="3587" max="3587" width="18.7109375" style="1" customWidth="1"/>
    <col min="3588" max="3588" width="3.42578125" style="1" customWidth="1"/>
    <col min="3589" max="3840" width="9.140625" style="1"/>
    <col min="3841" max="3841" width="10.7109375" style="1" bestFit="1" customWidth="1"/>
    <col min="3842" max="3842" width="77.140625" style="1" customWidth="1"/>
    <col min="3843" max="3843" width="18.7109375" style="1" customWidth="1"/>
    <col min="3844" max="3844" width="3.42578125" style="1" customWidth="1"/>
    <col min="3845" max="4096" width="9.140625" style="1"/>
    <col min="4097" max="4097" width="10.7109375" style="1" bestFit="1" customWidth="1"/>
    <col min="4098" max="4098" width="77.140625" style="1" customWidth="1"/>
    <col min="4099" max="4099" width="18.7109375" style="1" customWidth="1"/>
    <col min="4100" max="4100" width="3.42578125" style="1" customWidth="1"/>
    <col min="4101" max="4352" width="9.140625" style="1"/>
    <col min="4353" max="4353" width="10.7109375" style="1" bestFit="1" customWidth="1"/>
    <col min="4354" max="4354" width="77.140625" style="1" customWidth="1"/>
    <col min="4355" max="4355" width="18.7109375" style="1" customWidth="1"/>
    <col min="4356" max="4356" width="3.42578125" style="1" customWidth="1"/>
    <col min="4357" max="4608" width="9.140625" style="1"/>
    <col min="4609" max="4609" width="10.7109375" style="1" bestFit="1" customWidth="1"/>
    <col min="4610" max="4610" width="77.140625" style="1" customWidth="1"/>
    <col min="4611" max="4611" width="18.7109375" style="1" customWidth="1"/>
    <col min="4612" max="4612" width="3.42578125" style="1" customWidth="1"/>
    <col min="4613" max="4864" width="9.140625" style="1"/>
    <col min="4865" max="4865" width="10.7109375" style="1" bestFit="1" customWidth="1"/>
    <col min="4866" max="4866" width="77.140625" style="1" customWidth="1"/>
    <col min="4867" max="4867" width="18.7109375" style="1" customWidth="1"/>
    <col min="4868" max="4868" width="3.42578125" style="1" customWidth="1"/>
    <col min="4869" max="5120" width="9.140625" style="1"/>
    <col min="5121" max="5121" width="10.7109375" style="1" bestFit="1" customWidth="1"/>
    <col min="5122" max="5122" width="77.140625" style="1" customWidth="1"/>
    <col min="5123" max="5123" width="18.7109375" style="1" customWidth="1"/>
    <col min="5124" max="5124" width="3.42578125" style="1" customWidth="1"/>
    <col min="5125" max="5376" width="9.140625" style="1"/>
    <col min="5377" max="5377" width="10.7109375" style="1" bestFit="1" customWidth="1"/>
    <col min="5378" max="5378" width="77.140625" style="1" customWidth="1"/>
    <col min="5379" max="5379" width="18.7109375" style="1" customWidth="1"/>
    <col min="5380" max="5380" width="3.42578125" style="1" customWidth="1"/>
    <col min="5381" max="5632" width="9.140625" style="1"/>
    <col min="5633" max="5633" width="10.7109375" style="1" bestFit="1" customWidth="1"/>
    <col min="5634" max="5634" width="77.140625" style="1" customWidth="1"/>
    <col min="5635" max="5635" width="18.7109375" style="1" customWidth="1"/>
    <col min="5636" max="5636" width="3.42578125" style="1" customWidth="1"/>
    <col min="5637" max="5888" width="9.140625" style="1"/>
    <col min="5889" max="5889" width="10.7109375" style="1" bestFit="1" customWidth="1"/>
    <col min="5890" max="5890" width="77.140625" style="1" customWidth="1"/>
    <col min="5891" max="5891" width="18.7109375" style="1" customWidth="1"/>
    <col min="5892" max="5892" width="3.42578125" style="1" customWidth="1"/>
    <col min="5893" max="6144" width="9.140625" style="1"/>
    <col min="6145" max="6145" width="10.7109375" style="1" bestFit="1" customWidth="1"/>
    <col min="6146" max="6146" width="77.140625" style="1" customWidth="1"/>
    <col min="6147" max="6147" width="18.7109375" style="1" customWidth="1"/>
    <col min="6148" max="6148" width="3.42578125" style="1" customWidth="1"/>
    <col min="6149" max="6400" width="9.140625" style="1"/>
    <col min="6401" max="6401" width="10.7109375" style="1" bestFit="1" customWidth="1"/>
    <col min="6402" max="6402" width="77.140625" style="1" customWidth="1"/>
    <col min="6403" max="6403" width="18.7109375" style="1" customWidth="1"/>
    <col min="6404" max="6404" width="3.42578125" style="1" customWidth="1"/>
    <col min="6405" max="6656" width="9.140625" style="1"/>
    <col min="6657" max="6657" width="10.7109375" style="1" bestFit="1" customWidth="1"/>
    <col min="6658" max="6658" width="77.140625" style="1" customWidth="1"/>
    <col min="6659" max="6659" width="18.7109375" style="1" customWidth="1"/>
    <col min="6660" max="6660" width="3.42578125" style="1" customWidth="1"/>
    <col min="6661" max="6912" width="9.140625" style="1"/>
    <col min="6913" max="6913" width="10.7109375" style="1" bestFit="1" customWidth="1"/>
    <col min="6914" max="6914" width="77.140625" style="1" customWidth="1"/>
    <col min="6915" max="6915" width="18.7109375" style="1" customWidth="1"/>
    <col min="6916" max="6916" width="3.42578125" style="1" customWidth="1"/>
    <col min="6917" max="7168" width="9.140625" style="1"/>
    <col min="7169" max="7169" width="10.7109375" style="1" bestFit="1" customWidth="1"/>
    <col min="7170" max="7170" width="77.140625" style="1" customWidth="1"/>
    <col min="7171" max="7171" width="18.7109375" style="1" customWidth="1"/>
    <col min="7172" max="7172" width="3.42578125" style="1" customWidth="1"/>
    <col min="7173" max="7424" width="9.140625" style="1"/>
    <col min="7425" max="7425" width="10.7109375" style="1" bestFit="1" customWidth="1"/>
    <col min="7426" max="7426" width="77.140625" style="1" customWidth="1"/>
    <col min="7427" max="7427" width="18.7109375" style="1" customWidth="1"/>
    <col min="7428" max="7428" width="3.42578125" style="1" customWidth="1"/>
    <col min="7429" max="7680" width="9.140625" style="1"/>
    <col min="7681" max="7681" width="10.7109375" style="1" bestFit="1" customWidth="1"/>
    <col min="7682" max="7682" width="77.140625" style="1" customWidth="1"/>
    <col min="7683" max="7683" width="18.7109375" style="1" customWidth="1"/>
    <col min="7684" max="7684" width="3.42578125" style="1" customWidth="1"/>
    <col min="7685" max="7936" width="9.140625" style="1"/>
    <col min="7937" max="7937" width="10.7109375" style="1" bestFit="1" customWidth="1"/>
    <col min="7938" max="7938" width="77.140625" style="1" customWidth="1"/>
    <col min="7939" max="7939" width="18.7109375" style="1" customWidth="1"/>
    <col min="7940" max="7940" width="3.42578125" style="1" customWidth="1"/>
    <col min="7941" max="8192" width="9.140625" style="1"/>
    <col min="8193" max="8193" width="10.7109375" style="1" bestFit="1" customWidth="1"/>
    <col min="8194" max="8194" width="77.140625" style="1" customWidth="1"/>
    <col min="8195" max="8195" width="18.7109375" style="1" customWidth="1"/>
    <col min="8196" max="8196" width="3.42578125" style="1" customWidth="1"/>
    <col min="8197" max="8448" width="9.140625" style="1"/>
    <col min="8449" max="8449" width="10.7109375" style="1" bestFit="1" customWidth="1"/>
    <col min="8450" max="8450" width="77.140625" style="1" customWidth="1"/>
    <col min="8451" max="8451" width="18.7109375" style="1" customWidth="1"/>
    <col min="8452" max="8452" width="3.42578125" style="1" customWidth="1"/>
    <col min="8453" max="8704" width="9.140625" style="1"/>
    <col min="8705" max="8705" width="10.7109375" style="1" bestFit="1" customWidth="1"/>
    <col min="8706" max="8706" width="77.140625" style="1" customWidth="1"/>
    <col min="8707" max="8707" width="18.7109375" style="1" customWidth="1"/>
    <col min="8708" max="8708" width="3.42578125" style="1" customWidth="1"/>
    <col min="8709" max="8960" width="9.140625" style="1"/>
    <col min="8961" max="8961" width="10.7109375" style="1" bestFit="1" customWidth="1"/>
    <col min="8962" max="8962" width="77.140625" style="1" customWidth="1"/>
    <col min="8963" max="8963" width="18.7109375" style="1" customWidth="1"/>
    <col min="8964" max="8964" width="3.42578125" style="1" customWidth="1"/>
    <col min="8965" max="9216" width="9.140625" style="1"/>
    <col min="9217" max="9217" width="10.7109375" style="1" bestFit="1" customWidth="1"/>
    <col min="9218" max="9218" width="77.140625" style="1" customWidth="1"/>
    <col min="9219" max="9219" width="18.7109375" style="1" customWidth="1"/>
    <col min="9220" max="9220" width="3.42578125" style="1" customWidth="1"/>
    <col min="9221" max="9472" width="9.140625" style="1"/>
    <col min="9473" max="9473" width="10.7109375" style="1" bestFit="1" customWidth="1"/>
    <col min="9474" max="9474" width="77.140625" style="1" customWidth="1"/>
    <col min="9475" max="9475" width="18.7109375" style="1" customWidth="1"/>
    <col min="9476" max="9476" width="3.42578125" style="1" customWidth="1"/>
    <col min="9477" max="9728" width="9.140625" style="1"/>
    <col min="9729" max="9729" width="10.7109375" style="1" bestFit="1" customWidth="1"/>
    <col min="9730" max="9730" width="77.140625" style="1" customWidth="1"/>
    <col min="9731" max="9731" width="18.7109375" style="1" customWidth="1"/>
    <col min="9732" max="9732" width="3.42578125" style="1" customWidth="1"/>
    <col min="9733" max="9984" width="9.140625" style="1"/>
    <col min="9985" max="9985" width="10.7109375" style="1" bestFit="1" customWidth="1"/>
    <col min="9986" max="9986" width="77.140625" style="1" customWidth="1"/>
    <col min="9987" max="9987" width="18.7109375" style="1" customWidth="1"/>
    <col min="9988" max="9988" width="3.42578125" style="1" customWidth="1"/>
    <col min="9989" max="10240" width="9.140625" style="1"/>
    <col min="10241" max="10241" width="10.7109375" style="1" bestFit="1" customWidth="1"/>
    <col min="10242" max="10242" width="77.140625" style="1" customWidth="1"/>
    <col min="10243" max="10243" width="18.7109375" style="1" customWidth="1"/>
    <col min="10244" max="10244" width="3.42578125" style="1" customWidth="1"/>
    <col min="10245" max="10496" width="9.140625" style="1"/>
    <col min="10497" max="10497" width="10.7109375" style="1" bestFit="1" customWidth="1"/>
    <col min="10498" max="10498" width="77.140625" style="1" customWidth="1"/>
    <col min="10499" max="10499" width="18.7109375" style="1" customWidth="1"/>
    <col min="10500" max="10500" width="3.42578125" style="1" customWidth="1"/>
    <col min="10501" max="10752" width="9.140625" style="1"/>
    <col min="10753" max="10753" width="10.7109375" style="1" bestFit="1" customWidth="1"/>
    <col min="10754" max="10754" width="77.140625" style="1" customWidth="1"/>
    <col min="10755" max="10755" width="18.7109375" style="1" customWidth="1"/>
    <col min="10756" max="10756" width="3.42578125" style="1" customWidth="1"/>
    <col min="10757" max="11008" width="9.140625" style="1"/>
    <col min="11009" max="11009" width="10.7109375" style="1" bestFit="1" customWidth="1"/>
    <col min="11010" max="11010" width="77.140625" style="1" customWidth="1"/>
    <col min="11011" max="11011" width="18.7109375" style="1" customWidth="1"/>
    <col min="11012" max="11012" width="3.42578125" style="1" customWidth="1"/>
    <col min="11013" max="11264" width="9.140625" style="1"/>
    <col min="11265" max="11265" width="10.7109375" style="1" bestFit="1" customWidth="1"/>
    <col min="11266" max="11266" width="77.140625" style="1" customWidth="1"/>
    <col min="11267" max="11267" width="18.7109375" style="1" customWidth="1"/>
    <col min="11268" max="11268" width="3.42578125" style="1" customWidth="1"/>
    <col min="11269" max="11520" width="9.140625" style="1"/>
    <col min="11521" max="11521" width="10.7109375" style="1" bestFit="1" customWidth="1"/>
    <col min="11522" max="11522" width="77.140625" style="1" customWidth="1"/>
    <col min="11523" max="11523" width="18.7109375" style="1" customWidth="1"/>
    <col min="11524" max="11524" width="3.42578125" style="1" customWidth="1"/>
    <col min="11525" max="11776" width="9.140625" style="1"/>
    <col min="11777" max="11777" width="10.7109375" style="1" bestFit="1" customWidth="1"/>
    <col min="11778" max="11778" width="77.140625" style="1" customWidth="1"/>
    <col min="11779" max="11779" width="18.7109375" style="1" customWidth="1"/>
    <col min="11780" max="11780" width="3.42578125" style="1" customWidth="1"/>
    <col min="11781" max="12032" width="9.140625" style="1"/>
    <col min="12033" max="12033" width="10.7109375" style="1" bestFit="1" customWidth="1"/>
    <col min="12034" max="12034" width="77.140625" style="1" customWidth="1"/>
    <col min="12035" max="12035" width="18.7109375" style="1" customWidth="1"/>
    <col min="12036" max="12036" width="3.42578125" style="1" customWidth="1"/>
    <col min="12037" max="12288" width="9.140625" style="1"/>
    <col min="12289" max="12289" width="10.7109375" style="1" bestFit="1" customWidth="1"/>
    <col min="12290" max="12290" width="77.140625" style="1" customWidth="1"/>
    <col min="12291" max="12291" width="18.7109375" style="1" customWidth="1"/>
    <col min="12292" max="12292" width="3.42578125" style="1" customWidth="1"/>
    <col min="12293" max="12544" width="9.140625" style="1"/>
    <col min="12545" max="12545" width="10.7109375" style="1" bestFit="1" customWidth="1"/>
    <col min="12546" max="12546" width="77.140625" style="1" customWidth="1"/>
    <col min="12547" max="12547" width="18.7109375" style="1" customWidth="1"/>
    <col min="12548" max="12548" width="3.42578125" style="1" customWidth="1"/>
    <col min="12549" max="12800" width="9.140625" style="1"/>
    <col min="12801" max="12801" width="10.7109375" style="1" bestFit="1" customWidth="1"/>
    <col min="12802" max="12802" width="77.140625" style="1" customWidth="1"/>
    <col min="12803" max="12803" width="18.7109375" style="1" customWidth="1"/>
    <col min="12804" max="12804" width="3.42578125" style="1" customWidth="1"/>
    <col min="12805" max="13056" width="9.140625" style="1"/>
    <col min="13057" max="13057" width="10.7109375" style="1" bestFit="1" customWidth="1"/>
    <col min="13058" max="13058" width="77.140625" style="1" customWidth="1"/>
    <col min="13059" max="13059" width="18.7109375" style="1" customWidth="1"/>
    <col min="13060" max="13060" width="3.42578125" style="1" customWidth="1"/>
    <col min="13061" max="13312" width="9.140625" style="1"/>
    <col min="13313" max="13313" width="10.7109375" style="1" bestFit="1" customWidth="1"/>
    <col min="13314" max="13314" width="77.140625" style="1" customWidth="1"/>
    <col min="13315" max="13315" width="18.7109375" style="1" customWidth="1"/>
    <col min="13316" max="13316" width="3.42578125" style="1" customWidth="1"/>
    <col min="13317" max="13568" width="9.140625" style="1"/>
    <col min="13569" max="13569" width="10.7109375" style="1" bestFit="1" customWidth="1"/>
    <col min="13570" max="13570" width="77.140625" style="1" customWidth="1"/>
    <col min="13571" max="13571" width="18.7109375" style="1" customWidth="1"/>
    <col min="13572" max="13572" width="3.42578125" style="1" customWidth="1"/>
    <col min="13573" max="13824" width="9.140625" style="1"/>
    <col min="13825" max="13825" width="10.7109375" style="1" bestFit="1" customWidth="1"/>
    <col min="13826" max="13826" width="77.140625" style="1" customWidth="1"/>
    <col min="13827" max="13827" width="18.7109375" style="1" customWidth="1"/>
    <col min="13828" max="13828" width="3.42578125" style="1" customWidth="1"/>
    <col min="13829" max="14080" width="9.140625" style="1"/>
    <col min="14081" max="14081" width="10.7109375" style="1" bestFit="1" customWidth="1"/>
    <col min="14082" max="14082" width="77.140625" style="1" customWidth="1"/>
    <col min="14083" max="14083" width="18.7109375" style="1" customWidth="1"/>
    <col min="14084" max="14084" width="3.42578125" style="1" customWidth="1"/>
    <col min="14085" max="14336" width="9.140625" style="1"/>
    <col min="14337" max="14337" width="10.7109375" style="1" bestFit="1" customWidth="1"/>
    <col min="14338" max="14338" width="77.140625" style="1" customWidth="1"/>
    <col min="14339" max="14339" width="18.7109375" style="1" customWidth="1"/>
    <col min="14340" max="14340" width="3.42578125" style="1" customWidth="1"/>
    <col min="14341" max="14592" width="9.140625" style="1"/>
    <col min="14593" max="14593" width="10.7109375" style="1" bestFit="1" customWidth="1"/>
    <col min="14594" max="14594" width="77.140625" style="1" customWidth="1"/>
    <col min="14595" max="14595" width="18.7109375" style="1" customWidth="1"/>
    <col min="14596" max="14596" width="3.42578125" style="1" customWidth="1"/>
    <col min="14597" max="14848" width="9.140625" style="1"/>
    <col min="14849" max="14849" width="10.7109375" style="1" bestFit="1" customWidth="1"/>
    <col min="14850" max="14850" width="77.140625" style="1" customWidth="1"/>
    <col min="14851" max="14851" width="18.7109375" style="1" customWidth="1"/>
    <col min="14852" max="14852" width="3.42578125" style="1" customWidth="1"/>
    <col min="14853" max="15104" width="9.140625" style="1"/>
    <col min="15105" max="15105" width="10.7109375" style="1" bestFit="1" customWidth="1"/>
    <col min="15106" max="15106" width="77.140625" style="1" customWidth="1"/>
    <col min="15107" max="15107" width="18.7109375" style="1" customWidth="1"/>
    <col min="15108" max="15108" width="3.42578125" style="1" customWidth="1"/>
    <col min="15109" max="15360" width="9.140625" style="1"/>
    <col min="15361" max="15361" width="10.7109375" style="1" bestFit="1" customWidth="1"/>
    <col min="15362" max="15362" width="77.140625" style="1" customWidth="1"/>
    <col min="15363" max="15363" width="18.7109375" style="1" customWidth="1"/>
    <col min="15364" max="15364" width="3.42578125" style="1" customWidth="1"/>
    <col min="15365" max="15616" width="9.140625" style="1"/>
    <col min="15617" max="15617" width="10.7109375" style="1" bestFit="1" customWidth="1"/>
    <col min="15618" max="15618" width="77.140625" style="1" customWidth="1"/>
    <col min="15619" max="15619" width="18.7109375" style="1" customWidth="1"/>
    <col min="15620" max="15620" width="3.42578125" style="1" customWidth="1"/>
    <col min="15621" max="15872" width="9.140625" style="1"/>
    <col min="15873" max="15873" width="10.7109375" style="1" bestFit="1" customWidth="1"/>
    <col min="15874" max="15874" width="77.140625" style="1" customWidth="1"/>
    <col min="15875" max="15875" width="18.7109375" style="1" customWidth="1"/>
    <col min="15876" max="15876" width="3.42578125" style="1" customWidth="1"/>
    <col min="15877" max="16128" width="9.140625" style="1"/>
    <col min="16129" max="16129" width="10.7109375" style="1" bestFit="1" customWidth="1"/>
    <col min="16130" max="16130" width="77.140625" style="1" customWidth="1"/>
    <col min="16131" max="16131" width="18.7109375" style="1" customWidth="1"/>
    <col min="16132" max="16132" width="3.42578125" style="1" customWidth="1"/>
    <col min="16133" max="16384" width="9.140625" style="1"/>
  </cols>
  <sheetData>
    <row r="1" spans="1:3" ht="18.75" x14ac:dyDescent="0.3">
      <c r="B1" s="2"/>
      <c r="C1" s="3" t="s">
        <v>144</v>
      </c>
    </row>
    <row r="2" spans="1:3" ht="54" customHeight="1" thickBot="1" x14ac:dyDescent="0.3">
      <c r="A2" s="4"/>
      <c r="B2" s="5" t="s">
        <v>143</v>
      </c>
      <c r="C2" s="6"/>
    </row>
    <row r="3" spans="1:3" ht="42" customHeight="1" thickBot="1" x14ac:dyDescent="0.3">
      <c r="A3" s="7" t="s">
        <v>0</v>
      </c>
      <c r="B3" s="8" t="s">
        <v>1</v>
      </c>
      <c r="C3" s="9" t="s">
        <v>2</v>
      </c>
    </row>
    <row r="4" spans="1:3" ht="15.75" customHeight="1" x14ac:dyDescent="0.25">
      <c r="A4" s="10">
        <v>62537768</v>
      </c>
      <c r="B4" s="11" t="s">
        <v>3</v>
      </c>
      <c r="C4" s="12">
        <v>140770</v>
      </c>
    </row>
    <row r="5" spans="1:3" ht="15.75" customHeight="1" x14ac:dyDescent="0.25">
      <c r="A5" s="10">
        <v>75000181</v>
      </c>
      <c r="B5" s="11" t="s">
        <v>4</v>
      </c>
      <c r="C5" s="12">
        <v>-431264</v>
      </c>
    </row>
    <row r="6" spans="1:3" ht="15.75" customHeight="1" x14ac:dyDescent="0.25">
      <c r="A6" s="10">
        <v>62537385</v>
      </c>
      <c r="B6" s="11" t="s">
        <v>5</v>
      </c>
      <c r="C6" s="12">
        <v>156824</v>
      </c>
    </row>
    <row r="7" spans="1:3" ht="15.75" customHeight="1" x14ac:dyDescent="0.25">
      <c r="A7" s="13">
        <v>70984522</v>
      </c>
      <c r="B7" s="14" t="s">
        <v>6</v>
      </c>
      <c r="C7" s="12">
        <v>-52364</v>
      </c>
    </row>
    <row r="8" spans="1:3" ht="15.75" customHeight="1" x14ac:dyDescent="0.25">
      <c r="A8" s="13">
        <v>75001004</v>
      </c>
      <c r="B8" s="14" t="s">
        <v>7</v>
      </c>
      <c r="C8" s="12">
        <v>18328</v>
      </c>
    </row>
    <row r="9" spans="1:3" ht="15.75" customHeight="1" x14ac:dyDescent="0.25">
      <c r="A9" s="13">
        <v>70659109</v>
      </c>
      <c r="B9" s="14" t="s">
        <v>8</v>
      </c>
      <c r="C9" s="12">
        <v>137221</v>
      </c>
    </row>
    <row r="10" spans="1:3" ht="15.75" customHeight="1" x14ac:dyDescent="0.25">
      <c r="A10" s="15">
        <v>70987203</v>
      </c>
      <c r="B10" s="16" t="s">
        <v>9</v>
      </c>
      <c r="C10" s="12">
        <v>3000</v>
      </c>
    </row>
    <row r="11" spans="1:3" ht="15.75" customHeight="1" x14ac:dyDescent="0.25">
      <c r="A11" s="17">
        <v>70992827</v>
      </c>
      <c r="B11" s="18" t="s">
        <v>10</v>
      </c>
      <c r="C11" s="12">
        <v>200388</v>
      </c>
    </row>
    <row r="12" spans="1:3" ht="15.75" customHeight="1" x14ac:dyDescent="0.25">
      <c r="A12" s="19">
        <v>70992801</v>
      </c>
      <c r="B12" s="20" t="s">
        <v>11</v>
      </c>
      <c r="C12" s="12">
        <v>68609</v>
      </c>
    </row>
    <row r="13" spans="1:3" ht="15.75" customHeight="1" thickBot="1" x14ac:dyDescent="0.3">
      <c r="A13" s="21">
        <v>63289971</v>
      </c>
      <c r="B13" s="20" t="s">
        <v>12</v>
      </c>
      <c r="C13" s="12">
        <v>68610</v>
      </c>
    </row>
    <row r="14" spans="1:3" ht="15.75" customHeight="1" thickBot="1" x14ac:dyDescent="0.3">
      <c r="A14" s="22"/>
      <c r="B14" s="23" t="s">
        <v>13</v>
      </c>
      <c r="C14" s="24">
        <f>SUM(C4:C13)</f>
        <v>310122</v>
      </c>
    </row>
    <row r="15" spans="1:3" ht="15.75" customHeight="1" x14ac:dyDescent="0.25">
      <c r="A15" s="25" t="s">
        <v>14</v>
      </c>
      <c r="B15" s="26" t="s">
        <v>15</v>
      </c>
      <c r="C15" s="27">
        <v>7000</v>
      </c>
    </row>
    <row r="16" spans="1:3" ht="15.75" customHeight="1" x14ac:dyDescent="0.25">
      <c r="A16" s="28">
        <v>60077417</v>
      </c>
      <c r="B16" s="29" t="s">
        <v>16</v>
      </c>
      <c r="C16" s="27">
        <v>9000</v>
      </c>
    </row>
    <row r="17" spans="1:3" ht="15.75" customHeight="1" x14ac:dyDescent="0.25">
      <c r="A17" s="30" t="s">
        <v>17</v>
      </c>
      <c r="B17" s="31" t="s">
        <v>18</v>
      </c>
      <c r="C17" s="27">
        <v>13250</v>
      </c>
    </row>
    <row r="18" spans="1:3" ht="15.75" customHeight="1" x14ac:dyDescent="0.25">
      <c r="A18" s="30" t="s">
        <v>19</v>
      </c>
      <c r="B18" s="31" t="s">
        <v>20</v>
      </c>
      <c r="C18" s="27">
        <v>-83285</v>
      </c>
    </row>
    <row r="19" spans="1:3" ht="15.75" customHeight="1" x14ac:dyDescent="0.25">
      <c r="A19" s="30">
        <v>60077093</v>
      </c>
      <c r="B19" s="31" t="s">
        <v>21</v>
      </c>
      <c r="C19" s="27">
        <v>3250</v>
      </c>
    </row>
    <row r="20" spans="1:3" ht="15.75" customHeight="1" x14ac:dyDescent="0.25">
      <c r="A20" s="30">
        <v>60077212</v>
      </c>
      <c r="B20" s="31" t="s">
        <v>22</v>
      </c>
      <c r="C20" s="27">
        <v>32445</v>
      </c>
    </row>
    <row r="21" spans="1:3" ht="15.75" customHeight="1" x14ac:dyDescent="0.25">
      <c r="A21" s="30">
        <v>62537661</v>
      </c>
      <c r="B21" s="31" t="s">
        <v>23</v>
      </c>
      <c r="C21" s="27">
        <v>2000</v>
      </c>
    </row>
    <row r="22" spans="1:3" ht="15.75" customHeight="1" x14ac:dyDescent="0.25">
      <c r="A22" s="32" t="s">
        <v>24</v>
      </c>
      <c r="B22" s="31" t="s">
        <v>25</v>
      </c>
      <c r="C22" s="27">
        <v>200388</v>
      </c>
    </row>
    <row r="23" spans="1:3" ht="15.75" customHeight="1" x14ac:dyDescent="0.25">
      <c r="A23" s="30">
        <v>75001144</v>
      </c>
      <c r="B23" s="31" t="s">
        <v>26</v>
      </c>
      <c r="C23" s="27">
        <v>1000</v>
      </c>
    </row>
    <row r="24" spans="1:3" ht="15.75" customHeight="1" x14ac:dyDescent="0.25">
      <c r="A24" s="30">
        <v>62537521</v>
      </c>
      <c r="B24" s="31" t="s">
        <v>27</v>
      </c>
      <c r="C24" s="27">
        <v>-313646</v>
      </c>
    </row>
    <row r="25" spans="1:3" ht="15.75" customHeight="1" x14ac:dyDescent="0.25">
      <c r="A25" s="30">
        <v>62537547</v>
      </c>
      <c r="B25" s="31" t="s">
        <v>28</v>
      </c>
      <c r="C25" s="27">
        <v>235235</v>
      </c>
    </row>
    <row r="26" spans="1:3" ht="15.75" customHeight="1" x14ac:dyDescent="0.25">
      <c r="A26" s="30">
        <v>75000369</v>
      </c>
      <c r="B26" s="31" t="s">
        <v>29</v>
      </c>
      <c r="C26" s="27">
        <v>10000</v>
      </c>
    </row>
    <row r="27" spans="1:3" ht="15.75" customHeight="1" x14ac:dyDescent="0.25">
      <c r="A27" s="32" t="s">
        <v>30</v>
      </c>
      <c r="B27" s="31" t="s">
        <v>31</v>
      </c>
      <c r="C27" s="27">
        <v>156823</v>
      </c>
    </row>
    <row r="28" spans="1:3" ht="15.75" customHeight="1" x14ac:dyDescent="0.25">
      <c r="A28" s="32" t="s">
        <v>32</v>
      </c>
      <c r="B28" s="31" t="s">
        <v>33</v>
      </c>
      <c r="C28" s="27">
        <v>-68610</v>
      </c>
    </row>
    <row r="29" spans="1:3" ht="15.75" customHeight="1" x14ac:dyDescent="0.25">
      <c r="A29" s="30">
        <v>75001365</v>
      </c>
      <c r="B29" s="31" t="s">
        <v>34</v>
      </c>
      <c r="C29" s="27">
        <v>-19946</v>
      </c>
    </row>
    <row r="30" spans="1:3" ht="15.75" customHeight="1" x14ac:dyDescent="0.25">
      <c r="A30" s="32" t="s">
        <v>35</v>
      </c>
      <c r="B30" s="31" t="s">
        <v>36</v>
      </c>
      <c r="C30" s="27">
        <v>-78412</v>
      </c>
    </row>
    <row r="31" spans="1:3" ht="15.75" customHeight="1" x14ac:dyDescent="0.25">
      <c r="A31" s="32" t="s">
        <v>37</v>
      </c>
      <c r="B31" s="31" t="s">
        <v>38</v>
      </c>
      <c r="C31" s="27">
        <v>235236</v>
      </c>
    </row>
    <row r="32" spans="1:3" ht="15.75" customHeight="1" x14ac:dyDescent="0.25">
      <c r="A32" s="32" t="s">
        <v>39</v>
      </c>
      <c r="B32" s="31" t="s">
        <v>40</v>
      </c>
      <c r="C32" s="27">
        <v>37155</v>
      </c>
    </row>
    <row r="33" spans="1:3" ht="15.75" customHeight="1" x14ac:dyDescent="0.25">
      <c r="A33" s="30">
        <v>60084391</v>
      </c>
      <c r="B33" s="31" t="s">
        <v>41</v>
      </c>
      <c r="C33" s="27">
        <v>1500</v>
      </c>
    </row>
    <row r="34" spans="1:3" ht="15.75" customHeight="1" x14ac:dyDescent="0.25">
      <c r="A34" s="32" t="s">
        <v>42</v>
      </c>
      <c r="B34" s="31" t="s">
        <v>43</v>
      </c>
      <c r="C34" s="27">
        <v>539710</v>
      </c>
    </row>
    <row r="35" spans="1:3" ht="15.75" customHeight="1" x14ac:dyDescent="0.25">
      <c r="A35" s="32" t="s">
        <v>44</v>
      </c>
      <c r="B35" s="31" t="s">
        <v>45</v>
      </c>
      <c r="C35" s="27">
        <v>203888</v>
      </c>
    </row>
    <row r="36" spans="1:3" ht="15.75" customHeight="1" x14ac:dyDescent="0.25">
      <c r="A36" s="32" t="s">
        <v>46</v>
      </c>
      <c r="B36" s="31" t="s">
        <v>47</v>
      </c>
      <c r="C36" s="27">
        <v>200388</v>
      </c>
    </row>
    <row r="37" spans="1:3" ht="15.75" customHeight="1" x14ac:dyDescent="0.25">
      <c r="A37" s="30">
        <v>70981931</v>
      </c>
      <c r="B37" s="31" t="s">
        <v>48</v>
      </c>
      <c r="C37" s="27">
        <v>-41892</v>
      </c>
    </row>
    <row r="38" spans="1:3" ht="15.75" customHeight="1" x14ac:dyDescent="0.25">
      <c r="A38" s="30">
        <v>70876908</v>
      </c>
      <c r="B38" s="31" t="s">
        <v>49</v>
      </c>
      <c r="C38" s="27">
        <v>235235</v>
      </c>
    </row>
    <row r="39" spans="1:3" ht="15.75" customHeight="1" x14ac:dyDescent="0.25">
      <c r="A39" s="30">
        <v>70878714</v>
      </c>
      <c r="B39" s="31" t="s">
        <v>50</v>
      </c>
      <c r="C39" s="27">
        <v>5000</v>
      </c>
    </row>
    <row r="40" spans="1:3" ht="15.75" customHeight="1" x14ac:dyDescent="0.25">
      <c r="A40" s="30">
        <v>70659214</v>
      </c>
      <c r="B40" s="31" t="s">
        <v>51</v>
      </c>
      <c r="C40" s="27">
        <v>60219</v>
      </c>
    </row>
    <row r="41" spans="1:3" ht="15.75" customHeight="1" x14ac:dyDescent="0.25">
      <c r="A41" s="30">
        <v>75000393</v>
      </c>
      <c r="B41" s="31" t="s">
        <v>52</v>
      </c>
      <c r="C41" s="27">
        <v>5500</v>
      </c>
    </row>
    <row r="42" spans="1:3" ht="15.75" customHeight="1" x14ac:dyDescent="0.25">
      <c r="A42" s="30">
        <v>70984514</v>
      </c>
      <c r="B42" s="31" t="s">
        <v>53</v>
      </c>
      <c r="C42" s="27">
        <v>-205830</v>
      </c>
    </row>
    <row r="43" spans="1:3" ht="15.75" customHeight="1" x14ac:dyDescent="0.25">
      <c r="A43" s="30">
        <v>75000059</v>
      </c>
      <c r="B43" s="31" t="s">
        <v>54</v>
      </c>
      <c r="C43" s="27">
        <v>-54983</v>
      </c>
    </row>
    <row r="44" spans="1:3" ht="15.75" customHeight="1" x14ac:dyDescent="0.25">
      <c r="A44" s="30">
        <v>70988382</v>
      </c>
      <c r="B44" s="31" t="s">
        <v>55</v>
      </c>
      <c r="C44" s="27">
        <v>2000</v>
      </c>
    </row>
    <row r="45" spans="1:3" ht="15.75" customHeight="1" x14ac:dyDescent="0.25">
      <c r="A45" s="30">
        <v>75000938</v>
      </c>
      <c r="B45" s="31" t="s">
        <v>56</v>
      </c>
      <c r="C45" s="27">
        <v>109796</v>
      </c>
    </row>
    <row r="46" spans="1:3" ht="15.75" customHeight="1" x14ac:dyDescent="0.25">
      <c r="A46" s="30">
        <v>70659095</v>
      </c>
      <c r="B46" s="31" t="s">
        <v>57</v>
      </c>
      <c r="C46" s="27">
        <v>1000</v>
      </c>
    </row>
    <row r="47" spans="1:3" ht="15.75" customHeight="1" x14ac:dyDescent="0.25">
      <c r="A47" s="30">
        <v>70999376</v>
      </c>
      <c r="B47" s="31" t="s">
        <v>58</v>
      </c>
      <c r="C47" s="27">
        <v>1500</v>
      </c>
    </row>
    <row r="48" spans="1:3" ht="15.75" customHeight="1" x14ac:dyDescent="0.25">
      <c r="A48" s="30">
        <v>70943842</v>
      </c>
      <c r="B48" s="31" t="s">
        <v>59</v>
      </c>
      <c r="C48" s="27">
        <v>-118893</v>
      </c>
    </row>
    <row r="49" spans="1:3" ht="15.75" customHeight="1" x14ac:dyDescent="0.25">
      <c r="A49" s="30">
        <v>70943150</v>
      </c>
      <c r="B49" s="31" t="s">
        <v>60</v>
      </c>
      <c r="C49" s="27">
        <v>-205830</v>
      </c>
    </row>
    <row r="50" spans="1:3" ht="15.75" customHeight="1" x14ac:dyDescent="0.25">
      <c r="A50" s="30">
        <v>70943141</v>
      </c>
      <c r="B50" s="31" t="s">
        <v>61</v>
      </c>
      <c r="C50" s="27">
        <v>-49007</v>
      </c>
    </row>
    <row r="51" spans="1:3" ht="15.75" customHeight="1" x14ac:dyDescent="0.25">
      <c r="A51" s="30">
        <v>70890889</v>
      </c>
      <c r="B51" s="31" t="s">
        <v>62</v>
      </c>
      <c r="C51" s="27">
        <v>36655</v>
      </c>
    </row>
    <row r="52" spans="1:3" ht="15.75" customHeight="1" x14ac:dyDescent="0.25">
      <c r="A52" s="30">
        <v>71000364</v>
      </c>
      <c r="B52" s="31" t="s">
        <v>63</v>
      </c>
      <c r="C52" s="27">
        <v>78412</v>
      </c>
    </row>
    <row r="53" spans="1:3" ht="15.75" customHeight="1" x14ac:dyDescent="0.25">
      <c r="A53" s="30">
        <v>47258365</v>
      </c>
      <c r="B53" s="31" t="s">
        <v>64</v>
      </c>
      <c r="C53" s="27">
        <v>-137221</v>
      </c>
    </row>
    <row r="54" spans="1:3" ht="15.75" customHeight="1" x14ac:dyDescent="0.25">
      <c r="A54" s="30">
        <v>68543972</v>
      </c>
      <c r="B54" s="31" t="s">
        <v>65</v>
      </c>
      <c r="C54" s="27">
        <v>-137220</v>
      </c>
    </row>
    <row r="55" spans="1:3" ht="15.75" customHeight="1" x14ac:dyDescent="0.25">
      <c r="A55" s="30" t="s">
        <v>66</v>
      </c>
      <c r="B55" s="31" t="s">
        <v>67</v>
      </c>
      <c r="C55" s="27">
        <v>-109965</v>
      </c>
    </row>
    <row r="56" spans="1:3" ht="15.75" customHeight="1" x14ac:dyDescent="0.25">
      <c r="A56" s="30">
        <v>70932158</v>
      </c>
      <c r="B56" s="31" t="s">
        <v>68</v>
      </c>
      <c r="C56" s="27">
        <v>-156824</v>
      </c>
    </row>
    <row r="57" spans="1:3" ht="15.75" customHeight="1" x14ac:dyDescent="0.25">
      <c r="A57" s="30" t="s">
        <v>69</v>
      </c>
      <c r="B57" s="31" t="s">
        <v>70</v>
      </c>
      <c r="C57" s="27">
        <v>155548</v>
      </c>
    </row>
    <row r="58" spans="1:3" ht="15.75" customHeight="1" x14ac:dyDescent="0.25">
      <c r="A58" s="30">
        <v>71003541</v>
      </c>
      <c r="B58" s="31" t="s">
        <v>71</v>
      </c>
      <c r="C58" s="27">
        <v>69611</v>
      </c>
    </row>
    <row r="59" spans="1:3" ht="15.75" customHeight="1" x14ac:dyDescent="0.25">
      <c r="A59" s="30">
        <v>47259132</v>
      </c>
      <c r="B59" s="31" t="s">
        <v>72</v>
      </c>
      <c r="C59" s="27">
        <v>80912</v>
      </c>
    </row>
    <row r="60" spans="1:3" ht="15.75" customHeight="1" x14ac:dyDescent="0.25">
      <c r="A60" s="30">
        <v>47255838</v>
      </c>
      <c r="B60" s="31" t="s">
        <v>73</v>
      </c>
      <c r="C60" s="27">
        <v>-205331</v>
      </c>
    </row>
    <row r="61" spans="1:3" ht="15.75" customHeight="1" x14ac:dyDescent="0.25">
      <c r="A61" s="30">
        <v>70932549</v>
      </c>
      <c r="B61" s="31" t="s">
        <v>74</v>
      </c>
      <c r="C61" s="27">
        <v>10500</v>
      </c>
    </row>
    <row r="62" spans="1:3" ht="15.75" customHeight="1" x14ac:dyDescent="0.25">
      <c r="A62" s="30" t="s">
        <v>75</v>
      </c>
      <c r="B62" s="31" t="s">
        <v>76</v>
      </c>
      <c r="C62" s="27">
        <v>18327</v>
      </c>
    </row>
    <row r="63" spans="1:3" ht="15.75" customHeight="1" x14ac:dyDescent="0.25">
      <c r="A63" s="30" t="s">
        <v>77</v>
      </c>
      <c r="B63" s="31" t="s">
        <v>78</v>
      </c>
      <c r="C63" s="27">
        <v>200388</v>
      </c>
    </row>
    <row r="64" spans="1:3" ht="15.75" customHeight="1" x14ac:dyDescent="0.25">
      <c r="A64" s="30" t="s">
        <v>79</v>
      </c>
      <c r="B64" s="31" t="s">
        <v>80</v>
      </c>
      <c r="C64" s="27">
        <v>-215633</v>
      </c>
    </row>
    <row r="65" spans="1:3" ht="15.75" customHeight="1" x14ac:dyDescent="0.25">
      <c r="A65" s="30" t="s">
        <v>81</v>
      </c>
      <c r="B65" s="31" t="s">
        <v>82</v>
      </c>
      <c r="C65" s="27">
        <v>68610</v>
      </c>
    </row>
    <row r="66" spans="1:3" ht="15.75" customHeight="1" x14ac:dyDescent="0.25">
      <c r="A66" s="30" t="s">
        <v>83</v>
      </c>
      <c r="B66" s="31" t="s">
        <v>84</v>
      </c>
      <c r="C66" s="27">
        <v>18328</v>
      </c>
    </row>
    <row r="67" spans="1:3" ht="15.75" customHeight="1" x14ac:dyDescent="0.25">
      <c r="A67" s="30" t="s">
        <v>85</v>
      </c>
      <c r="B67" s="31" t="s">
        <v>86</v>
      </c>
      <c r="C67" s="27">
        <v>157324</v>
      </c>
    </row>
    <row r="68" spans="1:3" ht="15.75" customHeight="1" x14ac:dyDescent="0.25">
      <c r="A68" s="30" t="s">
        <v>87</v>
      </c>
      <c r="B68" s="31" t="s">
        <v>88</v>
      </c>
      <c r="C68" s="27">
        <v>110955</v>
      </c>
    </row>
    <row r="69" spans="1:3" ht="15.75" customHeight="1" x14ac:dyDescent="0.25">
      <c r="A69" s="30" t="s">
        <v>89</v>
      </c>
      <c r="B69" s="31" t="s">
        <v>90</v>
      </c>
      <c r="C69" s="27">
        <v>200388</v>
      </c>
    </row>
    <row r="70" spans="1:3" ht="15.75" customHeight="1" x14ac:dyDescent="0.25">
      <c r="A70" s="30" t="s">
        <v>91</v>
      </c>
      <c r="B70" s="31" t="s">
        <v>92</v>
      </c>
      <c r="C70" s="27">
        <v>-196138</v>
      </c>
    </row>
    <row r="71" spans="1:3" ht="15.75" customHeight="1" x14ac:dyDescent="0.25">
      <c r="A71" s="30" t="s">
        <v>93</v>
      </c>
      <c r="B71" s="31" t="s">
        <v>94</v>
      </c>
      <c r="C71" s="27">
        <v>1500</v>
      </c>
    </row>
    <row r="72" spans="1:3" ht="15.75" customHeight="1" x14ac:dyDescent="0.25">
      <c r="A72" s="30">
        <v>75000784</v>
      </c>
      <c r="B72" s="31" t="s">
        <v>95</v>
      </c>
      <c r="C72" s="27">
        <v>-205830</v>
      </c>
    </row>
    <row r="73" spans="1:3" ht="15.75" customHeight="1" thickBot="1" x14ac:dyDescent="0.3">
      <c r="A73" s="30">
        <v>70893292</v>
      </c>
      <c r="B73" s="31" t="s">
        <v>96</v>
      </c>
      <c r="C73" s="27">
        <v>1000</v>
      </c>
    </row>
    <row r="74" spans="1:3" ht="15.75" customHeight="1" thickBot="1" x14ac:dyDescent="0.3">
      <c r="A74" s="33"/>
      <c r="B74" s="34" t="s">
        <v>97</v>
      </c>
      <c r="C74" s="35">
        <f>SUM(C15:C73)</f>
        <v>912480</v>
      </c>
    </row>
    <row r="75" spans="1:3" ht="15.75" customHeight="1" x14ac:dyDescent="0.25">
      <c r="A75" s="36">
        <v>70877661</v>
      </c>
      <c r="B75" s="31" t="s">
        <v>98</v>
      </c>
      <c r="C75" s="12">
        <v>-205830</v>
      </c>
    </row>
    <row r="76" spans="1:3" ht="15.75" customHeight="1" x14ac:dyDescent="0.25">
      <c r="A76" s="36">
        <v>70877645</v>
      </c>
      <c r="B76" s="31" t="s">
        <v>99</v>
      </c>
      <c r="C76" s="12">
        <v>-317943</v>
      </c>
    </row>
    <row r="77" spans="1:3" ht="15.75" customHeight="1" x14ac:dyDescent="0.25">
      <c r="A77" s="36">
        <v>75000695</v>
      </c>
      <c r="B77" s="31" t="s">
        <v>100</v>
      </c>
      <c r="C77" s="12">
        <v>165118</v>
      </c>
    </row>
    <row r="78" spans="1:3" ht="15.75" customHeight="1" x14ac:dyDescent="0.25">
      <c r="A78" s="36">
        <v>70986177</v>
      </c>
      <c r="B78" s="31" t="s">
        <v>101</v>
      </c>
      <c r="C78" s="12">
        <v>1000</v>
      </c>
    </row>
    <row r="79" spans="1:3" ht="15.75" customHeight="1" x14ac:dyDescent="0.25">
      <c r="A79" s="36">
        <v>70983470</v>
      </c>
      <c r="B79" s="31" t="s">
        <v>102</v>
      </c>
      <c r="C79" s="12">
        <v>20945</v>
      </c>
    </row>
    <row r="80" spans="1:3" ht="15.75" customHeight="1" x14ac:dyDescent="0.25">
      <c r="A80" s="36">
        <v>75000628</v>
      </c>
      <c r="B80" s="31" t="s">
        <v>103</v>
      </c>
      <c r="C80" s="12">
        <v>175339</v>
      </c>
    </row>
    <row r="81" spans="1:3" ht="15.75" customHeight="1" x14ac:dyDescent="0.25">
      <c r="A81" s="36">
        <v>71006214</v>
      </c>
      <c r="B81" s="31" t="s">
        <v>104</v>
      </c>
      <c r="C81" s="12">
        <v>21945</v>
      </c>
    </row>
    <row r="82" spans="1:3" ht="15.75" customHeight="1" x14ac:dyDescent="0.25">
      <c r="A82" s="36">
        <v>48255556</v>
      </c>
      <c r="B82" s="31" t="s">
        <v>105</v>
      </c>
      <c r="C82" s="12">
        <v>3000</v>
      </c>
    </row>
    <row r="83" spans="1:3" ht="15.75" customHeight="1" x14ac:dyDescent="0.25">
      <c r="A83" s="36">
        <v>70990182</v>
      </c>
      <c r="B83" s="31" t="s">
        <v>106</v>
      </c>
      <c r="C83" s="12">
        <v>3500</v>
      </c>
    </row>
    <row r="84" spans="1:3" ht="15.75" customHeight="1" x14ac:dyDescent="0.25">
      <c r="A84" s="36">
        <v>70986282</v>
      </c>
      <c r="B84" s="31" t="s">
        <v>107</v>
      </c>
      <c r="C84" s="12">
        <v>68611</v>
      </c>
    </row>
    <row r="85" spans="1:3" ht="15.75" customHeight="1" x14ac:dyDescent="0.25">
      <c r="A85" s="36" t="s">
        <v>108</v>
      </c>
      <c r="B85" s="31" t="s">
        <v>109</v>
      </c>
      <c r="C85" s="12">
        <v>43392</v>
      </c>
    </row>
    <row r="86" spans="1:3" ht="15.75" customHeight="1" x14ac:dyDescent="0.25">
      <c r="A86" s="36" t="s">
        <v>110</v>
      </c>
      <c r="B86" s="31" t="s">
        <v>111</v>
      </c>
      <c r="C86" s="12">
        <v>4500</v>
      </c>
    </row>
    <row r="87" spans="1:3" ht="15.75" customHeight="1" thickBot="1" x14ac:dyDescent="0.3">
      <c r="A87" s="36">
        <v>75001187</v>
      </c>
      <c r="B87" s="31" t="s">
        <v>112</v>
      </c>
      <c r="C87" s="12">
        <v>2000</v>
      </c>
    </row>
    <row r="88" spans="1:3" ht="15.75" customHeight="1" thickBot="1" x14ac:dyDescent="0.3">
      <c r="A88" s="33"/>
      <c r="B88" s="37" t="s">
        <v>113</v>
      </c>
      <c r="C88" s="38">
        <f>SUM(C75:C87)</f>
        <v>-14423</v>
      </c>
    </row>
    <row r="89" spans="1:3" ht="15.75" customHeight="1" thickBot="1" x14ac:dyDescent="0.3">
      <c r="A89" s="30">
        <v>71173633</v>
      </c>
      <c r="B89" s="31" t="s">
        <v>114</v>
      </c>
      <c r="C89" s="12">
        <v>407400</v>
      </c>
    </row>
    <row r="90" spans="1:3" ht="15.75" customHeight="1" thickBot="1" x14ac:dyDescent="0.3">
      <c r="A90" s="33"/>
      <c r="B90" s="37" t="s">
        <v>115</v>
      </c>
      <c r="C90" s="38">
        <f>SUM(C89:C89)</f>
        <v>407400</v>
      </c>
    </row>
    <row r="91" spans="1:3" ht="15.75" customHeight="1" thickBot="1" x14ac:dyDescent="0.3">
      <c r="A91" s="39">
        <v>70946388</v>
      </c>
      <c r="B91" s="40" t="s">
        <v>116</v>
      </c>
      <c r="C91" s="41">
        <v>135799</v>
      </c>
    </row>
    <row r="92" spans="1:3" ht="15.75" customHeight="1" thickBot="1" x14ac:dyDescent="0.3">
      <c r="A92" s="33"/>
      <c r="B92" s="37" t="s">
        <v>117</v>
      </c>
      <c r="C92" s="38">
        <f>SUM(C91)</f>
        <v>135799</v>
      </c>
    </row>
    <row r="93" spans="1:3" ht="15.75" x14ac:dyDescent="0.25">
      <c r="A93" s="42"/>
      <c r="B93" s="43" t="s">
        <v>118</v>
      </c>
      <c r="C93" s="44">
        <f>SUM(C92,C90,C88,C74,C14)</f>
        <v>1751378</v>
      </c>
    </row>
    <row r="94" spans="1:3" ht="15.75" x14ac:dyDescent="0.25">
      <c r="A94" s="42"/>
      <c r="B94" s="43"/>
      <c r="C94" s="44"/>
    </row>
    <row r="95" spans="1:3" ht="38.25" thickBot="1" x14ac:dyDescent="0.3">
      <c r="A95" s="42"/>
      <c r="B95" s="45" t="s">
        <v>119</v>
      </c>
      <c r="C95" s="46"/>
    </row>
    <row r="96" spans="1:3" ht="15.75" customHeight="1" x14ac:dyDescent="0.25">
      <c r="A96" s="47">
        <v>60869097</v>
      </c>
      <c r="B96" s="48" t="s">
        <v>120</v>
      </c>
      <c r="C96" s="49">
        <v>1763770</v>
      </c>
    </row>
    <row r="97" spans="1:3" ht="15.75" customHeight="1" thickBot="1" x14ac:dyDescent="0.3">
      <c r="A97" s="50">
        <v>63289920</v>
      </c>
      <c r="B97" s="11" t="s">
        <v>121</v>
      </c>
      <c r="C97" s="27">
        <v>35300</v>
      </c>
    </row>
    <row r="98" spans="1:3" ht="29.25" customHeight="1" thickBot="1" x14ac:dyDescent="0.3">
      <c r="A98" s="22"/>
      <c r="B98" s="37" t="s">
        <v>122</v>
      </c>
      <c r="C98" s="38">
        <f>SUM(C96:C97)</f>
        <v>1799070</v>
      </c>
    </row>
    <row r="99" spans="1:3" ht="15.75" customHeight="1" x14ac:dyDescent="0.25">
      <c r="A99" s="51">
        <v>60075970</v>
      </c>
      <c r="B99" s="11" t="s">
        <v>123</v>
      </c>
      <c r="C99" s="12">
        <v>4500</v>
      </c>
    </row>
    <row r="100" spans="1:3" ht="32.25" customHeight="1" x14ac:dyDescent="0.25">
      <c r="A100" s="52" t="s">
        <v>124</v>
      </c>
      <c r="B100" s="16" t="s">
        <v>125</v>
      </c>
      <c r="C100" s="12">
        <v>315646</v>
      </c>
    </row>
    <row r="101" spans="1:3" ht="15.75" customHeight="1" x14ac:dyDescent="0.25">
      <c r="A101" s="51">
        <v>60650494</v>
      </c>
      <c r="B101" s="11" t="s">
        <v>126</v>
      </c>
      <c r="C101" s="12">
        <v>-78412</v>
      </c>
    </row>
    <row r="102" spans="1:3" ht="15.75" customHeight="1" x14ac:dyDescent="0.25">
      <c r="A102" s="51">
        <v>60650478</v>
      </c>
      <c r="B102" s="11" t="s">
        <v>127</v>
      </c>
      <c r="C102" s="12">
        <v>207830</v>
      </c>
    </row>
    <row r="103" spans="1:3" ht="15.75" customHeight="1" thickBot="1" x14ac:dyDescent="0.3">
      <c r="A103" s="51">
        <v>60064790</v>
      </c>
      <c r="B103" s="11" t="s">
        <v>128</v>
      </c>
      <c r="C103" s="12">
        <v>-62838</v>
      </c>
    </row>
    <row r="104" spans="1:3" ht="15.75" customHeight="1" thickBot="1" x14ac:dyDescent="0.3">
      <c r="A104" s="22"/>
      <c r="B104" s="37" t="s">
        <v>129</v>
      </c>
      <c r="C104" s="38">
        <f>SUM(C99:C103)</f>
        <v>386726</v>
      </c>
    </row>
    <row r="105" spans="1:3" ht="15.75" customHeight="1" x14ac:dyDescent="0.25">
      <c r="A105" s="53" t="s">
        <v>130</v>
      </c>
      <c r="B105" s="11" t="s">
        <v>131</v>
      </c>
      <c r="C105" s="27">
        <v>-442833</v>
      </c>
    </row>
    <row r="106" spans="1:3" ht="31.5" customHeight="1" x14ac:dyDescent="0.25">
      <c r="A106" s="51">
        <v>75050099</v>
      </c>
      <c r="B106" s="11" t="s">
        <v>132</v>
      </c>
      <c r="C106" s="27">
        <v>168392</v>
      </c>
    </row>
    <row r="107" spans="1:3" ht="32.25" customHeight="1" thickBot="1" x14ac:dyDescent="0.3">
      <c r="A107" s="51">
        <v>12907731</v>
      </c>
      <c r="B107" s="11" t="s">
        <v>133</v>
      </c>
      <c r="C107" s="27">
        <v>-235235</v>
      </c>
    </row>
    <row r="108" spans="1:3" ht="15.75" customHeight="1" thickBot="1" x14ac:dyDescent="0.3">
      <c r="A108" s="33"/>
      <c r="B108" s="23" t="s">
        <v>134</v>
      </c>
      <c r="C108" s="54">
        <f>SUM(C105:C107)</f>
        <v>-509676</v>
      </c>
    </row>
    <row r="109" spans="1:3" ht="15.75" customHeight="1" x14ac:dyDescent="0.25">
      <c r="A109" s="55">
        <v>60077638</v>
      </c>
      <c r="B109" s="48" t="s">
        <v>135</v>
      </c>
      <c r="C109" s="56">
        <v>2444399</v>
      </c>
    </row>
    <row r="110" spans="1:3" ht="15.75" customHeight="1" x14ac:dyDescent="0.25">
      <c r="A110" s="57" t="s">
        <v>136</v>
      </c>
      <c r="B110" s="11" t="s">
        <v>137</v>
      </c>
      <c r="C110" s="58">
        <v>1086400</v>
      </c>
    </row>
    <row r="111" spans="1:3" ht="15.75" customHeight="1" x14ac:dyDescent="0.25">
      <c r="A111" s="59">
        <v>42409152</v>
      </c>
      <c r="B111" s="11" t="s">
        <v>138</v>
      </c>
      <c r="C111" s="58">
        <v>850108</v>
      </c>
    </row>
    <row r="112" spans="1:3" ht="15.75" customHeight="1" x14ac:dyDescent="0.25">
      <c r="A112" s="59">
        <v>60869941</v>
      </c>
      <c r="B112" s="11" t="s">
        <v>139</v>
      </c>
      <c r="C112" s="58">
        <v>407400</v>
      </c>
    </row>
    <row r="113" spans="1:3" ht="15.75" customHeight="1" x14ac:dyDescent="0.25">
      <c r="A113" s="59">
        <v>75044498</v>
      </c>
      <c r="B113" s="11" t="s">
        <v>140</v>
      </c>
      <c r="C113" s="58">
        <v>896580</v>
      </c>
    </row>
    <row r="114" spans="1:3" ht="15.75" customHeight="1" x14ac:dyDescent="0.25">
      <c r="A114" s="51">
        <v>47254891</v>
      </c>
      <c r="B114" s="11" t="s">
        <v>141</v>
      </c>
      <c r="C114" s="58">
        <v>249872</v>
      </c>
    </row>
    <row r="115" spans="1:3" ht="15.75" customHeight="1" thickBot="1" x14ac:dyDescent="0.3">
      <c r="A115" s="51">
        <v>60650834</v>
      </c>
      <c r="B115" s="11" t="s">
        <v>142</v>
      </c>
      <c r="C115" s="58">
        <v>746900</v>
      </c>
    </row>
    <row r="116" spans="1:3" ht="15.75" customHeight="1" thickBot="1" x14ac:dyDescent="0.3">
      <c r="A116" s="22"/>
      <c r="B116" s="23" t="s">
        <v>117</v>
      </c>
      <c r="C116" s="54">
        <f>SUM(C109:C115)</f>
        <v>6681659</v>
      </c>
    </row>
    <row r="117" spans="1:3" ht="15.75" customHeight="1" x14ac:dyDescent="0.25">
      <c r="A117" s="60"/>
      <c r="B117" s="61" t="s">
        <v>118</v>
      </c>
      <c r="C117" s="62">
        <f>SUM(C116,C108,C104,C98)</f>
        <v>8357779</v>
      </c>
    </row>
    <row r="118" spans="1:3" ht="15.75" customHeight="1" x14ac:dyDescent="0.25">
      <c r="B118" s="63"/>
    </row>
  </sheetData>
  <conditionalFormatting sqref="B109:B115 A96:B97 A99:B103 A105:B107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109:A115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2 úpr k 29.6.2023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Gryczová Marie</dc:creator>
  <cp:lastModifiedBy>Lomský Radek</cp:lastModifiedBy>
  <dcterms:created xsi:type="dcterms:W3CDTF">2015-06-05T18:19:34Z</dcterms:created>
  <dcterms:modified xsi:type="dcterms:W3CDTF">2023-06-16T06:49:45Z</dcterms:modified>
</cp:coreProperties>
</file>