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tgebova\AppData\Local\Temp\638137735103588819_1\"/>
    </mc:Choice>
  </mc:AlternateContent>
  <xr:revisionPtr revIDLastSave="0" documentId="13_ncr:1_{65277440-0349-4844-85F8-17D9379FEE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Titles" localSheetId="0">List1!$11:$11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19" i="1"/>
  <c r="F25" i="1"/>
  <c r="E25" i="1"/>
  <c r="F19" i="1"/>
  <c r="H12" i="1"/>
  <c r="H13" i="1"/>
  <c r="H14" i="1"/>
  <c r="H15" i="1"/>
  <c r="H16" i="1"/>
  <c r="H17" i="1"/>
  <c r="H18" i="1"/>
  <c r="E19" i="1"/>
  <c r="H22" i="1"/>
  <c r="H23" i="1"/>
  <c r="H24" i="1"/>
</calcChain>
</file>

<file path=xl/sharedStrings.xml><?xml version="1.0" encoding="utf-8"?>
<sst xmlns="http://schemas.openxmlformats.org/spreadsheetml/2006/main" count="86" uniqueCount="56">
  <si>
    <t>Název DP</t>
  </si>
  <si>
    <t>Podpora bezpříspěvkového dárcovství krve 2023</t>
  </si>
  <si>
    <t>Opatření</t>
  </si>
  <si>
    <t>Schválená alokace</t>
  </si>
  <si>
    <t>Počet žádostí celkem</t>
  </si>
  <si>
    <t>Celkové náklady</t>
  </si>
  <si>
    <t>Celkové požadované prostředky</t>
  </si>
  <si>
    <t>Počet hodnocených žádostí</t>
  </si>
  <si>
    <t>Počet žádostí navržených ke schválení</t>
  </si>
  <si>
    <t>Navrhované prostředky</t>
  </si>
  <si>
    <t>ŽADATELÉ:</t>
  </si>
  <si>
    <t>Poř. číslo</t>
  </si>
  <si>
    <t>Žadatel</t>
  </si>
  <si>
    <t>Obec/město</t>
  </si>
  <si>
    <t>Název projektu</t>
  </si>
  <si>
    <t xml:space="preserve">Celkové náklady </t>
  </si>
  <si>
    <t>Požadované prostředky</t>
  </si>
  <si>
    <t>Podíl dotace na nákladech projektu v %</t>
  </si>
  <si>
    <t>Stav žádosti</t>
  </si>
  <si>
    <t>Body</t>
  </si>
  <si>
    <t>13</t>
  </si>
  <si>
    <t>Oblastní spolek Českého červeného kříže Strakonice</t>
  </si>
  <si>
    <t>Strakonice</t>
  </si>
  <si>
    <t>Podpora BDK v Jihočeském kraji</t>
  </si>
  <si>
    <t>evidována - kompletní</t>
  </si>
  <si>
    <t>15</t>
  </si>
  <si>
    <t>Oblastní spolek Českého červeného kříže Jindřichův Hradec</t>
  </si>
  <si>
    <t>Jindřichův Hradec</t>
  </si>
  <si>
    <t>Kapka pro život</t>
  </si>
  <si>
    <t>39</t>
  </si>
  <si>
    <t>Oblastní spolek Českého červeného kříže České Budějovice</t>
  </si>
  <si>
    <t>České Budějovice</t>
  </si>
  <si>
    <t>Krev dar života</t>
  </si>
  <si>
    <t>40</t>
  </si>
  <si>
    <t>Oblastní spolek Českého červeného kříže Prachatice</t>
  </si>
  <si>
    <t>Prachatice</t>
  </si>
  <si>
    <t>Kapka krve z Prachaticka</t>
  </si>
  <si>
    <t>41</t>
  </si>
  <si>
    <t>Oblastní spolek Českého červeného kříže Písek</t>
  </si>
  <si>
    <t>Písek</t>
  </si>
  <si>
    <t>Podpora BDK v Jihočeském kraji - Písek</t>
  </si>
  <si>
    <t>42</t>
  </si>
  <si>
    <t>Oblastní spolek Českého červeného kříže Tábor</t>
  </si>
  <si>
    <t>Tábor</t>
  </si>
  <si>
    <t>Podpora bezpříspěvkového dárcovství krve</t>
  </si>
  <si>
    <t>43</t>
  </si>
  <si>
    <t>Oblastní spolek Českého červeného kříže Český Krumlov</t>
  </si>
  <si>
    <t>Český Krumlov</t>
  </si>
  <si>
    <t>Slavnostní večer bezpříspěvkových dárců krve</t>
  </si>
  <si>
    <t>Poznámka</t>
  </si>
  <si>
    <t>1</t>
  </si>
  <si>
    <t>stornována</t>
  </si>
  <si>
    <t>duplicitní podání</t>
  </si>
  <si>
    <t>6</t>
  </si>
  <si>
    <t>Podpora BDK  v Jihočeském kraji - Písek</t>
  </si>
  <si>
    <t>STORNOVANÉ: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</si>
</sst>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6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5" fontId="1" fillId="0" borderId="3" xfId="0" applyNumberFormat="1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top"/>
    </xf>
    <xf numFmtId="4" fontId="2" fillId="0" borderId="0" xfId="1" applyNumberFormat="1" applyFont="1"/>
    <xf numFmtId="4" fontId="2" fillId="0" borderId="0" xfId="0" applyNumberFormat="1" applyFont="1"/>
    <xf numFmtId="0" fontId="1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" xfId="0" applyFont="1" applyBorder="1"/>
    <xf numFmtId="0" fontId="1" fillId="0" borderId="20" xfId="0" applyFont="1" applyBorder="1"/>
    <xf numFmtId="4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1" fillId="0" borderId="8" xfId="0" applyFont="1" applyBorder="1"/>
    <xf numFmtId="0" fontId="1" fillId="0" borderId="11" xfId="0" applyFont="1" applyBorder="1"/>
    <xf numFmtId="165" fontId="1" fillId="0" borderId="2" xfId="0" applyNumberFormat="1" applyFont="1" applyBorder="1"/>
    <xf numFmtId="0" fontId="3" fillId="0" borderId="0" xfId="0" applyFont="1"/>
    <xf numFmtId="0" fontId="1" fillId="0" borderId="5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horizontal="righ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zoomScale="85" zoomScaleNormal="85" workbookViewId="0">
      <selection activeCell="H18" sqref="H18"/>
    </sheetView>
  </sheetViews>
  <sheetFormatPr defaultRowHeight="13.2" x14ac:dyDescent="0.25"/>
  <cols>
    <col min="1" max="1" width="6.33203125" customWidth="1"/>
    <col min="2" max="2" width="19" customWidth="1"/>
    <col min="3" max="3" width="11.109375" customWidth="1"/>
    <col min="4" max="4" width="17.88671875" customWidth="1"/>
    <col min="5" max="5" width="11.88671875" customWidth="1"/>
    <col min="6" max="6" width="12" customWidth="1"/>
    <col min="7" max="7" width="12" style="47" customWidth="1"/>
    <col min="8" max="8" width="14.88671875" customWidth="1"/>
    <col min="9" max="9" width="13.33203125" customWidth="1"/>
    <col min="10" max="10" width="15.44140625" customWidth="1"/>
    <col min="11" max="14" width="0" hidden="1" customWidth="1"/>
  </cols>
  <sheetData>
    <row r="1" spans="1:14" s="6" customFormat="1" ht="15" thickBot="1" x14ac:dyDescent="0.35">
      <c r="A1" s="7" t="s">
        <v>0</v>
      </c>
      <c r="B1" s="8"/>
      <c r="C1" s="8"/>
      <c r="D1" s="8"/>
      <c r="E1" s="34" t="s">
        <v>1</v>
      </c>
      <c r="F1" s="35"/>
      <c r="G1" s="36"/>
      <c r="H1" s="37"/>
    </row>
    <row r="2" spans="1:14" s="6" customFormat="1" ht="14.4" x14ac:dyDescent="0.3">
      <c r="A2" s="7" t="s">
        <v>2</v>
      </c>
      <c r="B2" s="8"/>
      <c r="C2" s="8"/>
      <c r="D2" s="9"/>
      <c r="E2" s="17"/>
      <c r="F2" s="19"/>
    </row>
    <row r="3" spans="1:14" s="6" customFormat="1" ht="14.4" x14ac:dyDescent="0.3">
      <c r="A3" s="7" t="s">
        <v>3</v>
      </c>
      <c r="B3" s="8"/>
      <c r="C3" s="8"/>
      <c r="D3" s="9"/>
      <c r="E3" s="10"/>
      <c r="F3" s="46">
        <v>700000</v>
      </c>
    </row>
    <row r="4" spans="1:14" s="6" customFormat="1" ht="14.4" x14ac:dyDescent="0.3">
      <c r="A4" s="11" t="s">
        <v>4</v>
      </c>
      <c r="B4" s="12"/>
      <c r="C4" s="12"/>
      <c r="D4" s="13"/>
      <c r="E4" s="14"/>
      <c r="F4" s="44">
        <v>10</v>
      </c>
      <c r="G4" s="7" t="s">
        <v>5</v>
      </c>
      <c r="H4" s="9"/>
      <c r="I4" s="15"/>
      <c r="J4" s="16">
        <v>1358120</v>
      </c>
    </row>
    <row r="5" spans="1:14" s="6" customFormat="1" ht="14.4" x14ac:dyDescent="0.3">
      <c r="A5" s="17"/>
      <c r="B5" s="18"/>
      <c r="C5" s="18"/>
      <c r="D5" s="19"/>
      <c r="E5" s="20"/>
      <c r="F5" s="45"/>
      <c r="G5" s="7" t="s">
        <v>6</v>
      </c>
      <c r="H5" s="9"/>
      <c r="I5" s="15"/>
      <c r="J5" s="16">
        <v>1358120</v>
      </c>
    </row>
    <row r="6" spans="1:14" s="6" customFormat="1" ht="14.4" x14ac:dyDescent="0.3">
      <c r="A6" s="11" t="s">
        <v>7</v>
      </c>
      <c r="B6" s="12"/>
      <c r="C6" s="12"/>
      <c r="D6" s="13"/>
      <c r="E6" s="22"/>
      <c r="F6" s="44">
        <v>7</v>
      </c>
      <c r="G6" s="7" t="s">
        <v>5</v>
      </c>
      <c r="H6" s="9"/>
      <c r="I6" s="15"/>
      <c r="J6" s="16">
        <v>908720</v>
      </c>
    </row>
    <row r="7" spans="1:14" s="6" customFormat="1" ht="14.4" x14ac:dyDescent="0.3">
      <c r="A7" s="17"/>
      <c r="B7" s="18"/>
      <c r="C7" s="18"/>
      <c r="D7" s="19"/>
      <c r="E7" s="20"/>
      <c r="F7" s="21"/>
      <c r="G7" s="7" t="s">
        <v>6</v>
      </c>
      <c r="H7" s="9"/>
      <c r="I7" s="15"/>
      <c r="J7" s="16">
        <v>908720</v>
      </c>
    </row>
    <row r="8" spans="1:14" s="6" customFormat="1" ht="14.4" x14ac:dyDescent="0.3">
      <c r="A8" s="7" t="s">
        <v>8</v>
      </c>
      <c r="B8" s="8"/>
      <c r="C8" s="8"/>
      <c r="D8" s="9"/>
      <c r="E8" s="23"/>
      <c r="F8" s="48">
        <v>7</v>
      </c>
      <c r="G8" s="7" t="s">
        <v>9</v>
      </c>
      <c r="H8" s="9"/>
      <c r="I8" s="15"/>
      <c r="J8" s="16">
        <v>700000</v>
      </c>
    </row>
    <row r="9" spans="1:14" s="1" customFormat="1" ht="15" thickBot="1" x14ac:dyDescent="0.35"/>
    <row r="10" spans="1:14" s="1" customFormat="1" ht="15" thickBot="1" x14ac:dyDescent="0.35">
      <c r="A10" s="30" t="s">
        <v>10</v>
      </c>
      <c r="B10" s="31"/>
    </row>
    <row r="11" spans="1:14" s="3" customFormat="1" ht="43.8" thickBot="1" x14ac:dyDescent="0.3">
      <c r="A11" s="24" t="s">
        <v>11</v>
      </c>
      <c r="B11" s="25" t="s">
        <v>12</v>
      </c>
      <c r="C11" s="25" t="s">
        <v>13</v>
      </c>
      <c r="D11" s="25" t="s">
        <v>14</v>
      </c>
      <c r="E11" s="25" t="s">
        <v>15</v>
      </c>
      <c r="F11" s="25" t="s">
        <v>16</v>
      </c>
      <c r="G11" s="49" t="s">
        <v>9</v>
      </c>
      <c r="H11" s="25" t="s">
        <v>17</v>
      </c>
      <c r="I11" s="25" t="s">
        <v>18</v>
      </c>
      <c r="J11" s="26" t="s">
        <v>19</v>
      </c>
      <c r="K11" s="2"/>
      <c r="L11" s="2"/>
      <c r="M11" s="2"/>
      <c r="N11" s="2"/>
    </row>
    <row r="12" spans="1:14" s="5" customFormat="1" ht="43.2" x14ac:dyDescent="0.25">
      <c r="A12" s="42" t="s">
        <v>20</v>
      </c>
      <c r="B12" s="4" t="s">
        <v>21</v>
      </c>
      <c r="C12" s="4" t="s">
        <v>22</v>
      </c>
      <c r="D12" s="4" t="s">
        <v>23</v>
      </c>
      <c r="E12" s="27">
        <v>176520</v>
      </c>
      <c r="F12" s="40">
        <v>176520</v>
      </c>
      <c r="G12" s="50">
        <v>80000</v>
      </c>
      <c r="H12" s="41">
        <f t="shared" ref="H12:H18" si="0">ROUND((F12/E12)*100,2)</f>
        <v>100</v>
      </c>
      <c r="I12" s="4" t="s">
        <v>24</v>
      </c>
      <c r="J12" s="42">
        <v>20</v>
      </c>
    </row>
    <row r="13" spans="1:14" s="5" customFormat="1" ht="57.6" x14ac:dyDescent="0.25">
      <c r="A13" s="42" t="s">
        <v>25</v>
      </c>
      <c r="B13" s="4" t="s">
        <v>26</v>
      </c>
      <c r="C13" s="4" t="s">
        <v>27</v>
      </c>
      <c r="D13" s="4" t="s">
        <v>28</v>
      </c>
      <c r="E13" s="27">
        <v>112800</v>
      </c>
      <c r="F13" s="40">
        <v>112800</v>
      </c>
      <c r="G13" s="50">
        <v>100000</v>
      </c>
      <c r="H13" s="41">
        <f t="shared" si="0"/>
        <v>100</v>
      </c>
      <c r="I13" s="4" t="s">
        <v>24</v>
      </c>
      <c r="J13" s="42">
        <v>30</v>
      </c>
    </row>
    <row r="14" spans="1:14" s="5" customFormat="1" ht="57.6" x14ac:dyDescent="0.25">
      <c r="A14" s="42" t="s">
        <v>29</v>
      </c>
      <c r="B14" s="4" t="s">
        <v>30</v>
      </c>
      <c r="C14" s="4" t="s">
        <v>31</v>
      </c>
      <c r="D14" s="4" t="s">
        <v>32</v>
      </c>
      <c r="E14" s="27">
        <v>220000</v>
      </c>
      <c r="F14" s="40">
        <v>220000</v>
      </c>
      <c r="G14" s="50">
        <v>180000</v>
      </c>
      <c r="H14" s="41">
        <f t="shared" si="0"/>
        <v>100</v>
      </c>
      <c r="I14" s="4" t="s">
        <v>24</v>
      </c>
      <c r="J14" s="42">
        <v>26</v>
      </c>
    </row>
    <row r="15" spans="1:14" s="5" customFormat="1" ht="43.2" x14ac:dyDescent="0.25">
      <c r="A15" s="42" t="s">
        <v>33</v>
      </c>
      <c r="B15" s="4" t="s">
        <v>34</v>
      </c>
      <c r="C15" s="4" t="s">
        <v>35</v>
      </c>
      <c r="D15" s="4" t="s">
        <v>36</v>
      </c>
      <c r="E15" s="27">
        <v>70000</v>
      </c>
      <c r="F15" s="40">
        <v>70000</v>
      </c>
      <c r="G15" s="50">
        <v>70000</v>
      </c>
      <c r="H15" s="41">
        <f t="shared" si="0"/>
        <v>100</v>
      </c>
      <c r="I15" s="4" t="s">
        <v>24</v>
      </c>
      <c r="J15" s="42">
        <v>35</v>
      </c>
    </row>
    <row r="16" spans="1:14" s="5" customFormat="1" ht="43.2" x14ac:dyDescent="0.25">
      <c r="A16" s="42" t="s">
        <v>37</v>
      </c>
      <c r="B16" s="4" t="s">
        <v>38</v>
      </c>
      <c r="C16" s="4" t="s">
        <v>39</v>
      </c>
      <c r="D16" s="4" t="s">
        <v>40</v>
      </c>
      <c r="E16" s="27">
        <v>84400</v>
      </c>
      <c r="F16" s="40">
        <v>84400</v>
      </c>
      <c r="G16" s="50">
        <v>84000</v>
      </c>
      <c r="H16" s="41">
        <f t="shared" si="0"/>
        <v>100</v>
      </c>
      <c r="I16" s="4" t="s">
        <v>24</v>
      </c>
      <c r="J16" s="42">
        <v>34</v>
      </c>
    </row>
    <row r="17" spans="1:14" s="5" customFormat="1" ht="43.2" x14ac:dyDescent="0.25">
      <c r="A17" s="42" t="s">
        <v>41</v>
      </c>
      <c r="B17" s="4" t="s">
        <v>42</v>
      </c>
      <c r="C17" s="4" t="s">
        <v>43</v>
      </c>
      <c r="D17" s="4" t="s">
        <v>44</v>
      </c>
      <c r="E17" s="27">
        <v>145000</v>
      </c>
      <c r="F17" s="40">
        <v>145000</v>
      </c>
      <c r="G17" s="50">
        <v>100000</v>
      </c>
      <c r="H17" s="41">
        <f t="shared" si="0"/>
        <v>100</v>
      </c>
      <c r="I17" s="4" t="s">
        <v>24</v>
      </c>
      <c r="J17" s="42">
        <v>25</v>
      </c>
    </row>
    <row r="18" spans="1:14" s="5" customFormat="1" ht="43.2" x14ac:dyDescent="0.25">
      <c r="A18" s="42" t="s">
        <v>45</v>
      </c>
      <c r="B18" s="4" t="s">
        <v>46</v>
      </c>
      <c r="C18" s="4" t="s">
        <v>47</v>
      </c>
      <c r="D18" s="4" t="s">
        <v>48</v>
      </c>
      <c r="E18" s="27">
        <v>100000</v>
      </c>
      <c r="F18" s="40">
        <v>100000</v>
      </c>
      <c r="G18" s="50">
        <v>86000</v>
      </c>
      <c r="H18" s="41">
        <f t="shared" si="0"/>
        <v>100</v>
      </c>
      <c r="I18" s="4" t="s">
        <v>24</v>
      </c>
      <c r="J18" s="42">
        <v>29</v>
      </c>
    </row>
    <row r="19" spans="1:14" s="1" customFormat="1" ht="15" thickBot="1" x14ac:dyDescent="0.35">
      <c r="A19" s="6"/>
      <c r="E19" s="28">
        <f>SUM(E12:E18)</f>
        <v>908720</v>
      </c>
      <c r="F19" s="29">
        <f>SUM(F12:F18)</f>
        <v>908720</v>
      </c>
      <c r="G19" s="51">
        <f>SUM(G12:G18)</f>
        <v>700000</v>
      </c>
    </row>
    <row r="20" spans="1:14" s="1" customFormat="1" ht="15" thickBot="1" x14ac:dyDescent="0.35">
      <c r="A20" s="30" t="s">
        <v>55</v>
      </c>
      <c r="B20" s="31"/>
    </row>
    <row r="21" spans="1:14" s="1" customFormat="1" ht="43.8" thickBot="1" x14ac:dyDescent="0.35">
      <c r="A21" s="24" t="s">
        <v>11</v>
      </c>
      <c r="B21" s="25" t="s">
        <v>12</v>
      </c>
      <c r="C21" s="25" t="s">
        <v>13</v>
      </c>
      <c r="D21" s="25" t="s">
        <v>14</v>
      </c>
      <c r="E21" s="25" t="s">
        <v>15</v>
      </c>
      <c r="F21" s="25" t="s">
        <v>16</v>
      </c>
      <c r="G21" s="25" t="s">
        <v>9</v>
      </c>
      <c r="H21" s="25" t="s">
        <v>17</v>
      </c>
      <c r="I21" s="25" t="s">
        <v>18</v>
      </c>
      <c r="J21" s="26" t="s">
        <v>49</v>
      </c>
      <c r="K21" s="2"/>
      <c r="L21" s="2"/>
      <c r="M21" s="2"/>
      <c r="N21" s="2"/>
    </row>
    <row r="22" spans="1:14" ht="43.2" x14ac:dyDescent="0.25">
      <c r="A22" s="43" t="s">
        <v>50</v>
      </c>
      <c r="B22" s="32" t="s">
        <v>42</v>
      </c>
      <c r="C22" s="32" t="s">
        <v>43</v>
      </c>
      <c r="D22" s="32" t="s">
        <v>44</v>
      </c>
      <c r="E22" s="33">
        <v>145000</v>
      </c>
      <c r="F22" s="38">
        <v>145000</v>
      </c>
      <c r="G22" s="38">
        <v>0</v>
      </c>
      <c r="H22" s="39">
        <f>ROUND((F22/E22)*100,2)</f>
        <v>100</v>
      </c>
      <c r="I22" s="32" t="s">
        <v>51</v>
      </c>
      <c r="J22" s="32" t="s">
        <v>52</v>
      </c>
      <c r="K22" s="5"/>
      <c r="L22" s="5"/>
      <c r="M22" s="5"/>
      <c r="N22" s="5"/>
    </row>
    <row r="23" spans="1:14" ht="43.2" x14ac:dyDescent="0.25">
      <c r="A23" s="42" t="s">
        <v>53</v>
      </c>
      <c r="B23" s="4" t="s">
        <v>38</v>
      </c>
      <c r="C23" s="4" t="s">
        <v>39</v>
      </c>
      <c r="D23" s="4" t="s">
        <v>54</v>
      </c>
      <c r="E23" s="27">
        <v>84400</v>
      </c>
      <c r="F23" s="40">
        <v>84400</v>
      </c>
      <c r="G23" s="40">
        <v>0</v>
      </c>
      <c r="H23" s="41">
        <f>ROUND((F23/E23)*100,2)</f>
        <v>100</v>
      </c>
      <c r="I23" s="4" t="s">
        <v>51</v>
      </c>
      <c r="J23" s="32" t="s">
        <v>52</v>
      </c>
      <c r="K23" s="5"/>
      <c r="L23" s="5"/>
      <c r="M23" s="5"/>
      <c r="N23" s="5"/>
    </row>
    <row r="24" spans="1:14" ht="57.6" x14ac:dyDescent="0.25">
      <c r="A24" s="42">
        <v>38</v>
      </c>
      <c r="B24" s="4" t="s">
        <v>30</v>
      </c>
      <c r="C24" s="4" t="s">
        <v>31</v>
      </c>
      <c r="D24" s="4" t="s">
        <v>32</v>
      </c>
      <c r="E24" s="27">
        <v>220000</v>
      </c>
      <c r="F24" s="40">
        <v>220000</v>
      </c>
      <c r="G24" s="40">
        <v>0</v>
      </c>
      <c r="H24" s="41">
        <f>ROUND((F24/E24)*100,2)</f>
        <v>100</v>
      </c>
      <c r="I24" s="4" t="s">
        <v>51</v>
      </c>
      <c r="J24" s="32" t="s">
        <v>52</v>
      </c>
      <c r="K24" s="5"/>
      <c r="L24" s="5"/>
      <c r="M24" s="5"/>
      <c r="N24" s="5"/>
    </row>
    <row r="25" spans="1:14" ht="14.4" x14ac:dyDescent="0.3">
      <c r="E25" s="29">
        <f>SUM(E22:E24)</f>
        <v>449400</v>
      </c>
      <c r="F25" s="29">
        <f>SUM(F22:F24)</f>
        <v>449400</v>
      </c>
      <c r="G25" s="29">
        <f>SUM(G22:G24)</f>
        <v>0</v>
      </c>
    </row>
  </sheetData>
  <pageMargins left="0.39370078740157483" right="0.39370078740157483" top="0.59055118110236227" bottom="0.59055118110236227" header="0.51181102362204722" footer="0.51181102362204722"/>
  <pageSetup paperSize="9" scale="65" fitToHeight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Leitgebová Blanka</dc:creator>
  <cp:lastModifiedBy>Leitgebová Blanka</cp:lastModifiedBy>
  <cp:lastPrinted>2023-02-15T04:59:23Z</cp:lastPrinted>
  <dcterms:created xsi:type="dcterms:W3CDTF">2006-03-26T18:14:00Z</dcterms:created>
  <dcterms:modified xsi:type="dcterms:W3CDTF">2023-03-07T08:12:01Z</dcterms:modified>
</cp:coreProperties>
</file>