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aj-jihocesky.cz\dfs\vhome\leitgebova\home\Desktop\Rodinka 2023 komise\"/>
    </mc:Choice>
  </mc:AlternateContent>
  <xr:revisionPtr revIDLastSave="0" documentId="8_{E84E28A8-FD89-4942-8FEE-93E13684E1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Titles" localSheetId="0">List1!#REF!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1" l="1"/>
  <c r="G34" i="1"/>
  <c r="G56" i="1"/>
  <c r="G28" i="1"/>
  <c r="F28" i="1"/>
  <c r="E28" i="1"/>
  <c r="F34" i="1"/>
  <c r="E34" i="1"/>
  <c r="H49" i="1"/>
  <c r="H50" i="1"/>
  <c r="H51" i="1"/>
  <c r="H52" i="1"/>
  <c r="H53" i="1"/>
  <c r="H54" i="1"/>
  <c r="F61" i="1"/>
  <c r="E61" i="1"/>
  <c r="H60" i="1"/>
  <c r="F56" i="1"/>
  <c r="E56" i="1"/>
  <c r="H55" i="1"/>
</calcChain>
</file>

<file path=xl/sharedStrings.xml><?xml version="1.0" encoding="utf-8"?>
<sst xmlns="http://schemas.openxmlformats.org/spreadsheetml/2006/main" count="186" uniqueCount="107">
  <si>
    <t>Název DP</t>
  </si>
  <si>
    <t>Schválená alokace</t>
  </si>
  <si>
    <t>Počet žádostí celkem</t>
  </si>
  <si>
    <t>Celkové náklady</t>
  </si>
  <si>
    <t>Celkové požadované prostředky</t>
  </si>
  <si>
    <t>Počet hodnocených žádostí</t>
  </si>
  <si>
    <t>Počet žádostí navržených ke schválení</t>
  </si>
  <si>
    <t>Navrhované prostředky</t>
  </si>
  <si>
    <t>ŽADATELÉ:</t>
  </si>
  <si>
    <t>Poř. číslo</t>
  </si>
  <si>
    <t>Žadatel</t>
  </si>
  <si>
    <t>Obec/město</t>
  </si>
  <si>
    <t>Název projektu</t>
  </si>
  <si>
    <t xml:space="preserve">Celkové náklady </t>
  </si>
  <si>
    <t>Požadované prostředky</t>
  </si>
  <si>
    <t>Podíl dotace na nákladech projektu v %</t>
  </si>
  <si>
    <t>1</t>
  </si>
  <si>
    <t>Jihočeská rozvojová o.p.s.</t>
  </si>
  <si>
    <t>České Budějovice</t>
  </si>
  <si>
    <t>Služby pro ohrožené rodiny v evidenci SPOD 2023</t>
  </si>
  <si>
    <t>evidována - kompletní</t>
  </si>
  <si>
    <t>2</t>
  </si>
  <si>
    <t>Domeček-středisko Husitské diakonie</t>
  </si>
  <si>
    <t>Trhové Sviny</t>
  </si>
  <si>
    <t>3P pro rodinu - Podpora, Pomoc, Prevence 2023</t>
  </si>
  <si>
    <t>3</t>
  </si>
  <si>
    <t>RC Radost o.p.s.</t>
  </si>
  <si>
    <t>Tábor</t>
  </si>
  <si>
    <t>Návazná podpora rodin v agendě SPOD - práce s ohroženými dětmi</t>
  </si>
  <si>
    <t>4</t>
  </si>
  <si>
    <t>Arkáda - sociálně psychologické centrum, z.ú.</t>
  </si>
  <si>
    <t>Písek</t>
  </si>
  <si>
    <t>Terapeutická podpora ohrožených dětí</t>
  </si>
  <si>
    <t>7</t>
  </si>
  <si>
    <t>ICOS Český Krumlov, o.p.s.</t>
  </si>
  <si>
    <t>Český Krumlov</t>
  </si>
  <si>
    <t>Podpora rodin a dětí v ohrožení  - odborné služby pro ohrožené rodiny</t>
  </si>
  <si>
    <t>8</t>
  </si>
  <si>
    <t>Poradna Tábor, z. ú.</t>
  </si>
  <si>
    <t>Odborná pomoc při obnově vztahů mezi rodiči a dětmi po rozpadu rodiny</t>
  </si>
  <si>
    <t>9</t>
  </si>
  <si>
    <t>Krizové centrum pro děti a rodinu v Jihočeském kraji, z.ú.</t>
  </si>
  <si>
    <t>Psychosociální a terapeutická podpora pro ohrožené děti 2023</t>
  </si>
  <si>
    <t>10</t>
  </si>
  <si>
    <t>Hospicová péče sv. Kleofáše, o.p.s.</t>
  </si>
  <si>
    <t>Třeboň</t>
  </si>
  <si>
    <t>VLNA - Poradna pro rodiny po ztrátě</t>
  </si>
  <si>
    <t>evidována</t>
  </si>
  <si>
    <t xml:space="preserve">Opatření 2 </t>
  </si>
  <si>
    <t>Podpora ohrožených rodin s dětmi</t>
  </si>
  <si>
    <t>Stav žádosti</t>
  </si>
  <si>
    <t>Body</t>
  </si>
  <si>
    <t>FORMÁLNĚ NESPRÁVNÉ</t>
  </si>
  <si>
    <t xml:space="preserve">Poznámka </t>
  </si>
  <si>
    <t>chybí povinná příloha - doklad o pověření k výkonu sociálně právní ochrany</t>
  </si>
  <si>
    <t>Opatření 1</t>
  </si>
  <si>
    <t>Podpora činnosti mateřských a rodinných center</t>
  </si>
  <si>
    <t>Spolek Rodičovské centrum SOBÍK</t>
  </si>
  <si>
    <t>M-Centrum pro mladou rodinu,z.s.</t>
  </si>
  <si>
    <t>Portus Prachatice, o.p.s.</t>
  </si>
  <si>
    <t>Křesťanské rodinné centrum Petrklíč, z.s.</t>
  </si>
  <si>
    <t>Městys Křemže</t>
  </si>
  <si>
    <t>Rodinné centrum Indiánka, z.s.</t>
  </si>
  <si>
    <t>Rodinné centrum Společný stůl, z.s.</t>
  </si>
  <si>
    <t>Rodinné centrum Trhováček,  z.s.</t>
  </si>
  <si>
    <t>Domovy KLAS, o.p.s.</t>
  </si>
  <si>
    <t>Janíček o.p.s.</t>
  </si>
  <si>
    <t>Kulturně vzdělávací centrum Pansofie, o.p.s.</t>
  </si>
  <si>
    <t>Caplík, z.s.</t>
  </si>
  <si>
    <t>Mateřské centrum Mirotice, z. s.</t>
  </si>
  <si>
    <t>Mateřstvím společně z.s.</t>
  </si>
  <si>
    <t>Soběslav</t>
  </si>
  <si>
    <t>Prachatice</t>
  </si>
  <si>
    <t>Křemže</t>
  </si>
  <si>
    <t>Chlum u Třeboně</t>
  </si>
  <si>
    <t>Temelín</t>
  </si>
  <si>
    <t>Doudleby</t>
  </si>
  <si>
    <t>Mirotice</t>
  </si>
  <si>
    <t>Mindfulness v Sobíku</t>
  </si>
  <si>
    <t>Mateřské centrum Máj 2023</t>
  </si>
  <si>
    <t>Rodinné centrum Sluníčko</t>
  </si>
  <si>
    <t>Netradiční povolání ženy</t>
  </si>
  <si>
    <t>Mateřské centrum Křemílek v roce 2023</t>
  </si>
  <si>
    <t>Program na podporu a rozvoj rodičovských kompetencí</t>
  </si>
  <si>
    <t>Mezigenerační vzájemné obohacování</t>
  </si>
  <si>
    <t>Posilujeme rodinu jako základ našeho města</t>
  </si>
  <si>
    <t>Posílení rodičovských kompetencí</t>
  </si>
  <si>
    <t>Aktivizační služby pro rodinu</t>
  </si>
  <si>
    <t>Od narození po školu, zvládneme to pospolu</t>
  </si>
  <si>
    <t>Caplík</t>
  </si>
  <si>
    <t>Posílení hodnot a role rodiny v RC Kašpárek</t>
  </si>
  <si>
    <t>Šťastný rodič šťastné dítě</t>
  </si>
  <si>
    <t>100</t>
  </si>
  <si>
    <t>67</t>
  </si>
  <si>
    <t>95</t>
  </si>
  <si>
    <t>85</t>
  </si>
  <si>
    <t>85.71</t>
  </si>
  <si>
    <t>16.53</t>
  </si>
  <si>
    <t>76.92</t>
  </si>
  <si>
    <t>78.12</t>
  </si>
  <si>
    <t>MC Hluboká nad Vltavou, z.s.</t>
  </si>
  <si>
    <t>Hluboká nad Vltavou</t>
  </si>
  <si>
    <t>Rodičovská akademie 2023</t>
  </si>
  <si>
    <t xml:space="preserve">evidována </t>
  </si>
  <si>
    <t>Podpora rodinné politiky 2023</t>
  </si>
  <si>
    <t>neposkytnutí dotace</t>
  </si>
  <si>
    <t>z důvodu chybného el. podpisu žádost doručena nekompletní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</si>
</sst>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\ &quot;Kč&quot;"/>
    <numFmt numFmtId="166" formatCode="#,##0.00;[Red]#,##0.00"/>
  </numFmts>
  <fonts count="5" x14ac:knownFonts="1">
    <font>
      <sz val="10"/>
      <name val="Arial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3" xfId="0" applyFont="1" applyBorder="1"/>
    <xf numFmtId="0" fontId="1" fillId="0" borderId="0" xfId="0" applyFont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10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top"/>
    </xf>
    <xf numFmtId="4" fontId="2" fillId="0" borderId="0" xfId="1" applyNumberFormat="1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165" fontId="1" fillId="0" borderId="8" xfId="0" applyNumberFormat="1" applyFont="1" applyBorder="1"/>
    <xf numFmtId="0" fontId="1" fillId="0" borderId="5" xfId="0" applyFont="1" applyBorder="1"/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vertical="top"/>
    </xf>
    <xf numFmtId="4" fontId="0" fillId="0" borderId="0" xfId="0" applyNumberFormat="1"/>
    <xf numFmtId="164" fontId="1" fillId="0" borderId="9" xfId="0" applyNumberFormat="1" applyFont="1" applyBorder="1"/>
    <xf numFmtId="4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2" fontId="2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/>
    </xf>
    <xf numFmtId="0" fontId="2" fillId="0" borderId="2" xfId="0" applyFont="1" applyBorder="1"/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" fillId="0" borderId="3" xfId="0" applyFont="1" applyBorder="1"/>
    <xf numFmtId="0" fontId="4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166" fontId="2" fillId="0" borderId="2" xfId="0" applyNumberFormat="1" applyFont="1" applyBorder="1" applyAlignment="1">
      <alignment horizontal="right" vertical="top"/>
    </xf>
    <xf numFmtId="166" fontId="2" fillId="0" borderId="0" xfId="0" applyNumberFormat="1" applyFont="1"/>
    <xf numFmtId="0" fontId="1" fillId="0" borderId="5" xfId="0" applyFont="1" applyBorder="1" applyAlignment="1">
      <alignment horizontal="right"/>
    </xf>
    <xf numFmtId="0" fontId="4" fillId="0" borderId="14" xfId="0" applyFont="1" applyBorder="1" applyAlignment="1">
      <alignment horizontal="center" vertical="top"/>
    </xf>
    <xf numFmtId="166" fontId="2" fillId="0" borderId="14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center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63"/>
  <sheetViews>
    <sheetView tabSelected="1" topLeftCell="A24" workbookViewId="0">
      <selection activeCell="J33" sqref="J33"/>
    </sheetView>
  </sheetViews>
  <sheetFormatPr defaultRowHeight="13.2" x14ac:dyDescent="0.25"/>
  <cols>
    <col min="1" max="1" width="6.33203125" customWidth="1"/>
    <col min="2" max="2" width="13.109375" customWidth="1"/>
    <col min="3" max="3" width="18.33203125" customWidth="1"/>
    <col min="4" max="4" width="17.88671875" customWidth="1"/>
    <col min="5" max="5" width="14" customWidth="1"/>
    <col min="6" max="6" width="15.109375" customWidth="1"/>
    <col min="7" max="7" width="15.44140625" customWidth="1"/>
    <col min="8" max="8" width="14.88671875" customWidth="1"/>
    <col min="9" max="9" width="13" customWidth="1"/>
    <col min="10" max="10" width="14.6640625" customWidth="1"/>
    <col min="11" max="14" width="0" hidden="1" customWidth="1"/>
  </cols>
  <sheetData>
    <row r="3" spans="1:15" ht="14.4" x14ac:dyDescent="0.3">
      <c r="A3" s="41" t="s">
        <v>0</v>
      </c>
      <c r="B3" s="41"/>
      <c r="C3" s="41"/>
      <c r="D3" s="41"/>
      <c r="E3" s="11" t="s">
        <v>104</v>
      </c>
      <c r="F3" s="12"/>
      <c r="G3" s="8"/>
      <c r="H3" s="8"/>
      <c r="I3" s="8"/>
      <c r="J3" s="8"/>
    </row>
    <row r="4" spans="1:15" ht="14.4" x14ac:dyDescent="0.3">
      <c r="A4" s="41" t="s">
        <v>55</v>
      </c>
      <c r="B4" s="41"/>
      <c r="C4" s="41"/>
      <c r="D4" s="41"/>
      <c r="E4" s="9" t="s">
        <v>56</v>
      </c>
      <c r="F4" s="10"/>
      <c r="G4" s="31"/>
      <c r="H4" s="8"/>
      <c r="I4" s="8"/>
      <c r="J4" s="8"/>
    </row>
    <row r="5" spans="1:15" ht="14.4" x14ac:dyDescent="0.3">
      <c r="A5" s="41" t="s">
        <v>1</v>
      </c>
      <c r="B5" s="41"/>
      <c r="C5" s="41"/>
      <c r="D5" s="41"/>
      <c r="E5" s="30"/>
      <c r="F5" s="36">
        <v>200000</v>
      </c>
      <c r="G5" s="8"/>
      <c r="H5" s="8"/>
      <c r="I5" s="8"/>
      <c r="J5" s="8"/>
    </row>
    <row r="6" spans="1:15" ht="14.4" x14ac:dyDescent="0.3">
      <c r="A6" s="43" t="s">
        <v>2</v>
      </c>
      <c r="B6" s="43"/>
      <c r="C6" s="41"/>
      <c r="D6" s="41"/>
      <c r="E6" s="13"/>
      <c r="F6" s="14">
        <v>15</v>
      </c>
      <c r="G6" s="9" t="s">
        <v>3</v>
      </c>
      <c r="H6" s="10"/>
      <c r="I6" s="15"/>
      <c r="J6" s="16">
        <v>2495860</v>
      </c>
    </row>
    <row r="7" spans="1:15" ht="14.4" x14ac:dyDescent="0.3">
      <c r="A7" s="41"/>
      <c r="B7" s="41"/>
      <c r="C7" s="41"/>
      <c r="D7" s="41"/>
      <c r="E7" s="18"/>
      <c r="F7" s="19"/>
      <c r="G7" s="9" t="s">
        <v>4</v>
      </c>
      <c r="H7" s="10"/>
      <c r="I7" s="15"/>
      <c r="J7" s="16">
        <v>634772</v>
      </c>
    </row>
    <row r="8" spans="1:15" ht="14.4" x14ac:dyDescent="0.3">
      <c r="A8" s="44" t="s">
        <v>5</v>
      </c>
      <c r="B8" s="44"/>
      <c r="C8" s="41"/>
      <c r="D8" s="41"/>
      <c r="E8" s="20"/>
      <c r="F8" s="14">
        <v>14</v>
      </c>
      <c r="G8" s="9" t="s">
        <v>3</v>
      </c>
      <c r="H8" s="10"/>
      <c r="I8" s="15"/>
      <c r="J8" s="16">
        <v>2460860</v>
      </c>
    </row>
    <row r="9" spans="1:15" ht="14.4" x14ac:dyDescent="0.3">
      <c r="A9" s="41"/>
      <c r="B9" s="17"/>
      <c r="C9" s="41"/>
      <c r="D9" s="41"/>
      <c r="E9" s="18"/>
      <c r="F9" s="19"/>
      <c r="G9" s="9" t="s">
        <v>4</v>
      </c>
      <c r="H9" s="10"/>
      <c r="I9" s="15"/>
      <c r="J9" s="16">
        <v>602772</v>
      </c>
    </row>
    <row r="10" spans="1:15" ht="14.4" x14ac:dyDescent="0.3">
      <c r="A10" s="41" t="s">
        <v>6</v>
      </c>
      <c r="B10" s="42"/>
      <c r="C10" s="42"/>
      <c r="D10" s="41"/>
      <c r="E10" s="21"/>
      <c r="F10" s="53">
        <v>12</v>
      </c>
      <c r="G10" s="9" t="s">
        <v>7</v>
      </c>
      <c r="H10" s="10"/>
      <c r="I10" s="15"/>
      <c r="J10" s="16">
        <v>200000</v>
      </c>
    </row>
    <row r="11" spans="1:15" ht="15" thickBo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5" ht="15" thickBot="1" x14ac:dyDescent="0.35">
      <c r="A12" s="22" t="s">
        <v>8</v>
      </c>
      <c r="B12" s="7"/>
      <c r="C12" s="1"/>
      <c r="D12" s="1"/>
      <c r="E12" s="1"/>
      <c r="F12" s="1"/>
      <c r="G12" s="1"/>
      <c r="H12" s="1"/>
      <c r="I12" s="1"/>
      <c r="J12" s="1"/>
    </row>
    <row r="13" spans="1:15" ht="43.8" thickBot="1" x14ac:dyDescent="0.3">
      <c r="A13" s="25" t="s">
        <v>9</v>
      </c>
      <c r="B13" s="25" t="s">
        <v>10</v>
      </c>
      <c r="C13" s="25" t="s">
        <v>11</v>
      </c>
      <c r="D13" s="25" t="s">
        <v>12</v>
      </c>
      <c r="E13" s="25" t="s">
        <v>13</v>
      </c>
      <c r="F13" s="25" t="s">
        <v>14</v>
      </c>
      <c r="G13" s="25" t="s">
        <v>7</v>
      </c>
      <c r="H13" s="25" t="s">
        <v>15</v>
      </c>
      <c r="I13" s="25" t="s">
        <v>50</v>
      </c>
      <c r="J13" s="25" t="s">
        <v>51</v>
      </c>
    </row>
    <row r="14" spans="1:15" ht="57.6" x14ac:dyDescent="0.25">
      <c r="A14" s="54">
        <v>1</v>
      </c>
      <c r="B14" s="33" t="s">
        <v>57</v>
      </c>
      <c r="C14" s="32" t="s">
        <v>71</v>
      </c>
      <c r="D14" s="33" t="s">
        <v>78</v>
      </c>
      <c r="E14" s="55">
        <v>35000</v>
      </c>
      <c r="F14" s="55">
        <v>30000</v>
      </c>
      <c r="G14" s="37">
        <v>13800</v>
      </c>
      <c r="H14" s="56" t="s">
        <v>96</v>
      </c>
      <c r="I14" s="33" t="s">
        <v>20</v>
      </c>
      <c r="J14" s="32">
        <v>34</v>
      </c>
    </row>
    <row r="15" spans="1:15" ht="43.2" x14ac:dyDescent="0.25">
      <c r="A15" s="49">
        <v>2</v>
      </c>
      <c r="B15" s="5" t="s">
        <v>58</v>
      </c>
      <c r="C15" s="4" t="s">
        <v>18</v>
      </c>
      <c r="D15" s="5" t="s">
        <v>79</v>
      </c>
      <c r="E15" s="51">
        <v>55000</v>
      </c>
      <c r="F15" s="51">
        <v>50000</v>
      </c>
      <c r="G15" s="39">
        <v>17800</v>
      </c>
      <c r="H15" s="50">
        <v>90.9</v>
      </c>
      <c r="I15" s="5" t="s">
        <v>20</v>
      </c>
      <c r="J15" s="4">
        <v>44</v>
      </c>
    </row>
    <row r="16" spans="1:15" s="8" customFormat="1" ht="43.2" x14ac:dyDescent="0.3">
      <c r="A16" s="49">
        <v>3</v>
      </c>
      <c r="B16" s="5" t="s">
        <v>59</v>
      </c>
      <c r="C16" s="4" t="s">
        <v>72</v>
      </c>
      <c r="D16" s="5" t="s">
        <v>80</v>
      </c>
      <c r="E16" s="51">
        <v>50000</v>
      </c>
      <c r="F16" s="51">
        <v>50000</v>
      </c>
      <c r="G16" s="39">
        <v>17000</v>
      </c>
      <c r="H16" s="50" t="s">
        <v>92</v>
      </c>
      <c r="I16" s="5" t="s">
        <v>20</v>
      </c>
      <c r="J16" s="4">
        <v>42</v>
      </c>
      <c r="K16"/>
      <c r="L16"/>
      <c r="M16"/>
      <c r="N16"/>
      <c r="O16"/>
    </row>
    <row r="17" spans="1:16" s="8" customFormat="1" ht="57.6" x14ac:dyDescent="0.3">
      <c r="A17" s="49">
        <v>4</v>
      </c>
      <c r="B17" s="5" t="s">
        <v>60</v>
      </c>
      <c r="C17" s="4" t="s">
        <v>18</v>
      </c>
      <c r="D17" s="5" t="s">
        <v>81</v>
      </c>
      <c r="E17" s="51">
        <v>50000</v>
      </c>
      <c r="F17" s="51">
        <v>33500</v>
      </c>
      <c r="G17" s="39">
        <v>15000</v>
      </c>
      <c r="H17" s="50" t="s">
        <v>93</v>
      </c>
      <c r="I17" s="5" t="s">
        <v>20</v>
      </c>
      <c r="J17" s="4">
        <v>37</v>
      </c>
      <c r="K17"/>
      <c r="L17"/>
      <c r="M17"/>
      <c r="N17"/>
      <c r="O17"/>
    </row>
    <row r="18" spans="1:16" s="8" customFormat="1" ht="43.2" x14ac:dyDescent="0.3">
      <c r="A18" s="49">
        <v>5</v>
      </c>
      <c r="B18" s="5" t="s">
        <v>61</v>
      </c>
      <c r="C18" s="4" t="s">
        <v>73</v>
      </c>
      <c r="D18" s="5" t="s">
        <v>82</v>
      </c>
      <c r="E18" s="51">
        <v>50000</v>
      </c>
      <c r="F18" s="51">
        <v>50000</v>
      </c>
      <c r="G18" s="39">
        <v>19000</v>
      </c>
      <c r="H18" s="50" t="s">
        <v>92</v>
      </c>
      <c r="I18" s="5" t="s">
        <v>20</v>
      </c>
      <c r="J18" s="4">
        <v>47</v>
      </c>
      <c r="K18"/>
      <c r="L18"/>
      <c r="M18"/>
      <c r="N18"/>
      <c r="O18"/>
    </row>
    <row r="19" spans="1:16" s="8" customFormat="1" ht="57.6" x14ac:dyDescent="0.3">
      <c r="A19" s="49">
        <v>6</v>
      </c>
      <c r="B19" s="5" t="s">
        <v>62</v>
      </c>
      <c r="C19" s="4" t="s">
        <v>74</v>
      </c>
      <c r="D19" s="5" t="s">
        <v>83</v>
      </c>
      <c r="E19" s="51">
        <v>32000</v>
      </c>
      <c r="F19" s="51">
        <v>32000</v>
      </c>
      <c r="G19" s="39">
        <v>17000</v>
      </c>
      <c r="H19" s="50" t="s">
        <v>92</v>
      </c>
      <c r="I19" s="5" t="s">
        <v>20</v>
      </c>
      <c r="J19" s="4">
        <v>42</v>
      </c>
      <c r="K19"/>
      <c r="L19"/>
      <c r="M19"/>
      <c r="N19"/>
      <c r="O19"/>
    </row>
    <row r="20" spans="1:16" s="8" customFormat="1" ht="57.6" x14ac:dyDescent="0.3">
      <c r="A20" s="49">
        <v>7</v>
      </c>
      <c r="B20" s="5" t="s">
        <v>63</v>
      </c>
      <c r="C20" s="4" t="s">
        <v>18</v>
      </c>
      <c r="D20" s="5" t="s">
        <v>84</v>
      </c>
      <c r="E20" s="51">
        <v>35000</v>
      </c>
      <c r="F20" s="51">
        <v>35000</v>
      </c>
      <c r="G20" s="57" t="s">
        <v>105</v>
      </c>
      <c r="H20" s="50" t="s">
        <v>92</v>
      </c>
      <c r="I20" s="5" t="s">
        <v>20</v>
      </c>
      <c r="J20" s="4">
        <v>29</v>
      </c>
      <c r="K20"/>
      <c r="L20"/>
      <c r="M20"/>
      <c r="N20"/>
      <c r="O20"/>
    </row>
    <row r="21" spans="1:16" s="8" customFormat="1" ht="57.6" x14ac:dyDescent="0.3">
      <c r="A21" s="49">
        <v>8</v>
      </c>
      <c r="B21" s="5" t="s">
        <v>64</v>
      </c>
      <c r="C21" s="4" t="s">
        <v>23</v>
      </c>
      <c r="D21" s="5" t="s">
        <v>85</v>
      </c>
      <c r="E21" s="51">
        <v>49960</v>
      </c>
      <c r="F21" s="51">
        <v>47462</v>
      </c>
      <c r="G21" s="39">
        <v>18200</v>
      </c>
      <c r="H21" s="50" t="s">
        <v>94</v>
      </c>
      <c r="I21" s="5" t="s">
        <v>20</v>
      </c>
      <c r="J21" s="4">
        <v>45</v>
      </c>
      <c r="K21"/>
      <c r="L21"/>
      <c r="M21"/>
      <c r="N21"/>
      <c r="O21"/>
    </row>
    <row r="22" spans="1:16" s="8" customFormat="1" ht="43.2" x14ac:dyDescent="0.3">
      <c r="A22" s="49">
        <v>11</v>
      </c>
      <c r="B22" s="5" t="s">
        <v>65</v>
      </c>
      <c r="C22" s="4" t="s">
        <v>75</v>
      </c>
      <c r="D22" s="5" t="s">
        <v>86</v>
      </c>
      <c r="E22" s="51">
        <v>58600</v>
      </c>
      <c r="F22" s="51">
        <v>49810</v>
      </c>
      <c r="G22" s="39">
        <v>17000</v>
      </c>
      <c r="H22" s="50" t="s">
        <v>95</v>
      </c>
      <c r="I22" s="5" t="s">
        <v>20</v>
      </c>
      <c r="J22" s="4">
        <v>42</v>
      </c>
      <c r="K22"/>
      <c r="L22"/>
      <c r="M22"/>
      <c r="N22"/>
      <c r="O22"/>
    </row>
    <row r="23" spans="1:16" s="8" customFormat="1" ht="28.8" x14ac:dyDescent="0.3">
      <c r="A23" s="49">
        <v>12</v>
      </c>
      <c r="B23" s="5" t="s">
        <v>66</v>
      </c>
      <c r="C23" s="4" t="s">
        <v>27</v>
      </c>
      <c r="D23" s="5" t="s">
        <v>87</v>
      </c>
      <c r="E23" s="51">
        <v>302300</v>
      </c>
      <c r="F23" s="51">
        <v>50000</v>
      </c>
      <c r="G23" s="39">
        <v>18200</v>
      </c>
      <c r="H23" s="50" t="s">
        <v>97</v>
      </c>
      <c r="I23" s="5" t="s">
        <v>20</v>
      </c>
      <c r="J23" s="4">
        <v>45</v>
      </c>
      <c r="K23"/>
      <c r="L23"/>
      <c r="M23"/>
      <c r="N23"/>
      <c r="O23"/>
    </row>
    <row r="24" spans="1:16" s="8" customFormat="1" ht="72" x14ac:dyDescent="0.3">
      <c r="A24" s="49">
        <v>18</v>
      </c>
      <c r="B24" s="5" t="s">
        <v>67</v>
      </c>
      <c r="C24" s="4" t="s">
        <v>18</v>
      </c>
      <c r="D24" s="5" t="s">
        <v>88</v>
      </c>
      <c r="E24" s="51">
        <v>65000</v>
      </c>
      <c r="F24" s="51">
        <v>50000</v>
      </c>
      <c r="G24" s="39">
        <v>15400</v>
      </c>
      <c r="H24" s="50" t="s">
        <v>98</v>
      </c>
      <c r="I24" s="5" t="s">
        <v>20</v>
      </c>
      <c r="J24" s="4">
        <v>38</v>
      </c>
      <c r="K24"/>
      <c r="L24"/>
      <c r="M24"/>
      <c r="N24"/>
      <c r="O24"/>
    </row>
    <row r="25" spans="1:16" s="1" customFormat="1" ht="28.8" x14ac:dyDescent="0.3">
      <c r="A25" s="49">
        <v>35</v>
      </c>
      <c r="B25" s="5" t="s">
        <v>68</v>
      </c>
      <c r="C25" s="4" t="s">
        <v>76</v>
      </c>
      <c r="D25" s="5" t="s">
        <v>89</v>
      </c>
      <c r="E25" s="51">
        <v>1596000</v>
      </c>
      <c r="F25" s="51">
        <v>50000</v>
      </c>
      <c r="G25" s="39">
        <v>15400</v>
      </c>
      <c r="H25" s="50">
        <v>3.13</v>
      </c>
      <c r="I25" s="5" t="s">
        <v>20</v>
      </c>
      <c r="J25" s="4">
        <v>38</v>
      </c>
      <c r="K25"/>
      <c r="L25"/>
      <c r="M25"/>
      <c r="N25"/>
      <c r="O25"/>
      <c r="P25" s="8"/>
    </row>
    <row r="26" spans="1:16" s="1" customFormat="1" ht="43.2" x14ac:dyDescent="0.3">
      <c r="A26" s="49">
        <v>42</v>
      </c>
      <c r="B26" s="5" t="s">
        <v>69</v>
      </c>
      <c r="C26" s="4" t="s">
        <v>77</v>
      </c>
      <c r="D26" s="5" t="s">
        <v>90</v>
      </c>
      <c r="E26" s="51">
        <v>50000</v>
      </c>
      <c r="F26" s="51">
        <v>50000</v>
      </c>
      <c r="G26" s="39">
        <v>16200</v>
      </c>
      <c r="H26" s="50" t="s">
        <v>92</v>
      </c>
      <c r="I26" s="5" t="s">
        <v>20</v>
      </c>
      <c r="J26" s="4">
        <v>40</v>
      </c>
      <c r="K26"/>
      <c r="L26"/>
      <c r="M26"/>
      <c r="N26"/>
      <c r="O26"/>
      <c r="P26" s="8"/>
    </row>
    <row r="27" spans="1:16" s="6" customFormat="1" ht="28.8" x14ac:dyDescent="0.3">
      <c r="A27" s="49">
        <v>46</v>
      </c>
      <c r="B27" s="5" t="s">
        <v>70</v>
      </c>
      <c r="C27" s="4" t="s">
        <v>18</v>
      </c>
      <c r="D27" s="5" t="s">
        <v>91</v>
      </c>
      <c r="E27" s="51">
        <v>32000</v>
      </c>
      <c r="F27" s="51">
        <v>25000</v>
      </c>
      <c r="G27" s="57" t="s">
        <v>105</v>
      </c>
      <c r="H27" s="50" t="s">
        <v>99</v>
      </c>
      <c r="I27" s="5" t="s">
        <v>20</v>
      </c>
      <c r="J27" s="4">
        <v>30</v>
      </c>
      <c r="K27"/>
      <c r="L27"/>
      <c r="M27"/>
      <c r="N27"/>
      <c r="O27"/>
      <c r="P27" s="1"/>
    </row>
    <row r="28" spans="1:16" s="6" customFormat="1" ht="14.4" x14ac:dyDescent="0.3">
      <c r="A28" s="1"/>
      <c r="B28" s="1"/>
      <c r="C28" s="1"/>
      <c r="D28" s="1"/>
      <c r="E28" s="52">
        <f>SUM(E14:E27)</f>
        <v>2460860</v>
      </c>
      <c r="F28" s="52">
        <f>SUM(F14:F27)</f>
        <v>602772</v>
      </c>
      <c r="G28" s="28">
        <f>SUM(G14:G27)</f>
        <v>200000</v>
      </c>
      <c r="H28" s="1"/>
      <c r="I28" s="1"/>
      <c r="J28" s="1"/>
      <c r="K28"/>
      <c r="L28"/>
      <c r="M28"/>
      <c r="N28"/>
      <c r="O28"/>
      <c r="P28" s="3"/>
    </row>
    <row r="29" spans="1:16" s="6" customFormat="1" ht="16.5" customHeight="1" x14ac:dyDescent="0.3">
      <c r="A29" s="1"/>
      <c r="B29" s="1"/>
      <c r="C29" s="1"/>
      <c r="D29" s="1"/>
      <c r="E29" s="52"/>
      <c r="F29" s="52"/>
      <c r="G29" s="1"/>
      <c r="H29" s="1"/>
      <c r="I29" s="1"/>
      <c r="J29" s="1"/>
      <c r="K29"/>
      <c r="L29"/>
      <c r="M29"/>
      <c r="N29"/>
      <c r="O29"/>
    </row>
    <row r="30" spans="1:16" s="6" customFormat="1" ht="15" thickBot="1" x14ac:dyDescent="0.35">
      <c r="A30" s="1"/>
      <c r="B30" s="1"/>
      <c r="C30" s="1"/>
      <c r="D30" s="1"/>
      <c r="E30" s="52"/>
      <c r="F30" s="52"/>
      <c r="G30" s="1"/>
      <c r="H30" s="1"/>
      <c r="I30" s="1"/>
      <c r="J30" s="1"/>
      <c r="K30"/>
      <c r="L30"/>
      <c r="M30"/>
      <c r="N30"/>
      <c r="O30"/>
    </row>
    <row r="31" spans="1:16" s="6" customFormat="1" ht="15" thickBot="1" x14ac:dyDescent="0.35">
      <c r="A31" s="22" t="s">
        <v>52</v>
      </c>
      <c r="B31" s="48"/>
      <c r="C31" s="48"/>
      <c r="D31" s="1"/>
      <c r="E31" s="1"/>
      <c r="F31" s="1"/>
      <c r="G31" s="1"/>
      <c r="H31" s="1"/>
      <c r="I31" s="1"/>
      <c r="J31" s="1"/>
      <c r="K31"/>
      <c r="L31"/>
      <c r="M31"/>
      <c r="N31"/>
      <c r="O31"/>
    </row>
    <row r="32" spans="1:16" s="6" customFormat="1" ht="43.8" thickBot="1" x14ac:dyDescent="0.3">
      <c r="A32" s="25" t="s">
        <v>9</v>
      </c>
      <c r="B32" s="25" t="s">
        <v>10</v>
      </c>
      <c r="C32" s="25" t="s">
        <v>11</v>
      </c>
      <c r="D32" s="25" t="s">
        <v>12</v>
      </c>
      <c r="E32" s="25" t="s">
        <v>13</v>
      </c>
      <c r="F32" s="25" t="s">
        <v>14</v>
      </c>
      <c r="G32" s="25" t="s">
        <v>7</v>
      </c>
      <c r="H32" s="25" t="s">
        <v>15</v>
      </c>
      <c r="I32" s="25" t="s">
        <v>50</v>
      </c>
      <c r="J32" s="25" t="s">
        <v>53</v>
      </c>
      <c r="K32"/>
      <c r="L32"/>
      <c r="M32"/>
      <c r="N32"/>
      <c r="O32"/>
    </row>
    <row r="33" spans="1:16" s="1" customFormat="1" ht="72" x14ac:dyDescent="0.3">
      <c r="A33" s="54">
        <v>13</v>
      </c>
      <c r="B33" s="5" t="s">
        <v>100</v>
      </c>
      <c r="C33" s="4" t="s">
        <v>101</v>
      </c>
      <c r="D33" s="5" t="s">
        <v>102</v>
      </c>
      <c r="E33" s="39">
        <v>35000</v>
      </c>
      <c r="F33" s="39">
        <v>32000</v>
      </c>
      <c r="G33" s="39">
        <v>0</v>
      </c>
      <c r="H33" s="50">
        <v>91.42</v>
      </c>
      <c r="I33" s="5" t="s">
        <v>103</v>
      </c>
      <c r="J33" s="5" t="s">
        <v>106</v>
      </c>
      <c r="K33"/>
      <c r="L33"/>
      <c r="M33"/>
      <c r="N33"/>
      <c r="O33"/>
      <c r="P33" s="6"/>
    </row>
    <row r="34" spans="1:16" s="1" customFormat="1" ht="14.4" x14ac:dyDescent="0.3">
      <c r="A34" s="6"/>
      <c r="B34"/>
      <c r="C34"/>
      <c r="D34"/>
      <c r="E34" s="28">
        <f>SUM(E33)</f>
        <v>35000</v>
      </c>
      <c r="F34" s="28">
        <f>SUM(F33)</f>
        <v>32000</v>
      </c>
      <c r="G34" s="28">
        <f>SUM(G33)</f>
        <v>0</v>
      </c>
      <c r="H34"/>
      <c r="I34"/>
      <c r="J34"/>
      <c r="K34"/>
      <c r="L34"/>
      <c r="M34"/>
      <c r="N34"/>
      <c r="O34"/>
      <c r="P34" s="6"/>
    </row>
    <row r="35" spans="1:16" s="1" customFormat="1" ht="14.4" x14ac:dyDescent="0.3">
      <c r="A35" s="6"/>
      <c r="B35"/>
      <c r="C35"/>
      <c r="D35"/>
      <c r="E35" s="28"/>
      <c r="F35" s="28"/>
      <c r="H35"/>
      <c r="I35"/>
      <c r="J35"/>
      <c r="K35"/>
      <c r="L35"/>
      <c r="M35"/>
      <c r="N35"/>
      <c r="O35"/>
      <c r="P35" s="6"/>
    </row>
    <row r="36" spans="1:16" s="1" customFormat="1" ht="14.4" x14ac:dyDescent="0.3">
      <c r="A36" s="6"/>
      <c r="B36"/>
      <c r="C36"/>
      <c r="D36"/>
      <c r="E36" s="28"/>
      <c r="F36" s="28"/>
      <c r="H36"/>
      <c r="I36"/>
      <c r="J36"/>
      <c r="K36"/>
      <c r="L36"/>
      <c r="M36"/>
      <c r="N36"/>
      <c r="O36"/>
    </row>
    <row r="37" spans="1:16" ht="14.4" x14ac:dyDescent="0.3">
      <c r="A37" s="6"/>
      <c r="E37" s="35"/>
      <c r="F37" s="35"/>
      <c r="P37" s="1"/>
    </row>
    <row r="38" spans="1:16" ht="14.4" x14ac:dyDescent="0.3">
      <c r="A38" s="41" t="s">
        <v>0</v>
      </c>
      <c r="B38" s="41"/>
      <c r="C38" s="41"/>
      <c r="D38" s="41"/>
      <c r="E38" s="11" t="s">
        <v>104</v>
      </c>
      <c r="F38" s="12"/>
      <c r="G38" s="8"/>
      <c r="H38" s="8"/>
      <c r="I38" s="8"/>
      <c r="J38" s="8"/>
      <c r="K38" s="8"/>
      <c r="L38" s="8"/>
      <c r="M38" s="8"/>
      <c r="N38" s="8"/>
      <c r="P38" s="1"/>
    </row>
    <row r="39" spans="1:16" ht="14.4" x14ac:dyDescent="0.3">
      <c r="A39" s="41" t="s">
        <v>48</v>
      </c>
      <c r="B39" s="41"/>
      <c r="C39" s="41"/>
      <c r="D39" s="41"/>
      <c r="E39" s="9" t="s">
        <v>49</v>
      </c>
      <c r="F39" s="10"/>
      <c r="G39" s="31"/>
      <c r="H39" s="8"/>
      <c r="I39" s="8"/>
      <c r="J39" s="8"/>
      <c r="K39" s="8"/>
      <c r="L39" s="8"/>
      <c r="M39" s="8"/>
      <c r="N39" s="8"/>
      <c r="P39" s="1"/>
    </row>
    <row r="40" spans="1:16" ht="14.4" x14ac:dyDescent="0.3">
      <c r="A40" s="41" t="s">
        <v>1</v>
      </c>
      <c r="B40" s="41"/>
      <c r="C40" s="41"/>
      <c r="D40" s="41"/>
      <c r="E40" s="30"/>
      <c r="F40" s="36">
        <v>500000</v>
      </c>
      <c r="G40" s="8"/>
      <c r="H40" s="8"/>
      <c r="I40" s="8"/>
      <c r="J40" s="8"/>
      <c r="K40" s="8"/>
      <c r="L40" s="8"/>
      <c r="M40" s="8"/>
      <c r="N40" s="8"/>
      <c r="O40" s="8"/>
    </row>
    <row r="41" spans="1:16" ht="14.4" x14ac:dyDescent="0.3">
      <c r="A41" s="43" t="s">
        <v>2</v>
      </c>
      <c r="B41" s="43"/>
      <c r="C41" s="41"/>
      <c r="D41" s="41"/>
      <c r="E41" s="13"/>
      <c r="F41" s="14">
        <v>8</v>
      </c>
      <c r="G41" s="9" t="s">
        <v>3</v>
      </c>
      <c r="H41" s="10"/>
      <c r="I41" s="15"/>
      <c r="J41" s="16">
        <v>1500523</v>
      </c>
      <c r="K41" s="8"/>
      <c r="L41" s="8"/>
      <c r="M41" s="8"/>
      <c r="N41" s="8"/>
      <c r="O41" s="8"/>
    </row>
    <row r="42" spans="1:16" ht="14.4" x14ac:dyDescent="0.3">
      <c r="A42" s="41"/>
      <c r="B42" s="41"/>
      <c r="C42" s="41"/>
      <c r="D42" s="41"/>
      <c r="E42" s="18"/>
      <c r="F42" s="19"/>
      <c r="G42" s="9" t="s">
        <v>4</v>
      </c>
      <c r="H42" s="10"/>
      <c r="I42" s="15"/>
      <c r="J42" s="16">
        <v>1392611</v>
      </c>
      <c r="K42" s="8"/>
      <c r="L42" s="8"/>
      <c r="M42" s="8"/>
      <c r="N42" s="8"/>
      <c r="O42" s="8"/>
    </row>
    <row r="43" spans="1:16" ht="14.4" x14ac:dyDescent="0.3">
      <c r="A43" s="44" t="s">
        <v>5</v>
      </c>
      <c r="B43" s="44"/>
      <c r="C43" s="41"/>
      <c r="D43" s="41"/>
      <c r="E43" s="20"/>
      <c r="F43" s="14">
        <v>7</v>
      </c>
      <c r="G43" s="9" t="s">
        <v>3</v>
      </c>
      <c r="H43" s="10"/>
      <c r="I43" s="15"/>
      <c r="J43" s="16">
        <v>1306069</v>
      </c>
      <c r="K43" s="8"/>
      <c r="L43" s="8"/>
      <c r="M43" s="8"/>
      <c r="N43" s="8"/>
      <c r="O43" s="8"/>
    </row>
    <row r="44" spans="1:16" ht="14.4" x14ac:dyDescent="0.3">
      <c r="A44" s="41"/>
      <c r="B44" s="17"/>
      <c r="C44" s="41"/>
      <c r="D44" s="41"/>
      <c r="E44" s="18"/>
      <c r="F44" s="19"/>
      <c r="G44" s="9" t="s">
        <v>4</v>
      </c>
      <c r="H44" s="10"/>
      <c r="I44" s="15"/>
      <c r="J44" s="16">
        <v>1207880</v>
      </c>
      <c r="K44" s="8"/>
      <c r="L44" s="8"/>
      <c r="M44" s="8"/>
      <c r="N44" s="8"/>
      <c r="O44" s="8"/>
    </row>
    <row r="45" spans="1:16" ht="14.4" x14ac:dyDescent="0.3">
      <c r="A45" s="41" t="s">
        <v>6</v>
      </c>
      <c r="B45" s="42"/>
      <c r="C45" s="42"/>
      <c r="D45" s="41"/>
      <c r="E45" s="21"/>
      <c r="F45" s="53">
        <v>7</v>
      </c>
      <c r="G45" s="9" t="s">
        <v>7</v>
      </c>
      <c r="H45" s="10"/>
      <c r="I45" s="15"/>
      <c r="J45" s="16">
        <v>500000</v>
      </c>
      <c r="K45" s="8"/>
      <c r="L45" s="8"/>
      <c r="M45" s="8"/>
      <c r="N45" s="8"/>
      <c r="O45" s="8"/>
    </row>
    <row r="46" spans="1:16" ht="15" thickBo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"/>
    </row>
    <row r="47" spans="1:16" ht="15" thickBot="1" x14ac:dyDescent="0.35">
      <c r="A47" s="22" t="s">
        <v>8</v>
      </c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8"/>
    </row>
    <row r="48" spans="1:16" ht="43.8" thickBot="1" x14ac:dyDescent="0.35">
      <c r="A48" s="25" t="s">
        <v>9</v>
      </c>
      <c r="B48" s="25" t="s">
        <v>10</v>
      </c>
      <c r="C48" s="25" t="s">
        <v>11</v>
      </c>
      <c r="D48" s="25" t="s">
        <v>12</v>
      </c>
      <c r="E48" s="25" t="s">
        <v>13</v>
      </c>
      <c r="F48" s="25" t="s">
        <v>14</v>
      </c>
      <c r="G48" s="25" t="s">
        <v>7</v>
      </c>
      <c r="H48" s="25" t="s">
        <v>15</v>
      </c>
      <c r="I48" s="25" t="s">
        <v>50</v>
      </c>
      <c r="J48" s="25" t="s">
        <v>51</v>
      </c>
      <c r="K48" s="2"/>
      <c r="L48" s="2"/>
      <c r="M48" s="2"/>
      <c r="N48" s="2"/>
      <c r="O48" s="8"/>
    </row>
    <row r="49" spans="1:15" ht="43.2" x14ac:dyDescent="0.3">
      <c r="A49" s="32" t="s">
        <v>16</v>
      </c>
      <c r="B49" s="33" t="s">
        <v>17</v>
      </c>
      <c r="C49" s="33" t="s">
        <v>18</v>
      </c>
      <c r="D49" s="33" t="s">
        <v>19</v>
      </c>
      <c r="E49" s="34">
        <v>200000</v>
      </c>
      <c r="F49" s="37">
        <v>190000</v>
      </c>
      <c r="G49" s="37">
        <v>75500</v>
      </c>
      <c r="H49" s="38">
        <f t="shared" ref="H49:H55" si="0">ROUND((F49/E49)*100,2)</f>
        <v>95</v>
      </c>
      <c r="I49" s="33" t="s">
        <v>20</v>
      </c>
      <c r="J49" s="32">
        <v>50</v>
      </c>
      <c r="K49" s="6"/>
      <c r="L49" s="6"/>
      <c r="M49" s="6"/>
      <c r="N49" s="6"/>
      <c r="O49" s="1"/>
    </row>
    <row r="50" spans="1:15" ht="57.6" x14ac:dyDescent="0.3">
      <c r="A50" s="4" t="s">
        <v>21</v>
      </c>
      <c r="B50" s="5" t="s">
        <v>22</v>
      </c>
      <c r="C50" s="5" t="s">
        <v>23</v>
      </c>
      <c r="D50" s="5" t="s">
        <v>24</v>
      </c>
      <c r="E50" s="26">
        <v>127899</v>
      </c>
      <c r="F50" s="39">
        <v>121000</v>
      </c>
      <c r="G50" s="39">
        <v>74000</v>
      </c>
      <c r="H50" s="40">
        <f t="shared" si="0"/>
        <v>94.61</v>
      </c>
      <c r="I50" s="5" t="s">
        <v>20</v>
      </c>
      <c r="J50" s="4">
        <v>49</v>
      </c>
      <c r="K50" s="6"/>
      <c r="L50" s="6"/>
      <c r="M50" s="6"/>
      <c r="N50" s="6"/>
      <c r="O50" s="1"/>
    </row>
    <row r="51" spans="1:15" ht="57.6" x14ac:dyDescent="0.25">
      <c r="A51" s="4" t="s">
        <v>25</v>
      </c>
      <c r="B51" s="5" t="s">
        <v>26</v>
      </c>
      <c r="C51" s="5" t="s">
        <v>27</v>
      </c>
      <c r="D51" s="5" t="s">
        <v>28</v>
      </c>
      <c r="E51" s="26">
        <v>199860</v>
      </c>
      <c r="F51" s="39">
        <v>180000</v>
      </c>
      <c r="G51" s="39">
        <v>74000</v>
      </c>
      <c r="H51" s="40">
        <f t="shared" si="0"/>
        <v>90.06</v>
      </c>
      <c r="I51" s="5" t="s">
        <v>20</v>
      </c>
      <c r="J51" s="4">
        <v>49</v>
      </c>
      <c r="K51" s="6"/>
      <c r="L51" s="6"/>
      <c r="M51" s="6"/>
      <c r="N51" s="6"/>
      <c r="O51" s="3"/>
    </row>
    <row r="52" spans="1:15" ht="64.5" customHeight="1" x14ac:dyDescent="0.25">
      <c r="A52" s="4" t="s">
        <v>29</v>
      </c>
      <c r="B52" s="5" t="s">
        <v>30</v>
      </c>
      <c r="C52" s="5" t="s">
        <v>31</v>
      </c>
      <c r="D52" s="5" t="s">
        <v>32</v>
      </c>
      <c r="E52" s="26">
        <v>184000</v>
      </c>
      <c r="F52" s="39">
        <v>170000</v>
      </c>
      <c r="G52" s="39">
        <v>75500</v>
      </c>
      <c r="H52" s="40">
        <f t="shared" si="0"/>
        <v>92.39</v>
      </c>
      <c r="I52" s="5" t="s">
        <v>20</v>
      </c>
      <c r="J52" s="4">
        <v>50</v>
      </c>
      <c r="K52" s="6"/>
      <c r="L52" s="6"/>
      <c r="M52" s="6"/>
      <c r="N52" s="6"/>
      <c r="O52" s="6"/>
    </row>
    <row r="53" spans="1:15" ht="57.6" x14ac:dyDescent="0.25">
      <c r="A53" s="4" t="s">
        <v>33</v>
      </c>
      <c r="B53" s="5" t="s">
        <v>34</v>
      </c>
      <c r="C53" s="5" t="s">
        <v>35</v>
      </c>
      <c r="D53" s="5" t="s">
        <v>36</v>
      </c>
      <c r="E53" s="26">
        <v>213090</v>
      </c>
      <c r="F53" s="39">
        <v>185000</v>
      </c>
      <c r="G53" s="39">
        <v>75500</v>
      </c>
      <c r="H53" s="40">
        <f t="shared" si="0"/>
        <v>86.82</v>
      </c>
      <c r="I53" s="5" t="s">
        <v>20</v>
      </c>
      <c r="J53" s="4">
        <v>50</v>
      </c>
      <c r="K53" s="6"/>
      <c r="L53" s="6"/>
      <c r="M53" s="6"/>
      <c r="N53" s="6"/>
      <c r="O53" s="6"/>
    </row>
    <row r="54" spans="1:15" ht="66.75" customHeight="1" x14ac:dyDescent="0.25">
      <c r="A54" s="45" t="s">
        <v>37</v>
      </c>
      <c r="B54" s="5" t="s">
        <v>38</v>
      </c>
      <c r="C54" s="5" t="s">
        <v>27</v>
      </c>
      <c r="D54" s="5" t="s">
        <v>39</v>
      </c>
      <c r="E54" s="26">
        <v>170400</v>
      </c>
      <c r="F54" s="39">
        <v>161880</v>
      </c>
      <c r="G54" s="39">
        <v>50000</v>
      </c>
      <c r="H54" s="40">
        <f t="shared" si="0"/>
        <v>95</v>
      </c>
      <c r="I54" s="5" t="s">
        <v>20</v>
      </c>
      <c r="J54" s="4">
        <v>45</v>
      </c>
      <c r="K54" s="6"/>
      <c r="L54" s="6"/>
      <c r="M54" s="6"/>
      <c r="N54" s="6"/>
      <c r="O54" s="6"/>
    </row>
    <row r="55" spans="1:15" ht="72" x14ac:dyDescent="0.25">
      <c r="A55" s="4" t="s">
        <v>40</v>
      </c>
      <c r="B55" s="47" t="s">
        <v>41</v>
      </c>
      <c r="C55" s="5" t="s">
        <v>18</v>
      </c>
      <c r="D55" s="5" t="s">
        <v>42</v>
      </c>
      <c r="E55" s="26">
        <v>210820</v>
      </c>
      <c r="F55" s="39">
        <v>200000</v>
      </c>
      <c r="G55" s="39">
        <v>75500</v>
      </c>
      <c r="H55" s="40">
        <f t="shared" si="0"/>
        <v>94.87</v>
      </c>
      <c r="I55" s="5" t="s">
        <v>20</v>
      </c>
      <c r="J55" s="4">
        <v>50</v>
      </c>
      <c r="K55" s="6"/>
      <c r="L55" s="6"/>
      <c r="M55" s="6"/>
      <c r="N55" s="6"/>
      <c r="O55" s="6"/>
    </row>
    <row r="56" spans="1:15" ht="14.4" x14ac:dyDescent="0.3">
      <c r="A56" s="6"/>
      <c r="B56" s="1"/>
      <c r="C56" s="1"/>
      <c r="D56" s="1"/>
      <c r="E56" s="27">
        <f>SUM(E49:E55)</f>
        <v>1306069</v>
      </c>
      <c r="F56" s="28">
        <f>SUM(F49:F55)</f>
        <v>1207880</v>
      </c>
      <c r="G56" s="29">
        <f>SUM(G49:G55)</f>
        <v>500000</v>
      </c>
      <c r="H56" s="1"/>
      <c r="I56" s="1"/>
      <c r="J56" s="1"/>
      <c r="K56" s="1"/>
      <c r="L56" s="1"/>
      <c r="M56" s="1"/>
      <c r="N56" s="1"/>
      <c r="O56" s="6"/>
    </row>
    <row r="57" spans="1:15" ht="15" thickBot="1" x14ac:dyDescent="0.35">
      <c r="A57" s="6"/>
      <c r="B57" s="1"/>
      <c r="C57" s="1"/>
      <c r="D57" s="1"/>
      <c r="E57" s="27"/>
      <c r="F57" s="28"/>
      <c r="G57" s="29"/>
      <c r="H57" s="1"/>
      <c r="I57" s="1"/>
      <c r="J57" s="1"/>
      <c r="K57" s="1"/>
      <c r="L57" s="1"/>
      <c r="M57" s="1"/>
      <c r="N57" s="1"/>
      <c r="O57" s="6"/>
    </row>
    <row r="58" spans="1:15" ht="15" thickBot="1" x14ac:dyDescent="0.35">
      <c r="A58" s="22" t="s">
        <v>52</v>
      </c>
      <c r="B58" s="48"/>
      <c r="C58" s="4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6"/>
    </row>
    <row r="59" spans="1:15" ht="48" customHeight="1" thickBot="1" x14ac:dyDescent="0.35">
      <c r="A59" s="46" t="s">
        <v>9</v>
      </c>
      <c r="B59" s="23" t="s">
        <v>10</v>
      </c>
      <c r="C59" s="23" t="s">
        <v>11</v>
      </c>
      <c r="D59" s="23" t="s">
        <v>12</v>
      </c>
      <c r="E59" s="23" t="s">
        <v>13</v>
      </c>
      <c r="F59" s="23" t="s">
        <v>14</v>
      </c>
      <c r="G59" s="23" t="s">
        <v>7</v>
      </c>
      <c r="H59" s="23" t="s">
        <v>15</v>
      </c>
      <c r="I59" s="24" t="s">
        <v>50</v>
      </c>
      <c r="J59" s="25" t="s">
        <v>53</v>
      </c>
      <c r="K59" s="1"/>
      <c r="L59" s="1"/>
      <c r="M59" s="1"/>
      <c r="N59" s="1"/>
      <c r="O59" s="6"/>
    </row>
    <row r="60" spans="1:15" ht="72" x14ac:dyDescent="0.3">
      <c r="A60" s="4" t="s">
        <v>43</v>
      </c>
      <c r="B60" s="5" t="s">
        <v>44</v>
      </c>
      <c r="C60" s="5" t="s">
        <v>45</v>
      </c>
      <c r="D60" s="5" t="s">
        <v>46</v>
      </c>
      <c r="E60" s="39">
        <v>194454</v>
      </c>
      <c r="F60" s="39">
        <v>184731</v>
      </c>
      <c r="G60" s="39">
        <v>0</v>
      </c>
      <c r="H60" s="40">
        <f t="shared" ref="H60" si="1">ROUND((F60/E60)*100,2)</f>
        <v>95</v>
      </c>
      <c r="I60" s="5" t="s">
        <v>47</v>
      </c>
      <c r="J60" s="5" t="s">
        <v>54</v>
      </c>
      <c r="K60" s="1"/>
      <c r="L60" s="1"/>
      <c r="M60" s="1"/>
      <c r="N60" s="1"/>
      <c r="O60" s="1"/>
    </row>
    <row r="61" spans="1:15" ht="14.4" x14ac:dyDescent="0.3">
      <c r="A61" s="6"/>
      <c r="E61" s="28">
        <f>SUM(E60)</f>
        <v>194454</v>
      </c>
      <c r="F61" s="28">
        <f>SUM(F60)</f>
        <v>184731</v>
      </c>
      <c r="G61" s="28">
        <f>SUM(G60)</f>
        <v>0</v>
      </c>
      <c r="O61" s="1"/>
    </row>
    <row r="62" spans="1:15" ht="14.4" x14ac:dyDescent="0.3">
      <c r="O62" s="1"/>
    </row>
    <row r="63" spans="1:15" ht="14.4" x14ac:dyDescent="0.3">
      <c r="O63" s="1"/>
    </row>
  </sheetData>
  <pageMargins left="0.39370078740157483" right="0.39370078740157483" top="0.59055118110236227" bottom="0.59055118110236227" header="0.51181102362204722" footer="0.51181102362204722"/>
  <pageSetup paperSize="9" scale="67" fitToHeight="33" orientation="portrait" r:id="rId1"/>
  <headerFooter alignWithMargins="0"/>
  <ignoredErrors>
    <ignoredError sqref="H16:H22 H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Gordic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Leitgebová Blanka</dc:creator>
  <cp:lastModifiedBy>Leitgebová Blanka</cp:lastModifiedBy>
  <cp:lastPrinted>2023-03-01T07:04:35Z</cp:lastPrinted>
  <dcterms:created xsi:type="dcterms:W3CDTF">2006-03-26T18:14:00Z</dcterms:created>
  <dcterms:modified xsi:type="dcterms:W3CDTF">2023-03-07T09:26:13Z</dcterms:modified>
</cp:coreProperties>
</file>