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ckraj-my.sharepoint.com/personal/rjabec_kraj-jihocesky_cz/Documents/Portál ISKŘ/Materiál RK ZK schválení projektu a financování/"/>
    </mc:Choice>
  </mc:AlternateContent>
  <xr:revisionPtr revIDLastSave="8" documentId="8_{E8756B5A-9AA2-4C15-AE95-95AD226009EE}" xr6:coauthVersionLast="47" xr6:coauthVersionMax="47" xr10:uidLastSave="{DFEDB6CF-D883-4FC8-A5D6-86C9B1DF8E74}"/>
  <bookViews>
    <workbookView xWindow="-120" yWindow="-120" windowWidth="29040" windowHeight="17640" xr2:uid="{7430DB6C-0073-4A45-BF33-1768D58B0A14}"/>
  </bookViews>
  <sheets>
    <sheet name="Var A 48 m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E36" i="1" s="1"/>
  <c r="F37" i="1"/>
  <c r="E17" i="1" s="1"/>
  <c r="F31" i="1"/>
  <c r="F30" i="1" s="1"/>
  <c r="E20" i="1" l="1"/>
  <c r="F36" i="1"/>
  <c r="E12" i="1" l="1"/>
  <c r="F39" i="1"/>
  <c r="E21" i="1"/>
  <c r="E14" i="1"/>
  <c r="E15" i="1"/>
  <c r="E22" i="1" l="1"/>
  <c r="E19" i="1" s="1"/>
  <c r="E13" i="1"/>
</calcChain>
</file>

<file path=xl/sharedStrings.xml><?xml version="1.0" encoding="utf-8"?>
<sst xmlns="http://schemas.openxmlformats.org/spreadsheetml/2006/main" count="58" uniqueCount="48">
  <si>
    <t>Formulář evropského projektu</t>
  </si>
  <si>
    <t>Název projektu</t>
  </si>
  <si>
    <t>Portál krizového řízení Jihočeského kraje</t>
  </si>
  <si>
    <t>Věcné zaměření projektu</t>
  </si>
  <si>
    <t>Pořízení informačního systému pro krizové plánování a řízení mimořádných událostí a krizových situací, komunikaci a vedení krizové dokumentace včetně map a kontaktních adresářů.</t>
  </si>
  <si>
    <t>Aktivity projektu</t>
  </si>
  <si>
    <t>Dotační titul</t>
  </si>
  <si>
    <t>IROP 2021-2027</t>
  </si>
  <si>
    <t>Odpovědné místo:</t>
  </si>
  <si>
    <t>Krajský úřad Jihočeského kraje - KHEJ</t>
  </si>
  <si>
    <t>Žadatel o prostředky z dotačního titulu EU:</t>
  </si>
  <si>
    <t>Jihočeský kraj</t>
  </si>
  <si>
    <t>kontrolní pracovník:</t>
  </si>
  <si>
    <t>Ing. Tomáš Rjabec</t>
  </si>
  <si>
    <t>Vedoucí manažer projektu:</t>
  </si>
  <si>
    <t>Mgr. Petr Podhola</t>
  </si>
  <si>
    <t>Celkové výdaje projektu:</t>
  </si>
  <si>
    <t>Celkové nezpůsobilé výdaje projektu:</t>
  </si>
  <si>
    <t>Celkové způsobilé výdaje projektu:</t>
  </si>
  <si>
    <t>dotace JČK na konfinancování:</t>
  </si>
  <si>
    <t>podíl jiných národních zdrojů financování:</t>
  </si>
  <si>
    <t>podíl evropských fondů:</t>
  </si>
  <si>
    <t>Požadované finanční prostředky od JČK celkem:</t>
  </si>
  <si>
    <t>ve struktuře</t>
  </si>
  <si>
    <t>předfinancování způsobilých výdajů:</t>
  </si>
  <si>
    <t>kofinancování způsobilých výdajů:</t>
  </si>
  <si>
    <t>financování nezpůsobilých výdajů:</t>
  </si>
  <si>
    <t>Je projektová dokumentace zahrnuta v celkových výdajích projektu? Jsou tyto výdaje způsobilé?:</t>
  </si>
  <si>
    <t>Ano</t>
  </si>
  <si>
    <t>Zdroj fin. prostředků na projektovou dokumentaci:</t>
  </si>
  <si>
    <t>Náklady na projektovou dokumentaci:</t>
  </si>
  <si>
    <t>139 150,00 způsobilé</t>
  </si>
  <si>
    <t>Dělení finančního příslibu - časový rozpis - kofinancování/předfinancování/financování nezpůsobilých výdajů:</t>
  </si>
  <si>
    <t>Invest. výdaje</t>
  </si>
  <si>
    <t>Neinvest. výdaje</t>
  </si>
  <si>
    <t>Celkem</t>
  </si>
  <si>
    <t>kofinancování</t>
  </si>
  <si>
    <t>předfinancování</t>
  </si>
  <si>
    <t>průběžné financ.</t>
  </si>
  <si>
    <t>nezpůsob.výdaje</t>
  </si>
  <si>
    <t>Doba realizace projektu:</t>
  </si>
  <si>
    <t>2022 - 2024</t>
  </si>
  <si>
    <t>Harmonogram realizace projektu: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</si>
  <si>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</si>
  <si>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Zpět</t>
  </si>
  <si>
    <t>Předpokládané datum podání žádosti do dotačního titulu EU: od: 11.11.2022</t>
  </si>
  <si>
    <t>Pořízení povinné dokumentace studie proveditelnosti projektu, Podání žádosti IROP včetně povinných příloh, Pořízení Informačního systému Portál krizového řízení, Pořízení doplňkového HW (projektory, satelitní datový modem, TV).</t>
  </si>
  <si>
    <t>listopad 2022 podání projektové žádosti do IROP;     leden 2023 zahájení zadávacího řízení;                                 duben 2023 realizace pořízení HW;                             duben 2023 - konec 2024 vývoj a dodávka SW informačního systému;                                              prosinec 2024 vyúčtování projektu.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</si>
</sst>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wrapText="1"/>
    </xf>
    <xf numFmtId="8" fontId="1" fillId="0" borderId="5" xfId="0" applyNumberFormat="1" applyFont="1" applyBorder="1" applyAlignment="1">
      <alignment wrapText="1"/>
    </xf>
    <xf numFmtId="8" fontId="1" fillId="0" borderId="6" xfId="0" applyNumberFormat="1" applyFont="1" applyBorder="1" applyAlignment="1">
      <alignment wrapText="1"/>
    </xf>
    <xf numFmtId="8" fontId="0" fillId="0" borderId="8" xfId="0" applyNumberFormat="1" applyBorder="1" applyAlignment="1">
      <alignment wrapText="1"/>
    </xf>
    <xf numFmtId="8" fontId="0" fillId="0" borderId="9" xfId="0" applyNumberFormat="1" applyBorder="1" applyAlignment="1">
      <alignment wrapText="1"/>
    </xf>
    <xf numFmtId="8" fontId="0" fillId="0" borderId="11" xfId="0" applyNumberFormat="1" applyBorder="1" applyAlignment="1">
      <alignment wrapText="1"/>
    </xf>
    <xf numFmtId="8" fontId="0" fillId="0" borderId="12" xfId="0" applyNumberFormat="1" applyBorder="1" applyAlignment="1">
      <alignment wrapText="1"/>
    </xf>
    <xf numFmtId="0" fontId="0" fillId="0" borderId="23" xfId="0" applyBorder="1" applyAlignment="1">
      <alignment wrapText="1"/>
    </xf>
    <xf numFmtId="0" fontId="1" fillId="0" borderId="4" xfId="0" applyFont="1" applyBorder="1"/>
    <xf numFmtId="0" fontId="1" fillId="0" borderId="25" xfId="0" applyFont="1" applyBorder="1"/>
    <xf numFmtId="0" fontId="1" fillId="0" borderId="26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8" xfId="0" applyBorder="1" applyAlignment="1">
      <alignment wrapText="1"/>
    </xf>
    <xf numFmtId="0" fontId="0" fillId="0" borderId="31" xfId="0" applyBorder="1" applyAlignment="1">
      <alignment wrapText="1"/>
    </xf>
    <xf numFmtId="8" fontId="0" fillId="2" borderId="9" xfId="0" applyNumberFormat="1" applyFill="1" applyBorder="1" applyAlignment="1">
      <alignment wrapText="1"/>
    </xf>
    <xf numFmtId="0" fontId="0" fillId="0" borderId="33" xfId="0" applyBorder="1" applyAlignment="1">
      <alignment wrapText="1"/>
    </xf>
    <xf numFmtId="8" fontId="0" fillId="0" borderId="11" xfId="0" applyNumberFormat="1" applyBorder="1"/>
    <xf numFmtId="0" fontId="0" fillId="0" borderId="29" xfId="0" applyBorder="1" applyAlignment="1">
      <alignment wrapText="1"/>
    </xf>
    <xf numFmtId="0" fontId="0" fillId="0" borderId="34" xfId="0" applyBorder="1" applyAlignment="1">
      <alignment horizontal="left"/>
    </xf>
    <xf numFmtId="8" fontId="0" fillId="0" borderId="0" xfId="0" applyNumberFormat="1"/>
    <xf numFmtId="0" fontId="2" fillId="0" borderId="0" xfId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8" fontId="1" fillId="0" borderId="5" xfId="0" applyNumberFormat="1" applyFont="1" applyBorder="1" applyAlignment="1">
      <alignment wrapText="1"/>
    </xf>
    <xf numFmtId="8" fontId="1" fillId="0" borderId="6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8" fontId="0" fillId="0" borderId="8" xfId="0" applyNumberFormat="1" applyBorder="1" applyAlignment="1">
      <alignment wrapText="1"/>
    </xf>
    <xf numFmtId="8" fontId="0" fillId="0" borderId="9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8" fontId="0" fillId="0" borderId="11" xfId="0" applyNumberFormat="1" applyBorder="1" applyAlignment="1">
      <alignment wrapText="1"/>
    </xf>
    <xf numFmtId="8" fontId="0" fillId="0" borderId="12" xfId="0" applyNumberFormat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36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Downloads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EAE2B-1122-4D0F-9F48-9D3622D49CD2}">
  <sheetPr>
    <pageSetUpPr fitToPage="1"/>
  </sheetPr>
  <dimension ref="A1:F50"/>
  <sheetViews>
    <sheetView showGridLines="0" tabSelected="1" view="pageLayout" topLeftCell="A27" zoomScale="115" zoomScaleNormal="85" zoomScalePageLayoutView="115" workbookViewId="0">
      <selection activeCell="D49" sqref="D49:F49"/>
    </sheetView>
  </sheetViews>
  <sheetFormatPr defaultRowHeight="15" x14ac:dyDescent="0.25"/>
  <cols>
    <col min="1" max="1" width="36" customWidth="1"/>
    <col min="2" max="2" width="5.7109375" customWidth="1"/>
    <col min="3" max="3" width="19.85546875" customWidth="1"/>
    <col min="4" max="4" width="14.85546875" customWidth="1"/>
    <col min="5" max="5" width="16" customWidth="1"/>
    <col min="6" max="6" width="15.85546875" customWidth="1"/>
  </cols>
  <sheetData>
    <row r="1" spans="1:6" ht="15.75" thickBot="1" x14ac:dyDescent="0.3">
      <c r="A1" s="36" t="s">
        <v>0</v>
      </c>
      <c r="B1" s="37"/>
      <c r="C1" s="37"/>
      <c r="D1" s="37"/>
      <c r="E1" s="37"/>
      <c r="F1" s="38"/>
    </row>
    <row r="2" spans="1:6" x14ac:dyDescent="0.25">
      <c r="A2" s="1" t="s">
        <v>1</v>
      </c>
      <c r="B2" s="39" t="s">
        <v>2</v>
      </c>
      <c r="C2" s="39"/>
      <c r="D2" s="39"/>
      <c r="E2" s="39"/>
      <c r="F2" s="40"/>
    </row>
    <row r="3" spans="1:6" ht="47.25" customHeight="1" x14ac:dyDescent="0.25">
      <c r="A3" s="2" t="s">
        <v>3</v>
      </c>
      <c r="B3" s="41" t="s">
        <v>4</v>
      </c>
      <c r="C3" s="41"/>
      <c r="D3" s="41"/>
      <c r="E3" s="41"/>
      <c r="F3" s="42"/>
    </row>
    <row r="4" spans="1:6" ht="42.75" customHeight="1" x14ac:dyDescent="0.25">
      <c r="A4" s="2" t="s">
        <v>5</v>
      </c>
      <c r="B4" s="41" t="s">
        <v>46</v>
      </c>
      <c r="C4" s="41"/>
      <c r="D4" s="41"/>
      <c r="E4" s="41"/>
      <c r="F4" s="42"/>
    </row>
    <row r="5" spans="1:6" x14ac:dyDescent="0.25">
      <c r="A5" s="2" t="s">
        <v>6</v>
      </c>
      <c r="B5" s="41" t="s">
        <v>7</v>
      </c>
      <c r="C5" s="41"/>
      <c r="D5" s="41"/>
      <c r="E5" s="41"/>
      <c r="F5" s="42"/>
    </row>
    <row r="6" spans="1:6" x14ac:dyDescent="0.25">
      <c r="A6" s="43" t="s">
        <v>45</v>
      </c>
      <c r="B6" s="41"/>
      <c r="C6" s="41"/>
      <c r="D6" s="41"/>
      <c r="E6" s="41"/>
      <c r="F6" s="42"/>
    </row>
    <row r="7" spans="1:6" x14ac:dyDescent="0.25">
      <c r="A7" s="2" t="s">
        <v>8</v>
      </c>
      <c r="B7" s="41" t="s">
        <v>9</v>
      </c>
      <c r="C7" s="41"/>
      <c r="D7" s="41"/>
      <c r="E7" s="41"/>
      <c r="F7" s="42"/>
    </row>
    <row r="8" spans="1:6" x14ac:dyDescent="0.25">
      <c r="A8" s="3" t="s">
        <v>10</v>
      </c>
      <c r="B8" s="4"/>
      <c r="C8" s="41" t="s">
        <v>11</v>
      </c>
      <c r="D8" s="41"/>
      <c r="E8" s="41"/>
      <c r="F8" s="42"/>
    </row>
    <row r="9" spans="1:6" x14ac:dyDescent="0.25">
      <c r="A9" s="2" t="s">
        <v>12</v>
      </c>
      <c r="B9" s="44" t="s">
        <v>13</v>
      </c>
      <c r="C9" s="44"/>
      <c r="D9" s="44"/>
      <c r="E9" s="44"/>
      <c r="F9" s="45"/>
    </row>
    <row r="10" spans="1:6" ht="15.75" thickBot="1" x14ac:dyDescent="0.3">
      <c r="A10" s="5" t="s">
        <v>14</v>
      </c>
      <c r="B10" s="46" t="s">
        <v>15</v>
      </c>
      <c r="C10" s="46"/>
      <c r="D10" s="46"/>
      <c r="E10" s="46"/>
      <c r="F10" s="47"/>
    </row>
    <row r="11" spans="1:6" ht="3.75" customHeight="1" thickBot="1" x14ac:dyDescent="0.3">
      <c r="A11" s="48"/>
      <c r="B11" s="49"/>
      <c r="C11" s="49"/>
      <c r="D11" s="49"/>
      <c r="E11" s="49"/>
      <c r="F11" s="50"/>
    </row>
    <row r="12" spans="1:6" x14ac:dyDescent="0.25">
      <c r="A12" s="32" t="s">
        <v>16</v>
      </c>
      <c r="B12" s="33"/>
      <c r="C12" s="33"/>
      <c r="D12" s="33"/>
      <c r="E12" s="34">
        <f>SUM(E29,F29,E35,F35)</f>
        <v>49014621</v>
      </c>
      <c r="F12" s="35"/>
    </row>
    <row r="13" spans="1:6" x14ac:dyDescent="0.25">
      <c r="A13" s="43" t="s">
        <v>17</v>
      </c>
      <c r="B13" s="41"/>
      <c r="C13" s="41"/>
      <c r="D13" s="41"/>
      <c r="E13" s="51">
        <f>SUM(E33,F33,E39,F39,E45,F45)</f>
        <v>0</v>
      </c>
      <c r="F13" s="52"/>
    </row>
    <row r="14" spans="1:6" x14ac:dyDescent="0.25">
      <c r="A14" s="43" t="s">
        <v>18</v>
      </c>
      <c r="B14" s="41"/>
      <c r="C14" s="41"/>
      <c r="D14" s="41"/>
      <c r="E14" s="51">
        <f>SUM(E30:F32,E36:F38,E42:F44)</f>
        <v>49014621</v>
      </c>
      <c r="F14" s="52"/>
    </row>
    <row r="15" spans="1:6" x14ac:dyDescent="0.25">
      <c r="A15" s="43" t="s">
        <v>19</v>
      </c>
      <c r="B15" s="41"/>
      <c r="C15" s="41"/>
      <c r="D15" s="41"/>
      <c r="E15" s="51">
        <f>SUM(E30:F30,E36:F36,E42:F42)</f>
        <v>7352193.1500000041</v>
      </c>
      <c r="F15" s="52"/>
    </row>
    <row r="16" spans="1:6" x14ac:dyDescent="0.25">
      <c r="A16" s="43" t="s">
        <v>20</v>
      </c>
      <c r="B16" s="41"/>
      <c r="C16" s="41"/>
      <c r="D16" s="41"/>
      <c r="E16" s="51">
        <v>0</v>
      </c>
      <c r="F16" s="52"/>
    </row>
    <row r="17" spans="1:6" ht="15.75" thickBot="1" x14ac:dyDescent="0.3">
      <c r="A17" s="53" t="s">
        <v>21</v>
      </c>
      <c r="B17" s="54"/>
      <c r="C17" s="54"/>
      <c r="D17" s="54"/>
      <c r="E17" s="55">
        <f>SUM(E37:F37,E31:F31,E43:F43)</f>
        <v>41662427.849999994</v>
      </c>
      <c r="F17" s="56"/>
    </row>
    <row r="18" spans="1:6" ht="3.75" customHeight="1" thickBot="1" x14ac:dyDescent="0.3">
      <c r="A18" s="48"/>
      <c r="B18" s="49"/>
      <c r="C18" s="49"/>
      <c r="D18" s="49"/>
      <c r="E18" s="49"/>
      <c r="F18" s="50"/>
    </row>
    <row r="19" spans="1:6" x14ac:dyDescent="0.25">
      <c r="A19" s="32" t="s">
        <v>22</v>
      </c>
      <c r="B19" s="33"/>
      <c r="C19" s="33"/>
      <c r="D19" s="33"/>
      <c r="E19" s="34">
        <f>SUM(E20:F22)</f>
        <v>49014621</v>
      </c>
      <c r="F19" s="35"/>
    </row>
    <row r="20" spans="1:6" x14ac:dyDescent="0.25">
      <c r="A20" s="43" t="s">
        <v>23</v>
      </c>
      <c r="B20" s="41" t="s">
        <v>24</v>
      </c>
      <c r="C20" s="41"/>
      <c r="D20" s="41"/>
      <c r="E20" s="51">
        <f>SUM(E31:F31,E37:F37,E43:F43)</f>
        <v>41662427.849999994</v>
      </c>
      <c r="F20" s="52"/>
    </row>
    <row r="21" spans="1:6" x14ac:dyDescent="0.25">
      <c r="A21" s="43"/>
      <c r="B21" s="41" t="s">
        <v>25</v>
      </c>
      <c r="C21" s="41"/>
      <c r="D21" s="41"/>
      <c r="E21" s="51">
        <f>SUM(E30:F30,E36:F36,E42:F42)</f>
        <v>7352193.1500000041</v>
      </c>
      <c r="F21" s="52"/>
    </row>
    <row r="22" spans="1:6" ht="15.75" thickBot="1" x14ac:dyDescent="0.3">
      <c r="A22" s="53"/>
      <c r="B22" s="54" t="s">
        <v>26</v>
      </c>
      <c r="C22" s="54"/>
      <c r="D22" s="54"/>
      <c r="E22" s="55">
        <f>SUM(E33,F33,E39,F39,E45,F45)</f>
        <v>0</v>
      </c>
      <c r="F22" s="56"/>
    </row>
    <row r="23" spans="1:6" ht="5.25" customHeight="1" thickBot="1" x14ac:dyDescent="0.3">
      <c r="A23" s="48"/>
      <c r="B23" s="49"/>
      <c r="C23" s="49"/>
      <c r="D23" s="49"/>
      <c r="E23" s="49"/>
      <c r="F23" s="50"/>
    </row>
    <row r="24" spans="1:6" ht="29.25" customHeight="1" x14ac:dyDescent="0.25">
      <c r="A24" s="60" t="s">
        <v>27</v>
      </c>
      <c r="B24" s="61" t="s">
        <v>28</v>
      </c>
      <c r="C24" s="39" t="s">
        <v>29</v>
      </c>
      <c r="D24" s="39"/>
      <c r="E24" s="39" t="s">
        <v>30</v>
      </c>
      <c r="F24" s="63" t="s">
        <v>31</v>
      </c>
    </row>
    <row r="25" spans="1:6" ht="15.75" thickBot="1" x14ac:dyDescent="0.3">
      <c r="A25" s="53"/>
      <c r="B25" s="62"/>
      <c r="C25" s="54"/>
      <c r="D25" s="54"/>
      <c r="E25" s="54"/>
      <c r="F25" s="64"/>
    </row>
    <row r="26" spans="1:6" ht="3.75" customHeight="1" thickBot="1" x14ac:dyDescent="0.3">
      <c r="A26" s="65"/>
      <c r="B26" s="66"/>
      <c r="C26" s="66"/>
      <c r="D26" s="66"/>
      <c r="E26" s="66"/>
      <c r="F26" s="67"/>
    </row>
    <row r="27" spans="1:6" ht="15.75" thickBot="1" x14ac:dyDescent="0.3">
      <c r="A27" s="68" t="s">
        <v>32</v>
      </c>
      <c r="B27" s="69"/>
      <c r="C27" s="69"/>
      <c r="D27" s="69"/>
      <c r="E27" s="69"/>
      <c r="F27" s="70"/>
    </row>
    <row r="28" spans="1:6" ht="30.75" thickBot="1" x14ac:dyDescent="0.3">
      <c r="A28" s="71"/>
      <c r="B28" s="72"/>
      <c r="C28" s="72"/>
      <c r="D28" s="73"/>
      <c r="E28" s="12" t="s">
        <v>33</v>
      </c>
      <c r="F28" s="12" t="s">
        <v>34</v>
      </c>
    </row>
    <row r="29" spans="1:6" x14ac:dyDescent="0.25">
      <c r="A29" s="74">
        <v>2022</v>
      </c>
      <c r="B29" s="13" t="s">
        <v>35</v>
      </c>
      <c r="C29" s="14"/>
      <c r="D29" s="15"/>
      <c r="E29" s="6">
        <v>0</v>
      </c>
      <c r="F29" s="7">
        <v>139150</v>
      </c>
    </row>
    <row r="30" spans="1:6" x14ac:dyDescent="0.25">
      <c r="A30" s="75"/>
      <c r="B30" s="16"/>
      <c r="C30" s="17" t="s">
        <v>36</v>
      </c>
      <c r="D30" s="18"/>
      <c r="E30" s="8">
        <v>0</v>
      </c>
      <c r="F30" s="9">
        <f>F29-F31</f>
        <v>20872.5</v>
      </c>
    </row>
    <row r="31" spans="1:6" ht="15.75" customHeight="1" x14ac:dyDescent="0.25">
      <c r="A31" s="75"/>
      <c r="B31" s="19"/>
      <c r="C31" s="17" t="s">
        <v>37</v>
      </c>
      <c r="D31" s="18"/>
      <c r="E31" s="8">
        <v>0</v>
      </c>
      <c r="F31" s="9">
        <f>0.85*F29</f>
        <v>118277.5</v>
      </c>
    </row>
    <row r="32" spans="1:6" ht="15.75" customHeight="1" x14ac:dyDescent="0.25">
      <c r="A32" s="75"/>
      <c r="B32" s="19"/>
      <c r="C32" s="17" t="s">
        <v>38</v>
      </c>
      <c r="D32" s="18"/>
      <c r="E32" s="8">
        <v>0</v>
      </c>
      <c r="F32" s="9">
        <v>0</v>
      </c>
    </row>
    <row r="33" spans="1:6" ht="15.75" customHeight="1" thickBot="1" x14ac:dyDescent="0.3">
      <c r="A33" s="76"/>
      <c r="B33" s="20"/>
      <c r="C33" s="21" t="s">
        <v>39</v>
      </c>
      <c r="D33" s="22"/>
      <c r="E33" s="10">
        <v>0</v>
      </c>
      <c r="F33" s="11">
        <v>0</v>
      </c>
    </row>
    <row r="34" spans="1:6" ht="8.25" customHeight="1" thickBot="1" x14ac:dyDescent="0.3">
      <c r="A34" s="48"/>
      <c r="B34" s="49"/>
      <c r="C34" s="49"/>
      <c r="D34" s="49"/>
      <c r="E34" s="49"/>
      <c r="F34" s="50"/>
    </row>
    <row r="35" spans="1:6" x14ac:dyDescent="0.25">
      <c r="A35" s="57">
        <v>2023</v>
      </c>
      <c r="B35" s="13" t="s">
        <v>35</v>
      </c>
      <c r="C35" s="14"/>
      <c r="D35" s="15"/>
      <c r="E35" s="6">
        <v>45808057</v>
      </c>
      <c r="F35" s="7">
        <v>3067414</v>
      </c>
    </row>
    <row r="36" spans="1:6" x14ac:dyDescent="0.25">
      <c r="A36" s="58"/>
      <c r="B36" s="23"/>
      <c r="C36" s="17" t="s">
        <v>36</v>
      </c>
      <c r="D36" s="18"/>
      <c r="E36" s="9">
        <f>E35-E37</f>
        <v>6871208.5500000045</v>
      </c>
      <c r="F36" s="9">
        <f>F35-F37</f>
        <v>460112.10000000009</v>
      </c>
    </row>
    <row r="37" spans="1:6" ht="15.75" customHeight="1" x14ac:dyDescent="0.25">
      <c r="A37" s="58"/>
      <c r="B37" s="24"/>
      <c r="C37" s="17" t="s">
        <v>37</v>
      </c>
      <c r="D37" s="18"/>
      <c r="E37" s="25">
        <f>0.85*E35</f>
        <v>38936848.449999996</v>
      </c>
      <c r="F37" s="9">
        <f>0.85*F35</f>
        <v>2607301.9</v>
      </c>
    </row>
    <row r="38" spans="1:6" ht="15.75" customHeight="1" x14ac:dyDescent="0.25">
      <c r="A38" s="58"/>
      <c r="B38" s="24"/>
      <c r="C38" s="17" t="s">
        <v>38</v>
      </c>
      <c r="D38" s="18"/>
      <c r="E38" s="8">
        <v>0</v>
      </c>
      <c r="F38" s="9">
        <v>0</v>
      </c>
    </row>
    <row r="39" spans="1:6" ht="15.75" customHeight="1" thickBot="1" x14ac:dyDescent="0.3">
      <c r="A39" s="59"/>
      <c r="B39" s="26"/>
      <c r="C39" s="21" t="s">
        <v>39</v>
      </c>
      <c r="D39" s="22"/>
      <c r="E39" s="27">
        <v>0</v>
      </c>
      <c r="F39" s="11">
        <f>F35-F36-F37</f>
        <v>0</v>
      </c>
    </row>
    <row r="40" spans="1:6" ht="5.25" customHeight="1" thickBot="1" x14ac:dyDescent="0.3">
      <c r="A40" s="48"/>
      <c r="B40" s="49"/>
      <c r="C40" s="49"/>
      <c r="D40" s="49"/>
      <c r="E40" s="49"/>
      <c r="F40" s="50"/>
    </row>
    <row r="41" spans="1:6" ht="15" customHeight="1" x14ac:dyDescent="0.25">
      <c r="A41" s="57">
        <v>2024</v>
      </c>
      <c r="B41" s="83" t="s">
        <v>35</v>
      </c>
      <c r="C41" s="84"/>
      <c r="D41" s="15"/>
      <c r="E41" s="6">
        <v>0</v>
      </c>
      <c r="F41" s="7">
        <v>0</v>
      </c>
    </row>
    <row r="42" spans="1:6" x14ac:dyDescent="0.25">
      <c r="A42" s="58"/>
      <c r="B42" s="23"/>
      <c r="C42" s="28" t="s">
        <v>36</v>
      </c>
      <c r="D42" s="18"/>
      <c r="E42" s="8">
        <v>0</v>
      </c>
      <c r="F42" s="9">
        <v>0</v>
      </c>
    </row>
    <row r="43" spans="1:6" ht="15.75" customHeight="1" x14ac:dyDescent="0.25">
      <c r="A43" s="58"/>
      <c r="B43" s="24"/>
      <c r="C43" s="28" t="s">
        <v>37</v>
      </c>
      <c r="D43" s="18"/>
      <c r="E43" s="8">
        <v>0</v>
      </c>
      <c r="F43" s="9">
        <v>0</v>
      </c>
    </row>
    <row r="44" spans="1:6" ht="15.75" customHeight="1" x14ac:dyDescent="0.25">
      <c r="A44" s="58"/>
      <c r="B44" s="24"/>
      <c r="C44" s="17" t="s">
        <v>38</v>
      </c>
      <c r="D44" s="18"/>
      <c r="E44" s="8">
        <v>0</v>
      </c>
      <c r="F44" s="9">
        <v>0</v>
      </c>
    </row>
    <row r="45" spans="1:6" ht="15.75" customHeight="1" thickBot="1" x14ac:dyDescent="0.3">
      <c r="A45" s="59"/>
      <c r="B45" s="26"/>
      <c r="C45" s="29" t="s">
        <v>39</v>
      </c>
      <c r="D45" s="22"/>
      <c r="E45" s="10"/>
      <c r="F45" s="11">
        <v>0</v>
      </c>
    </row>
    <row r="46" spans="1:6" ht="15.75" thickBot="1" x14ac:dyDescent="0.3">
      <c r="A46" s="65"/>
      <c r="B46" s="66"/>
      <c r="C46" s="66"/>
      <c r="D46" s="66"/>
      <c r="E46" s="66"/>
      <c r="F46" s="67"/>
    </row>
    <row r="47" spans="1:6" ht="15.75" thickBot="1" x14ac:dyDescent="0.3">
      <c r="A47" s="77" t="s">
        <v>40</v>
      </c>
      <c r="B47" s="79"/>
      <c r="C47" s="77" t="s">
        <v>41</v>
      </c>
      <c r="D47" s="79"/>
      <c r="E47" s="30"/>
    </row>
    <row r="48" spans="1:6" ht="15.75" thickBot="1" x14ac:dyDescent="0.3">
      <c r="A48" s="77" t="s">
        <v>42</v>
      </c>
      <c r="B48" s="78"/>
      <c r="C48" s="79"/>
      <c r="D48" s="77"/>
      <c r="E48" s="78"/>
      <c r="F48" s="79"/>
    </row>
    <row r="49" spans="1:6" ht="90.75" customHeight="1" thickBot="1" x14ac:dyDescent="0.3">
      <c r="A49" s="80" t="s">
        <v>43</v>
      </c>
      <c r="B49" s="81"/>
      <c r="C49" s="82"/>
      <c r="D49" s="80" t="s">
        <v>47</v>
      </c>
      <c r="E49" s="81"/>
      <c r="F49" s="82"/>
    </row>
    <row r="50" spans="1:6" x14ac:dyDescent="0.25">
      <c r="A50" s="31" t="s">
        <v>44</v>
      </c>
    </row>
  </sheetData>
  <mergeCells count="56">
    <mergeCell ref="A48:C48"/>
    <mergeCell ref="D48:F48"/>
    <mergeCell ref="A49:C49"/>
    <mergeCell ref="D49:F49"/>
    <mergeCell ref="A40:F40"/>
    <mergeCell ref="A41:A45"/>
    <mergeCell ref="B41:C41"/>
    <mergeCell ref="A46:F46"/>
    <mergeCell ref="A47:B47"/>
    <mergeCell ref="C47:D47"/>
    <mergeCell ref="A35:A39"/>
    <mergeCell ref="A23:F23"/>
    <mergeCell ref="A24:A25"/>
    <mergeCell ref="B24:B25"/>
    <mergeCell ref="C24:C25"/>
    <mergeCell ref="D24:D25"/>
    <mergeCell ref="E24:E25"/>
    <mergeCell ref="F24:F25"/>
    <mergeCell ref="A26:F26"/>
    <mergeCell ref="A27:F27"/>
    <mergeCell ref="A28:D28"/>
    <mergeCell ref="A29:A33"/>
    <mergeCell ref="A34:F34"/>
    <mergeCell ref="A20:A22"/>
    <mergeCell ref="B20:D20"/>
    <mergeCell ref="E20:F20"/>
    <mergeCell ref="B21:D21"/>
    <mergeCell ref="E21:F21"/>
    <mergeCell ref="B22:D22"/>
    <mergeCell ref="E22:F22"/>
    <mergeCell ref="A19:D19"/>
    <mergeCell ref="E19:F19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F18"/>
    <mergeCell ref="A12:D12"/>
    <mergeCell ref="E12:F12"/>
    <mergeCell ref="A1:F1"/>
    <mergeCell ref="B2:F2"/>
    <mergeCell ref="B3:F3"/>
    <mergeCell ref="B4:F4"/>
    <mergeCell ref="B5:F5"/>
    <mergeCell ref="A6:F6"/>
    <mergeCell ref="B7:F7"/>
    <mergeCell ref="C8:F8"/>
    <mergeCell ref="B9:F9"/>
    <mergeCell ref="B10:F10"/>
    <mergeCell ref="A11:F11"/>
  </mergeCells>
  <hyperlinks>
    <hyperlink ref="A50" r:id="rId1" display="C:\Users\rjabec\Downloads\index.php" xr:uid="{AB3147CE-8970-4FE9-A643-3B748BCC65B5}"/>
  </hyperlinks>
  <pageMargins left="0.78740157480314965" right="0.78740157480314965" top="0.98425196850393704" bottom="0.98425196850393704" header="0.51181102362204722" footer="0.51181102362204722"/>
  <pageSetup paperSize="9" scale="78" orientation="portrait" r:id="rId2"/>
  <headerFooter>
    <oddHeader>&amp;RPříloha č.1 k návrhu č. 1203/RK/22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Var A 48 mil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Rjabec Tomáš</dc:creator>
  <cp:lastModifiedBy>Rjabec Tomáš</cp:lastModifiedBy>
  <cp:lastPrinted>2022-10-18T12:53:43Z</cp:lastPrinted>
  <dcterms:created xsi:type="dcterms:W3CDTF">2022-10-06T13:40:53Z</dcterms:created>
  <dcterms:modified xsi:type="dcterms:W3CDTF">2022-10-18T12:54:32Z</dcterms:modified>
</cp:coreProperties>
</file>