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_SŠ, VOŠ a konzervatoře\revokace_10_2022\formuláře_ZK\"/>
    </mc:Choice>
  </mc:AlternateContent>
  <xr:revisionPtr revIDLastSave="0" documentId="13_ncr:1_{1ED0EE17-832E-4954-84F5-545D4FE9E8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2" i="1" s="1"/>
  <c r="F56" i="1"/>
  <c r="F51" i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<sst xmlns="http://schemas.openxmlformats.org/spreadsheetml/2006/main" count="55" uniqueCount="46">
  <si>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</si>
  <si>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</si>
  <si>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</si>
  <si>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</si>
  <si>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</si>
  <si>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</si>
  <si>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</si>
  <si>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</si>
  <si>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</si>
  <si>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</si>
  <si>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</si>
  <si>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</si>
  <si>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</si>
  <si>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</si>
  <si>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</si>
  <si>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</si>
  <si>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</si>
  <si>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</si>
  <si>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</si>
  <si>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</si>
  <si>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</si>
  <si>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</si>
  <si>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</si>
  <si>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</si>
  <si>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</si>
  <si>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</si>
  <si>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</si>
  <si>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</si>
  <si>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</si>
  <si>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</si>
  <si>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</si>
  <si>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</si>
  <si>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</si>
  <si>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</si>
  <si>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</si>
  <si>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</si>
  <si>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</si>
  <si>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</si>
  <si>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Nová přístavba – nová příležitost pro modernizaci vzdělávání</t>
  </si>
  <si>
    <t>Střední škola obchodní, České Budějovice, Husova 9</t>
  </si>
  <si>
    <t>Mgr. Jarmila Benýšková</t>
  </si>
  <si>
    <t xml:space="preserve">Cílem projektu je přístavba budovy - vybudování+zasíťování, propojení ve 3. NP stávající budovy. Vznikne nová školní kadeřnická provozovna včetně zázemí pro pedagogy a žáky, dále učebna teorie odborného výcviku žáků oboru Kadeřník, popř. odborných předmětů oboru Kosmetické služby. Projekt je dále zaměřen na cizí jazyky, polytechnické vzdělávání, práci s digitálními technologiemi, zázemí pro školní poradenské pracoviště, zázemí pro pedagog./nepedagog. pracovníky. </t>
  </si>
  <si>
    <t>Přístavba budovy zahrnuje:
-	vybudování + zasíťování nového objektu, který bude propojen ve 3. NP se stávající budovou
-	vybudování nové školní kadeřnické provozovny pro výuku odborného výcviku žáků školy včetně potřebného zázemí + vybavení
-	vybudování 3 kabinetů z toho 1x pro školské poradenské pracoviště (dosud chybějící zázemí pro jednání se žáky a rodiči)
-	hygienické zařízení pro pedagogy a žáky
-	zázemí pro školní poradenské pracoviště</t>
  </si>
  <si>
    <t>IROP 2021 - 2027</t>
  </si>
  <si>
    <t>2022-2024</t>
  </si>
  <si>
    <t>podání žádosti do IROP 2022, realizace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</si>
</sst>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center" vertical="center"/>
    </xf>
    <xf numFmtId="0" fontId="2" fillId="0" borderId="12" xfId="0" applyFont="1" applyBorder="1"/>
    <xf numFmtId="0" fontId="2" fillId="0" borderId="14" xfId="0" applyFont="1" applyBorder="1"/>
    <xf numFmtId="0" fontId="2" fillId="0" borderId="16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7" xfId="0" applyBorder="1"/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6" fontId="0" fillId="0" borderId="0" xfId="0" applyNumberFormat="1"/>
    <xf numFmtId="5" fontId="0" fillId="0" borderId="0" xfId="0" applyNumberFormat="1"/>
    <xf numFmtId="0" fontId="0" fillId="0" borderId="23" xfId="0" applyBorder="1"/>
    <xf numFmtId="0" fontId="0" fillId="0" borderId="24" xfId="0" applyBorder="1"/>
    <xf numFmtId="0" fontId="2" fillId="0" borderId="25" xfId="0" applyFont="1" applyBorder="1" applyAlignment="1">
      <alignment wrapText="1"/>
    </xf>
    <xf numFmtId="164" fontId="0" fillId="0" borderId="0" xfId="0" applyNumberFormat="1"/>
    <xf numFmtId="164" fontId="0" fillId="0" borderId="7" xfId="0" applyNumberFormat="1" applyBorder="1"/>
    <xf numFmtId="9" fontId="0" fillId="0" borderId="0" xfId="0" applyNumberFormat="1"/>
    <xf numFmtId="165" fontId="0" fillId="0" borderId="13" xfId="0" applyNumberFormat="1" applyBorder="1"/>
    <xf numFmtId="165" fontId="0" fillId="0" borderId="12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0" xfId="0" applyNumberFormat="1"/>
    <xf numFmtId="165" fontId="0" fillId="0" borderId="7" xfId="0" applyNumberFormat="1" applyBorder="1"/>
    <xf numFmtId="165" fontId="0" fillId="0" borderId="26" xfId="0" applyNumberFormat="1" applyBorder="1"/>
    <xf numFmtId="0" fontId="9" fillId="0" borderId="0" xfId="0" applyFont="1"/>
    <xf numFmtId="166" fontId="0" fillId="0" borderId="0" xfId="0" applyNumberFormat="1"/>
    <xf numFmtId="164" fontId="0" fillId="0" borderId="24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6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64" fontId="0" fillId="0" borderId="24" xfId="0" applyNumberFormat="1" applyBorder="1"/>
    <xf numFmtId="164" fontId="0" fillId="0" borderId="10" xfId="0" applyNumberForma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0" fillId="0" borderId="11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32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4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42" xfId="0" applyNumberFormat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49" fontId="0" fillId="0" borderId="43" xfId="0" applyNumberForma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B51" sqref="B5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61"/>
    </row>
    <row r="2" spans="1:9" ht="13.5" thickBot="1" x14ac:dyDescent="0.25">
      <c r="A2" s="66" t="s">
        <v>30</v>
      </c>
      <c r="B2" s="67"/>
      <c r="C2" s="67"/>
      <c r="D2" s="67"/>
      <c r="E2" s="67"/>
      <c r="F2" s="67"/>
      <c r="G2" s="6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4" t="s">
        <v>0</v>
      </c>
      <c r="B4" s="5"/>
      <c r="C4" s="69" t="s">
        <v>38</v>
      </c>
      <c r="D4" s="70"/>
      <c r="E4" s="70"/>
      <c r="F4" s="70"/>
      <c r="G4" s="71"/>
    </row>
    <row r="5" spans="1:9" x14ac:dyDescent="0.2">
      <c r="A5" s="6"/>
      <c r="C5" s="72"/>
      <c r="D5" s="73"/>
      <c r="E5" s="73"/>
      <c r="F5" s="73"/>
      <c r="G5" s="74"/>
    </row>
    <row r="6" spans="1:9" ht="5.0999999999999996" customHeight="1" x14ac:dyDescent="0.2">
      <c r="A6" s="6"/>
      <c r="G6" s="7"/>
    </row>
    <row r="7" spans="1:9" ht="27" customHeight="1" x14ac:dyDescent="0.2">
      <c r="A7" s="32" t="s">
        <v>1</v>
      </c>
      <c r="B7" s="13"/>
      <c r="C7" s="75" t="s">
        <v>41</v>
      </c>
      <c r="D7" s="76"/>
      <c r="E7" s="76"/>
      <c r="F7" s="76"/>
      <c r="G7" s="77"/>
    </row>
    <row r="8" spans="1:9" ht="6" customHeight="1" x14ac:dyDescent="0.2">
      <c r="A8" s="6"/>
      <c r="C8" s="78"/>
      <c r="D8" s="79"/>
      <c r="E8" s="79"/>
      <c r="F8" s="79"/>
      <c r="G8" s="80"/>
    </row>
    <row r="9" spans="1:9" ht="42" customHeight="1" x14ac:dyDescent="0.2">
      <c r="A9" s="6"/>
      <c r="C9" s="81"/>
      <c r="D9" s="82"/>
      <c r="E9" s="82"/>
      <c r="F9" s="82"/>
      <c r="G9" s="83"/>
    </row>
    <row r="10" spans="1:9" ht="6" customHeight="1" x14ac:dyDescent="0.2">
      <c r="A10" s="6"/>
      <c r="G10" s="7"/>
    </row>
    <row r="11" spans="1:9" x14ac:dyDescent="0.2">
      <c r="A11" s="4" t="s">
        <v>2</v>
      </c>
      <c r="B11" s="5"/>
      <c r="C11" s="75" t="s">
        <v>42</v>
      </c>
      <c r="D11" s="76"/>
      <c r="E11" s="76"/>
      <c r="F11" s="76"/>
      <c r="G11" s="77"/>
    </row>
    <row r="12" spans="1:9" ht="18.75" x14ac:dyDescent="0.3">
      <c r="A12" s="6"/>
      <c r="C12" s="78"/>
      <c r="D12" s="79"/>
      <c r="E12" s="79"/>
      <c r="F12" s="79"/>
      <c r="G12" s="80"/>
      <c r="I12" s="55"/>
    </row>
    <row r="13" spans="1:9" ht="114.75" customHeight="1" x14ac:dyDescent="0.2">
      <c r="A13" s="6"/>
      <c r="C13" s="78"/>
      <c r="D13" s="79"/>
      <c r="E13" s="79"/>
      <c r="F13" s="79"/>
      <c r="G13" s="80"/>
    </row>
    <row r="14" spans="1:9" ht="5.25" customHeight="1" x14ac:dyDescent="0.2">
      <c r="A14" s="6"/>
      <c r="C14" s="81"/>
      <c r="D14" s="82"/>
      <c r="E14" s="82"/>
      <c r="F14" s="82"/>
      <c r="G14" s="83"/>
    </row>
    <row r="15" spans="1:9" ht="3.75" customHeight="1" x14ac:dyDescent="0.2">
      <c r="A15" s="6"/>
      <c r="G15" s="7"/>
    </row>
    <row r="16" spans="1:9" ht="26.25" customHeight="1" x14ac:dyDescent="0.2">
      <c r="A16" s="4" t="s">
        <v>17</v>
      </c>
      <c r="B16" s="8"/>
      <c r="C16" s="90" t="s">
        <v>43</v>
      </c>
      <c r="D16" s="91"/>
      <c r="E16" s="91"/>
      <c r="F16" s="91"/>
      <c r="G16" s="92"/>
    </row>
    <row r="17" spans="1:13" ht="5.0999999999999996" customHeight="1" x14ac:dyDescent="0.2">
      <c r="A17" s="6"/>
      <c r="G17" s="7"/>
    </row>
    <row r="18" spans="1:13" x14ac:dyDescent="0.2">
      <c r="A18" s="93" t="s">
        <v>32</v>
      </c>
      <c r="B18" s="94"/>
      <c r="C18" s="94"/>
      <c r="D18" s="94"/>
      <c r="E18" s="104" t="s">
        <v>35</v>
      </c>
      <c r="F18" s="105"/>
      <c r="G18" s="106"/>
    </row>
    <row r="19" spans="1:13" ht="5.0999999999999996" customHeight="1" x14ac:dyDescent="0.2">
      <c r="A19" s="6"/>
      <c r="G19" s="7"/>
    </row>
    <row r="20" spans="1:13" ht="26.25" customHeight="1" x14ac:dyDescent="0.2">
      <c r="A20" s="4" t="s">
        <v>3</v>
      </c>
      <c r="B20" s="8"/>
      <c r="C20" s="98" t="s">
        <v>39</v>
      </c>
      <c r="D20" s="99"/>
      <c r="E20" s="99"/>
      <c r="F20" s="99"/>
      <c r="G20" s="100"/>
    </row>
    <row r="21" spans="1:13" ht="25.5" customHeight="1" x14ac:dyDescent="0.2">
      <c r="A21" s="101" t="s">
        <v>33</v>
      </c>
      <c r="B21" s="102"/>
      <c r="C21" s="103"/>
      <c r="D21" s="95" t="s">
        <v>39</v>
      </c>
      <c r="E21" s="96"/>
      <c r="F21" s="96"/>
      <c r="G21" s="97"/>
    </row>
    <row r="22" spans="1:13" x14ac:dyDescent="0.2">
      <c r="A22" s="4" t="s">
        <v>22</v>
      </c>
      <c r="B22" s="8"/>
      <c r="C22" s="88" t="s">
        <v>31</v>
      </c>
      <c r="D22" s="87"/>
      <c r="E22" s="87"/>
      <c r="F22" s="87"/>
      <c r="G22" s="89"/>
    </row>
    <row r="23" spans="1:13" ht="5.0999999999999996" customHeight="1" x14ac:dyDescent="0.2">
      <c r="A23" s="6"/>
      <c r="G23" s="7"/>
    </row>
    <row r="24" spans="1:13" x14ac:dyDescent="0.2">
      <c r="A24" s="4" t="s">
        <v>4</v>
      </c>
      <c r="B24" s="5"/>
      <c r="C24" s="5"/>
      <c r="D24" s="107" t="s">
        <v>40</v>
      </c>
      <c r="E24" s="108"/>
      <c r="F24" s="108"/>
      <c r="G24" s="109"/>
    </row>
    <row r="25" spans="1:13" ht="5.0999999999999996" customHeight="1" thickBot="1" x14ac:dyDescent="0.25">
      <c r="A25" s="6"/>
      <c r="G25" s="7"/>
    </row>
    <row r="26" spans="1:13" ht="13.5" thickBot="1" x14ac:dyDescent="0.25">
      <c r="A26" s="86" t="s">
        <v>11</v>
      </c>
      <c r="B26" s="87"/>
      <c r="C26" s="87"/>
      <c r="D26" s="87"/>
      <c r="E26" s="87"/>
      <c r="F26" s="84">
        <v>39800000</v>
      </c>
      <c r="G26" s="85"/>
      <c r="I26" s="45"/>
      <c r="J26" s="40"/>
    </row>
    <row r="27" spans="1:13" ht="13.5" thickBot="1" x14ac:dyDescent="0.25">
      <c r="A27" s="9" t="s">
        <v>10</v>
      </c>
      <c r="B27" s="10"/>
      <c r="C27" s="10"/>
      <c r="D27" s="10"/>
      <c r="E27" s="10"/>
      <c r="F27" s="84">
        <v>19800000</v>
      </c>
      <c r="G27" s="85"/>
      <c r="J27" s="45"/>
      <c r="L27" s="47"/>
      <c r="M27" s="45"/>
    </row>
    <row r="28" spans="1:13" ht="13.5" thickBot="1" x14ac:dyDescent="0.25">
      <c r="A28" s="9" t="s">
        <v>12</v>
      </c>
      <c r="B28" s="10"/>
      <c r="C28" s="10"/>
      <c r="D28" s="10"/>
      <c r="E28" s="10"/>
      <c r="F28" s="84">
        <f>F26-F27</f>
        <v>20000000</v>
      </c>
      <c r="G28" s="85"/>
      <c r="I28" s="45">
        <f>SUM(F29:G32)</f>
        <v>20000000</v>
      </c>
      <c r="J28" s="45"/>
      <c r="L28" s="47"/>
      <c r="M28" s="45"/>
    </row>
    <row r="29" spans="1:13" ht="13.5" thickBot="1" x14ac:dyDescent="0.25">
      <c r="A29" s="101" t="s">
        <v>29</v>
      </c>
      <c r="B29" s="102"/>
      <c r="C29" s="102"/>
      <c r="D29" s="102"/>
      <c r="E29" s="102"/>
      <c r="F29" s="84">
        <v>0</v>
      </c>
      <c r="G29" s="85"/>
      <c r="I29" s="45"/>
      <c r="J29" s="45"/>
      <c r="M29" s="45"/>
    </row>
    <row r="30" spans="1:13" ht="13.5" thickBot="1" x14ac:dyDescent="0.25">
      <c r="A30" s="86" t="s">
        <v>9</v>
      </c>
      <c r="B30" s="87"/>
      <c r="C30" s="87"/>
      <c r="D30" s="87"/>
      <c r="E30" s="89"/>
      <c r="F30" s="84">
        <f>F28*0.1</f>
        <v>2000000</v>
      </c>
      <c r="G30" s="85"/>
      <c r="J30" s="45"/>
      <c r="M30" s="45"/>
    </row>
    <row r="31" spans="1:13" ht="13.5" thickBot="1" x14ac:dyDescent="0.25">
      <c r="A31" s="86" t="s">
        <v>36</v>
      </c>
      <c r="B31" s="87"/>
      <c r="C31" s="87"/>
      <c r="D31" s="87"/>
      <c r="E31" s="89"/>
      <c r="F31" s="84">
        <f>F28*0.2</f>
        <v>4000000</v>
      </c>
      <c r="G31" s="85"/>
      <c r="I31" s="45"/>
      <c r="M31" s="45"/>
    </row>
    <row r="32" spans="1:13" ht="13.5" thickBot="1" x14ac:dyDescent="0.25">
      <c r="A32" s="86" t="s">
        <v>37</v>
      </c>
      <c r="B32" s="87"/>
      <c r="C32" s="87"/>
      <c r="D32" s="87"/>
      <c r="E32" s="87"/>
      <c r="F32" s="84">
        <f>F28*0.7</f>
        <v>14000000</v>
      </c>
      <c r="G32" s="85"/>
      <c r="J32" s="40"/>
      <c r="K32" s="41"/>
    </row>
    <row r="33" spans="1:13" ht="5.0999999999999996" customHeight="1" thickBot="1" x14ac:dyDescent="0.25">
      <c r="A33" s="4"/>
      <c r="B33" s="5"/>
      <c r="C33" s="5"/>
      <c r="D33" s="5"/>
      <c r="E33" s="5"/>
      <c r="F33" s="45"/>
      <c r="G33" s="46"/>
    </row>
    <row r="34" spans="1:13" ht="13.5" thickBot="1" x14ac:dyDescent="0.25">
      <c r="A34" s="4" t="s">
        <v>13</v>
      </c>
      <c r="B34" s="5"/>
      <c r="C34" s="5"/>
      <c r="D34" s="5"/>
      <c r="E34" s="5"/>
      <c r="F34" s="84">
        <f>SUM(F36:G40)</f>
        <v>39800000</v>
      </c>
      <c r="G34" s="85"/>
      <c r="I34" s="45"/>
      <c r="M34" s="45"/>
    </row>
    <row r="35" spans="1:13" ht="5.0999999999999996" customHeight="1" thickBot="1" x14ac:dyDescent="0.25">
      <c r="A35" s="4"/>
      <c r="B35" s="5"/>
      <c r="C35" s="5"/>
      <c r="D35" s="5"/>
      <c r="E35" s="5"/>
      <c r="F35" s="45"/>
      <c r="G35" s="46"/>
      <c r="I35" s="45"/>
    </row>
    <row r="36" spans="1:13" ht="13.5" thickBot="1" x14ac:dyDescent="0.25">
      <c r="A36" s="6" t="s">
        <v>5</v>
      </c>
      <c r="B36" s="88" t="s">
        <v>34</v>
      </c>
      <c r="C36" s="87"/>
      <c r="D36" s="87"/>
      <c r="E36" s="87"/>
      <c r="F36" s="84">
        <f>F31+F32</f>
        <v>18000000</v>
      </c>
      <c r="G36" s="85"/>
      <c r="I36" s="45"/>
    </row>
    <row r="37" spans="1:13" ht="5.0999999999999996" customHeight="1" thickBot="1" x14ac:dyDescent="0.25">
      <c r="A37" s="6"/>
      <c r="C37" s="11"/>
      <c r="F37" s="45"/>
      <c r="G37" s="46"/>
      <c r="I37" s="45"/>
    </row>
    <row r="38" spans="1:13" ht="13.5" thickBot="1" x14ac:dyDescent="0.25">
      <c r="A38" s="6"/>
      <c r="B38" s="88" t="s">
        <v>14</v>
      </c>
      <c r="C38" s="87"/>
      <c r="D38" s="87"/>
      <c r="E38" s="87"/>
      <c r="F38" s="84">
        <f>F30</f>
        <v>2000000</v>
      </c>
      <c r="G38" s="85"/>
      <c r="I38" s="45"/>
      <c r="J38" s="45"/>
    </row>
    <row r="39" spans="1:13" ht="5.0999999999999996" customHeight="1" thickBot="1" x14ac:dyDescent="0.25">
      <c r="A39" s="6"/>
      <c r="C39" s="11"/>
      <c r="F39" s="45"/>
      <c r="G39" s="46"/>
      <c r="I39" s="45"/>
    </row>
    <row r="40" spans="1:13" ht="13.5" thickBot="1" x14ac:dyDescent="0.25">
      <c r="A40" s="6"/>
      <c r="B40" s="13" t="s">
        <v>15</v>
      </c>
      <c r="C40" s="5"/>
      <c r="D40" s="5"/>
      <c r="E40" s="5"/>
      <c r="F40" s="84">
        <v>19800000</v>
      </c>
      <c r="G40" s="85"/>
      <c r="I40" s="45"/>
    </row>
    <row r="41" spans="1:13" ht="2.25" customHeight="1" thickBot="1" x14ac:dyDescent="0.25">
      <c r="A41" s="6"/>
      <c r="B41" s="25"/>
      <c r="C41" s="25"/>
      <c r="D41" s="25"/>
      <c r="E41" s="25"/>
      <c r="G41" s="7"/>
    </row>
    <row r="42" spans="1:13" ht="60" customHeight="1" thickBot="1" x14ac:dyDescent="0.25">
      <c r="A42" s="129" t="s">
        <v>27</v>
      </c>
      <c r="B42" s="130"/>
      <c r="C42" s="38" t="s">
        <v>26</v>
      </c>
      <c r="D42" s="35" t="s">
        <v>24</v>
      </c>
      <c r="E42" s="39" t="s">
        <v>28</v>
      </c>
      <c r="F42" s="36" t="s">
        <v>25</v>
      </c>
      <c r="G42" s="60">
        <f>F26*0.05</f>
        <v>1990000</v>
      </c>
      <c r="I42" s="45"/>
      <c r="K42" s="45"/>
      <c r="M42" s="45"/>
    </row>
    <row r="43" spans="1:13" ht="8.25" customHeight="1" x14ac:dyDescent="0.2">
      <c r="A43" s="30"/>
      <c r="B43" s="27"/>
      <c r="C43" s="28"/>
      <c r="D43" s="24"/>
      <c r="F43" s="29"/>
      <c r="G43" s="31"/>
      <c r="I43" s="24"/>
    </row>
    <row r="44" spans="1:13" ht="13.5" thickBot="1" x14ac:dyDescent="0.25">
      <c r="A44" s="32" t="s">
        <v>16</v>
      </c>
      <c r="B44" s="33"/>
      <c r="C44" s="33"/>
      <c r="D44" s="33"/>
      <c r="E44" s="33"/>
      <c r="F44" s="34"/>
      <c r="G44" s="18"/>
    </row>
    <row r="45" spans="1:13" ht="13.5" thickBot="1" x14ac:dyDescent="0.25">
      <c r="A45" s="6"/>
      <c r="F45" s="15" t="s">
        <v>20</v>
      </c>
      <c r="G45" s="12" t="s">
        <v>21</v>
      </c>
    </row>
    <row r="46" spans="1:13" ht="15" customHeight="1" thickBot="1" x14ac:dyDescent="0.25">
      <c r="A46" s="6"/>
      <c r="D46" s="131">
        <v>2022</v>
      </c>
      <c r="E46" s="15" t="s">
        <v>6</v>
      </c>
      <c r="F46" s="48"/>
      <c r="G46" s="48"/>
    </row>
    <row r="47" spans="1:13" x14ac:dyDescent="0.2">
      <c r="A47" s="6"/>
      <c r="D47" s="132"/>
      <c r="E47" s="21" t="s">
        <v>18</v>
      </c>
      <c r="F47" s="49"/>
      <c r="G47" s="49"/>
    </row>
    <row r="48" spans="1:13" x14ac:dyDescent="0.2">
      <c r="A48" s="6"/>
      <c r="D48" s="132"/>
      <c r="E48" s="22" t="s">
        <v>19</v>
      </c>
      <c r="F48" s="50"/>
      <c r="G48" s="50"/>
    </row>
    <row r="49" spans="1:13" ht="14.25" customHeight="1" thickBot="1" x14ac:dyDescent="0.25">
      <c r="A49" s="6"/>
      <c r="D49" s="133"/>
      <c r="E49" s="23" t="s">
        <v>23</v>
      </c>
      <c r="F49" s="51"/>
      <c r="G49" s="51"/>
    </row>
    <row r="50" spans="1:13" ht="13.5" thickBot="1" x14ac:dyDescent="0.25">
      <c r="A50" s="6"/>
      <c r="F50" s="52"/>
      <c r="G50" s="53"/>
    </row>
    <row r="51" spans="1:13" ht="13.5" thickBot="1" x14ac:dyDescent="0.25">
      <c r="A51" s="6"/>
      <c r="D51" s="131">
        <v>2023</v>
      </c>
      <c r="E51" s="43" t="s">
        <v>6</v>
      </c>
      <c r="F51" s="62">
        <f>SUM(F52:F54)</f>
        <v>20000000</v>
      </c>
      <c r="G51" s="48"/>
      <c r="I51" s="52">
        <f>SUM(F51,F56)</f>
        <v>39800000</v>
      </c>
      <c r="J51" s="52"/>
    </row>
    <row r="52" spans="1:13" ht="12" customHeight="1" x14ac:dyDescent="0.2">
      <c r="A52" s="6"/>
      <c r="D52" s="132"/>
      <c r="E52" s="42" t="s">
        <v>18</v>
      </c>
      <c r="F52" s="63">
        <v>1000000</v>
      </c>
      <c r="G52" s="49"/>
      <c r="I52" s="52"/>
      <c r="J52" s="52"/>
      <c r="M52" s="56"/>
    </row>
    <row r="53" spans="1:13" x14ac:dyDescent="0.2">
      <c r="A53" s="6"/>
      <c r="D53" s="132"/>
      <c r="E53" s="13" t="s">
        <v>19</v>
      </c>
      <c r="F53" s="64">
        <v>9000000</v>
      </c>
      <c r="G53" s="54"/>
      <c r="J53" s="45"/>
    </row>
    <row r="54" spans="1:13" ht="14.25" customHeight="1" thickBot="1" x14ac:dyDescent="0.25">
      <c r="A54" s="6"/>
      <c r="D54" s="133"/>
      <c r="E54" s="44" t="s">
        <v>23</v>
      </c>
      <c r="F54" s="65">
        <v>10000000</v>
      </c>
      <c r="G54" s="51"/>
      <c r="I54" s="56"/>
      <c r="J54" s="45"/>
    </row>
    <row r="55" spans="1:13" ht="12" customHeight="1" thickBot="1" x14ac:dyDescent="0.25">
      <c r="A55" s="6"/>
      <c r="D55" s="20"/>
      <c r="E55" s="16"/>
      <c r="F55" s="56"/>
      <c r="G55" s="7"/>
      <c r="J55" s="45"/>
    </row>
    <row r="56" spans="1:13" ht="13.5" thickBot="1" x14ac:dyDescent="0.25">
      <c r="A56" s="6"/>
      <c r="D56" s="131">
        <v>2024</v>
      </c>
      <c r="E56" s="15" t="s">
        <v>6</v>
      </c>
      <c r="F56" s="57">
        <f>SUM(F57:F59)</f>
        <v>19800000</v>
      </c>
      <c r="G56" s="15"/>
      <c r="M56" s="56"/>
    </row>
    <row r="57" spans="1:13" x14ac:dyDescent="0.2">
      <c r="A57" s="6"/>
      <c r="D57" s="132"/>
      <c r="E57" s="14" t="s">
        <v>18</v>
      </c>
      <c r="F57" s="64">
        <v>1000000</v>
      </c>
      <c r="G57" s="14"/>
      <c r="I57" s="45"/>
    </row>
    <row r="58" spans="1:13" x14ac:dyDescent="0.2">
      <c r="A58" s="6"/>
      <c r="D58" s="132"/>
      <c r="E58" s="17" t="s">
        <v>19</v>
      </c>
      <c r="F58" s="58">
        <v>9000000</v>
      </c>
      <c r="G58" s="18"/>
      <c r="I58" s="45"/>
    </row>
    <row r="59" spans="1:13" ht="12.75" customHeight="1" thickBot="1" x14ac:dyDescent="0.25">
      <c r="A59" s="6"/>
      <c r="D59" s="133"/>
      <c r="E59" s="23" t="s">
        <v>23</v>
      </c>
      <c r="F59" s="59">
        <v>9800000</v>
      </c>
      <c r="G59" s="19"/>
      <c r="I59" s="45"/>
    </row>
    <row r="60" spans="1:13" ht="4.5" customHeight="1" x14ac:dyDescent="0.2">
      <c r="A60" s="6"/>
      <c r="G60" s="7"/>
    </row>
    <row r="61" spans="1:13" ht="4.5" customHeight="1" x14ac:dyDescent="0.2">
      <c r="A61" s="6"/>
      <c r="G61" s="7"/>
    </row>
    <row r="62" spans="1:13" ht="5.0999999999999996" customHeight="1" x14ac:dyDescent="0.2">
      <c r="A62" s="6"/>
      <c r="G62" s="7"/>
    </row>
    <row r="63" spans="1:13" x14ac:dyDescent="0.2">
      <c r="A63" s="4" t="s">
        <v>7</v>
      </c>
      <c r="B63" s="5"/>
      <c r="C63" s="5"/>
      <c r="D63" s="8"/>
      <c r="E63" s="88" t="s">
        <v>44</v>
      </c>
      <c r="F63" s="87"/>
      <c r="G63" s="89"/>
    </row>
    <row r="64" spans="1:13" ht="5.0999999999999996" customHeight="1" x14ac:dyDescent="0.2">
      <c r="A64" s="6"/>
      <c r="G64" s="7"/>
    </row>
    <row r="65" spans="1:7" x14ac:dyDescent="0.2">
      <c r="A65" s="4" t="s">
        <v>8</v>
      </c>
      <c r="B65" s="5"/>
      <c r="C65" s="5"/>
      <c r="D65" s="5"/>
      <c r="E65" s="120" t="s">
        <v>45</v>
      </c>
      <c r="F65" s="121"/>
      <c r="G65" s="122"/>
    </row>
    <row r="66" spans="1:7" x14ac:dyDescent="0.2">
      <c r="A66" s="110"/>
      <c r="B66" s="111"/>
      <c r="C66" s="111"/>
      <c r="D66" s="112"/>
      <c r="E66" s="123"/>
      <c r="F66" s="124"/>
      <c r="G66" s="125"/>
    </row>
    <row r="67" spans="1:7" x14ac:dyDescent="0.2">
      <c r="A67" s="113"/>
      <c r="B67" s="114"/>
      <c r="C67" s="114"/>
      <c r="D67" s="115"/>
      <c r="E67" s="123"/>
      <c r="F67" s="124"/>
      <c r="G67" s="125"/>
    </row>
    <row r="68" spans="1:7" x14ac:dyDescent="0.2">
      <c r="A68" s="113"/>
      <c r="B68" s="114"/>
      <c r="C68" s="114"/>
      <c r="D68" s="115"/>
      <c r="E68" s="123"/>
      <c r="F68" s="124"/>
      <c r="G68" s="125"/>
    </row>
    <row r="69" spans="1:7" ht="13.5" thickBot="1" x14ac:dyDescent="0.25">
      <c r="A69" s="116"/>
      <c r="B69" s="117"/>
      <c r="C69" s="117"/>
      <c r="D69" s="118"/>
      <c r="E69" s="126"/>
      <c r="F69" s="127"/>
      <c r="G69" s="128"/>
    </row>
    <row r="70" spans="1:7" ht="29.25" customHeight="1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37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2" orientation="portrait" r:id="rId1"/>
  <headerFooter scaleWithDoc="0" alignWithMargins="0">
    <oddHeader>&amp;R&amp;12Příloha č. 1 návrhu č. 359/ZK/22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2021-09-09T07:53:52Z</cp:lastPrinted>
  <dcterms:created xsi:type="dcterms:W3CDTF">2007-09-24T07:15:17Z</dcterms:created>
  <dcterms:modified xsi:type="dcterms:W3CDTF">2022-09-26T13:08:04Z</dcterms:modified>
</cp:coreProperties>
</file>