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4C4DD594-1A7E-48B0-A7AB-4BE2028874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<sst xmlns="http://schemas.openxmlformats.org/spreadsheetml/2006/main" count="55" uniqueCount="46">
  <si>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</si>
  <si>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</si>
  <si>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</si>
  <si>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</si>
  <si>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</si>
  <si>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</si>
  <si>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</si>
  <si>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</si>
  <si>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</si>
  <si>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</si>
  <si>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</si>
  <si>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</si>
  <si>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</si>
  <si>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</si>
  <si>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</si>
  <si>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</si>
  <si>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</si>
  <si>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</si>
  <si>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</si>
  <si>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</si>
  <si>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</si>
  <si>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</si>
  <si>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</si>
  <si>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</si>
  <si>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</si>
  <si>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</si>
  <si>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</si>
  <si>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</si>
  <si>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</si>
  <si>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</si>
  <si>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</si>
  <si>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</si>
  <si>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</si>
  <si>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</si>
  <si>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</si>
  <si>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</si>
  <si>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</si>
  <si>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</si>
  <si>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</si>
  <si>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Vybudování odborných učeben a zázemí pedagogických pracovníků (kabinety)</t>
  </si>
  <si>
    <t xml:space="preserve">Cílem projektu je rekonstrukce stávající učebny a vybudování 2 odborných učeben (1 učebna pro praktickou výuku oboru Masér sportovní a rekondiční, 1 učebna pro výuku odborných předmětů všech oborů vzdělávání, 2-3 kabinety a hygienické zázemí). Projekt řeší také konektivitu. Projekt je dále zaměřen na přírodní vědy, polytechnické vzdělávání. </t>
  </si>
  <si>
    <t>Projekt řeší stavební úpravy:
1. Využít stávající učebnu a upravit ji pro výuku Zdravotní tělesné výchovy a předmětu Rekondice a regenerace.                                                                                                                            2. Vybudovat v půdních prostorách 2 učebny, každou o rozměrech cca 80 m2, z toho jednu odbornou učebnu pro praktickou výuku masáží a jednu učebnu pro výuku odborných předmětů pro obory vzdělání.
3. Ve stejném křídle vybudovat 2-3 kabinety pro pedagogické pracovníky a hygienické zázemí. 
4. Upravit vyústění stávajícího schodiště tak, aby byly splněny požadavky dané bezpečnostními předpisy.
 Všechny nově vzniklé učebny a kabinety budou napojeny na školní síť s připojením k internetu. 
Při vybavení učebny pro praktickou výuku budou využita stávající elektricky ovládaná lůžka.</t>
  </si>
  <si>
    <t>Střední zdravotnická škola a Vyšší odborná škola zdravotnická, České Budějovice, Husova 3</t>
  </si>
  <si>
    <t>PhDr. Karel Štix</t>
  </si>
  <si>
    <t>IROP, specifický cíl 4.1</t>
  </si>
  <si>
    <t>Celkové nezpůsobilé výdaje projektu (vlastní prostředky žadatele):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</si>
</sst>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4" xfId="0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22" zoomScaleNormal="100" workbookViewId="0">
      <selection activeCell="I31" sqref="I3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5" t="s">
        <v>29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39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4" t="s">
        <v>40</v>
      </c>
      <c r="D7" s="95"/>
      <c r="E7" s="95"/>
      <c r="F7" s="95"/>
      <c r="G7" s="96"/>
    </row>
    <row r="8" spans="1:9" ht="6" customHeight="1" x14ac:dyDescent="0.2">
      <c r="A8" s="18"/>
      <c r="B8" s="16"/>
      <c r="C8" s="97"/>
      <c r="D8" s="98"/>
      <c r="E8" s="98"/>
      <c r="F8" s="98"/>
      <c r="G8" s="99"/>
    </row>
    <row r="9" spans="1:9" ht="22.5" customHeight="1" x14ac:dyDescent="0.2">
      <c r="A9" s="18"/>
      <c r="B9" s="16"/>
      <c r="C9" s="100"/>
      <c r="D9" s="101"/>
      <c r="E9" s="101"/>
      <c r="F9" s="101"/>
      <c r="G9" s="10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4" t="s">
        <v>41</v>
      </c>
      <c r="D11" s="95"/>
      <c r="E11" s="95"/>
      <c r="F11" s="95"/>
      <c r="G11" s="96"/>
    </row>
    <row r="12" spans="1:9" ht="18.75" x14ac:dyDescent="0.3">
      <c r="A12" s="18"/>
      <c r="B12" s="16"/>
      <c r="C12" s="97"/>
      <c r="D12" s="98"/>
      <c r="E12" s="98"/>
      <c r="F12" s="98"/>
      <c r="G12" s="99"/>
      <c r="I12" s="72"/>
    </row>
    <row r="13" spans="1:9" ht="142.5" customHeight="1" x14ac:dyDescent="0.2">
      <c r="A13" s="18"/>
      <c r="B13" s="16"/>
      <c r="C13" s="97"/>
      <c r="D13" s="98"/>
      <c r="E13" s="98"/>
      <c r="F13" s="98"/>
      <c r="G13" s="99"/>
    </row>
    <row r="14" spans="1:9" ht="5.25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16</v>
      </c>
      <c r="B16" s="59"/>
      <c r="C16" s="109" t="s">
        <v>44</v>
      </c>
      <c r="D16" s="110"/>
      <c r="E16" s="110"/>
      <c r="F16" s="110"/>
      <c r="G16" s="11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2" t="s">
        <v>31</v>
      </c>
      <c r="B18" s="113"/>
      <c r="C18" s="113"/>
      <c r="D18" s="113"/>
      <c r="E18" s="123" t="s">
        <v>34</v>
      </c>
      <c r="F18" s="124"/>
      <c r="G18" s="12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7" t="s">
        <v>42</v>
      </c>
      <c r="D20" s="118"/>
      <c r="E20" s="118"/>
      <c r="F20" s="118"/>
      <c r="G20" s="119"/>
    </row>
    <row r="21" spans="1:13" ht="25.5" customHeight="1" x14ac:dyDescent="0.2">
      <c r="A21" s="120" t="s">
        <v>32</v>
      </c>
      <c r="B21" s="121"/>
      <c r="C21" s="122"/>
      <c r="D21" s="114" t="s">
        <v>42</v>
      </c>
      <c r="E21" s="115"/>
      <c r="F21" s="115"/>
      <c r="G21" s="116"/>
    </row>
    <row r="22" spans="1:13" x14ac:dyDescent="0.2">
      <c r="A22" s="14" t="s">
        <v>21</v>
      </c>
      <c r="B22" s="59"/>
      <c r="C22" s="107" t="s">
        <v>30</v>
      </c>
      <c r="D22" s="106"/>
      <c r="E22" s="106"/>
      <c r="F22" s="106"/>
      <c r="G22" s="10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43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5" t="s">
        <v>10</v>
      </c>
      <c r="B26" s="106"/>
      <c r="C26" s="106"/>
      <c r="D26" s="106"/>
      <c r="E26" s="106"/>
      <c r="F26" s="103">
        <v>21000000</v>
      </c>
      <c r="G26" s="104"/>
      <c r="I26" s="62"/>
      <c r="J26" s="54"/>
    </row>
    <row r="27" spans="1:13" s="13" customFormat="1" ht="13.5" thickBot="1" x14ac:dyDescent="0.25">
      <c r="A27" s="84" t="s">
        <v>45</v>
      </c>
      <c r="B27" s="12"/>
      <c r="C27" s="12"/>
      <c r="D27" s="12"/>
      <c r="E27" s="12"/>
      <c r="F27" s="103">
        <v>1000000</v>
      </c>
      <c r="G27" s="104"/>
      <c r="J27" s="62"/>
      <c r="L27" s="63"/>
      <c r="M27" s="62"/>
    </row>
    <row r="28" spans="1:13" s="13" customFormat="1" ht="13.5" thickBot="1" x14ac:dyDescent="0.25">
      <c r="A28" s="11" t="s">
        <v>11</v>
      </c>
      <c r="B28" s="12"/>
      <c r="C28" s="12"/>
      <c r="D28" s="12"/>
      <c r="E28" s="12"/>
      <c r="F28" s="103">
        <f>F26-F27</f>
        <v>20000000</v>
      </c>
      <c r="G28" s="104"/>
      <c r="I28" s="62">
        <f>SUM(F29:G32)</f>
        <v>20000000</v>
      </c>
      <c r="J28" s="62"/>
      <c r="L28" s="63"/>
      <c r="M28" s="62"/>
    </row>
    <row r="29" spans="1:13" s="13" customFormat="1" ht="13.5" thickBot="1" x14ac:dyDescent="0.25">
      <c r="A29" s="120" t="s">
        <v>28</v>
      </c>
      <c r="B29" s="121"/>
      <c r="C29" s="121"/>
      <c r="D29" s="121"/>
      <c r="E29" s="121"/>
      <c r="F29" s="103">
        <v>0</v>
      </c>
      <c r="G29" s="104"/>
      <c r="I29" s="62"/>
      <c r="J29" s="62"/>
      <c r="M29" s="62"/>
    </row>
    <row r="30" spans="1:13" s="13" customFormat="1" ht="13.5" thickBot="1" x14ac:dyDescent="0.25">
      <c r="A30" s="105" t="s">
        <v>9</v>
      </c>
      <c r="B30" s="106"/>
      <c r="C30" s="106"/>
      <c r="D30" s="106"/>
      <c r="E30" s="108"/>
      <c r="F30" s="103">
        <f>F28*0.1</f>
        <v>2000000</v>
      </c>
      <c r="G30" s="104"/>
      <c r="J30" s="62"/>
      <c r="M30" s="62"/>
    </row>
    <row r="31" spans="1:13" s="13" customFormat="1" ht="13.5" thickBot="1" x14ac:dyDescent="0.25">
      <c r="A31" s="105" t="s">
        <v>35</v>
      </c>
      <c r="B31" s="106"/>
      <c r="C31" s="106"/>
      <c r="D31" s="106"/>
      <c r="E31" s="108"/>
      <c r="F31" s="103">
        <f>F28*0.2</f>
        <v>4000000</v>
      </c>
      <c r="G31" s="104"/>
      <c r="I31" s="62"/>
      <c r="M31" s="62"/>
    </row>
    <row r="32" spans="1:13" s="13" customFormat="1" ht="13.5" thickBot="1" x14ac:dyDescent="0.25">
      <c r="A32" s="105" t="s">
        <v>36</v>
      </c>
      <c r="B32" s="106"/>
      <c r="C32" s="106"/>
      <c r="D32" s="106"/>
      <c r="E32" s="106"/>
      <c r="F32" s="103">
        <f>F28*0.7</f>
        <v>14000000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12</v>
      </c>
      <c r="B34" s="15"/>
      <c r="C34" s="15"/>
      <c r="D34" s="15"/>
      <c r="E34" s="15"/>
      <c r="F34" s="103">
        <f>SUM(F36:G40)</f>
        <v>20000000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7" t="s">
        <v>33</v>
      </c>
      <c r="C36" s="106"/>
      <c r="D36" s="106"/>
      <c r="E36" s="106"/>
      <c r="F36" s="103">
        <f>F31+F32</f>
        <v>18000000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7" t="s">
        <v>13</v>
      </c>
      <c r="C38" s="106"/>
      <c r="D38" s="106"/>
      <c r="E38" s="106"/>
      <c r="F38" s="103">
        <f>F30</f>
        <v>2000000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14</v>
      </c>
      <c r="C40" s="15"/>
      <c r="D40" s="15"/>
      <c r="E40" s="15"/>
      <c r="F40" s="103">
        <v>0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26</v>
      </c>
      <c r="B42" s="149"/>
      <c r="C42" s="52" t="s">
        <v>25</v>
      </c>
      <c r="D42" s="49" t="s">
        <v>23</v>
      </c>
      <c r="E42" s="53" t="s">
        <v>27</v>
      </c>
      <c r="F42" s="50" t="s">
        <v>24</v>
      </c>
      <c r="G42" s="78">
        <f>F26*0.05</f>
        <v>1050000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15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19</v>
      </c>
      <c r="G45" s="20" t="s">
        <v>20</v>
      </c>
    </row>
    <row r="46" spans="1:13" s="13" customFormat="1" ht="15" customHeight="1" thickBot="1" x14ac:dyDescent="0.25">
      <c r="A46" s="18"/>
      <c r="B46" s="16"/>
      <c r="C46" s="16"/>
      <c r="D46" s="15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17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18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22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2022</v>
      </c>
      <c r="E51" s="57" t="s">
        <v>6</v>
      </c>
      <c r="F51" s="80">
        <f>SUM(F52:F54)</f>
        <v>4000000</v>
      </c>
      <c r="G51" s="64"/>
      <c r="I51" s="71">
        <f>SUM(F51,F56)</f>
        <v>20000000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17</v>
      </c>
      <c r="F52" s="81">
        <v>400000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18</v>
      </c>
      <c r="F53" s="82">
        <v>3600000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22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2023</v>
      </c>
      <c r="E56" s="32" t="s">
        <v>6</v>
      </c>
      <c r="F56" s="75">
        <f>SUM(F57:F59)</f>
        <v>16000000</v>
      </c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17</v>
      </c>
      <c r="F57" s="82">
        <v>1600000</v>
      </c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18</v>
      </c>
      <c r="F58" s="76">
        <v>14400000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22</v>
      </c>
      <c r="F59" s="77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7" t="s">
        <v>37</v>
      </c>
      <c r="F63" s="106"/>
      <c r="G63" s="10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38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0" orientation="portrait" r:id="rId1"/>
  <headerFooter scaleWithDoc="0" alignWithMargins="0">
    <oddHeader>&amp;R&amp;12Příloha č. 1 návrhu č. 374/ZK/21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2021-09-09T07:02:09Z</cp:lastPrinted>
  <dcterms:created xsi:type="dcterms:W3CDTF">2007-09-24T07:15:17Z</dcterms:created>
  <dcterms:modified xsi:type="dcterms:W3CDTF">2021-10-06T09:42:07Z</dcterms:modified>
</cp:coreProperties>
</file>