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4D9232E0-83EE-4C0A-B6C0-20EB97F8503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<sst xmlns="http://schemas.openxmlformats.org/spreadsheetml/2006/main" count="54" uniqueCount="45">
  <si>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</si>
  <si>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</si>
  <si>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</si>
  <si>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</si>
  <si>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</si>
  <si>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</si>
  <si>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</si>
  <si>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</si>
  <si>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</si>
  <si>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</si>
  <si>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</si>
  <si>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</si>
  <si>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</si>
  <si>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</si>
  <si>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</si>
  <si>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</si>
  <si>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</si>
  <si>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</si>
  <si>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</si>
  <si>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</si>
  <si>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</si>
  <si>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</si>
  <si>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</si>
  <si>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</si>
  <si>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</si>
  <si>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</si>
  <si>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</si>
  <si>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</si>
  <si>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</si>
  <si>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</si>
  <si>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</si>
  <si>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</si>
  <si>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</si>
  <si>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</si>
  <si>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</si>
  <si>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</si>
  <si>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</si>
  <si>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</si>
  <si>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Bezbariérový přístup a nově zbudovaná počítačová učebna pavilonu F konzervatoře</t>
  </si>
  <si>
    <t>Projekt řeší návaznost na vybudování výtahu v hlavní budově A. Pro dokončení bezbariérovosti celé školy se musí ještě zřídit výtah v pavilonu F. Dále dojde k vybavení počítačové učebny včetně síťových komponentů, nevyhovující moderním trendům ve využití informačních technologií v hudbě, které se na konzervatoři vyučují.</t>
  </si>
  <si>
    <t>Zajištění bezbariérovosti v pavilonu F - pořízení výtahu.                                                                          Vybavení počítačové učebny - interaktivní panel včetně software a vestavěného OPS, 20 kompletních sestav - PC, monitor, klávesnice, webkamera, audio ozvučení a veškeré síťové komponenty a rozvody.</t>
  </si>
  <si>
    <t>Konzervatoř, České Budějovice, Kanovnická 22</t>
  </si>
  <si>
    <t>Mgr. Petr Ries</t>
  </si>
  <si>
    <t>podání žádosti do IROP 2022, realizace 2022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</si>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</sst>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4" zoomScaleNormal="100" workbookViewId="0">
      <selection activeCell="A21" sqref="A21:C2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7" t="s">
        <v>38</v>
      </c>
      <c r="D4" s="88"/>
      <c r="E4" s="88"/>
      <c r="F4" s="88"/>
      <c r="G4" s="89"/>
    </row>
    <row r="5" spans="1:9" x14ac:dyDescent="0.2">
      <c r="A5" s="18"/>
      <c r="B5" s="16"/>
      <c r="C5" s="90"/>
      <c r="D5" s="91"/>
      <c r="E5" s="91"/>
      <c r="F5" s="91"/>
      <c r="G5" s="92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3" t="s">
        <v>39</v>
      </c>
      <c r="D7" s="94"/>
      <c r="E7" s="94"/>
      <c r="F7" s="94"/>
      <c r="G7" s="95"/>
    </row>
    <row r="8" spans="1:9" ht="6" customHeight="1" x14ac:dyDescent="0.2">
      <c r="A8" s="18"/>
      <c r="B8" s="16"/>
      <c r="C8" s="96"/>
      <c r="D8" s="97"/>
      <c r="E8" s="97"/>
      <c r="F8" s="97"/>
      <c r="G8" s="98"/>
    </row>
    <row r="9" spans="1:9" ht="45.75" customHeight="1" x14ac:dyDescent="0.2">
      <c r="A9" s="18"/>
      <c r="B9" s="16"/>
      <c r="C9" s="99"/>
      <c r="D9" s="100"/>
      <c r="E9" s="100"/>
      <c r="F9" s="100"/>
      <c r="G9" s="101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3" t="s">
        <v>40</v>
      </c>
      <c r="D11" s="94"/>
      <c r="E11" s="94"/>
      <c r="F11" s="94"/>
      <c r="G11" s="95"/>
    </row>
    <row r="12" spans="1:9" ht="18.75" x14ac:dyDescent="0.3">
      <c r="A12" s="18"/>
      <c r="B12" s="16"/>
      <c r="C12" s="96"/>
      <c r="D12" s="97"/>
      <c r="E12" s="97"/>
      <c r="F12" s="97"/>
      <c r="G12" s="98"/>
      <c r="I12" s="72"/>
    </row>
    <row r="13" spans="1:9" ht="51.75" customHeight="1" x14ac:dyDescent="0.2">
      <c r="A13" s="18"/>
      <c r="B13" s="16"/>
      <c r="C13" s="96"/>
      <c r="D13" s="97"/>
      <c r="E13" s="97"/>
      <c r="F13" s="97"/>
      <c r="G13" s="98"/>
    </row>
    <row r="14" spans="1:9" ht="5.25" customHeight="1" x14ac:dyDescent="0.2">
      <c r="A14" s="18"/>
      <c r="B14" s="16"/>
      <c r="C14" s="99"/>
      <c r="D14" s="100"/>
      <c r="E14" s="100"/>
      <c r="F14" s="100"/>
      <c r="G14" s="101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8" t="s">
        <v>44</v>
      </c>
      <c r="D16" s="109"/>
      <c r="E16" s="109"/>
      <c r="F16" s="109"/>
      <c r="G16" s="110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1" t="s">
        <v>32</v>
      </c>
      <c r="B18" s="112"/>
      <c r="C18" s="112"/>
      <c r="D18" s="112"/>
      <c r="E18" s="122" t="s">
        <v>35</v>
      </c>
      <c r="F18" s="123"/>
      <c r="G18" s="12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6" t="s">
        <v>41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41</v>
      </c>
      <c r="E21" s="114"/>
      <c r="F21" s="114"/>
      <c r="G21" s="115"/>
    </row>
    <row r="22" spans="1:13" x14ac:dyDescent="0.2">
      <c r="A22" s="14" t="s">
        <v>22</v>
      </c>
      <c r="B22" s="59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5" t="s">
        <v>42</v>
      </c>
      <c r="E24" s="126"/>
      <c r="F24" s="126"/>
      <c r="G24" s="127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4" t="s">
        <v>11</v>
      </c>
      <c r="B26" s="105"/>
      <c r="C26" s="105"/>
      <c r="D26" s="105"/>
      <c r="E26" s="105"/>
      <c r="F26" s="102">
        <v>5150000</v>
      </c>
      <c r="G26" s="103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650000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4500000</v>
      </c>
      <c r="G28" s="103"/>
      <c r="I28" s="62">
        <f>SUM(F29:G32)</f>
        <v>4500000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450000</v>
      </c>
      <c r="G30" s="103"/>
      <c r="J30" s="62"/>
      <c r="M30" s="62"/>
    </row>
    <row r="31" spans="1:13" s="13" customFormat="1" ht="13.5" thickBot="1" x14ac:dyDescent="0.25">
      <c r="A31" s="104" t="s">
        <v>36</v>
      </c>
      <c r="B31" s="105"/>
      <c r="C31" s="105"/>
      <c r="D31" s="105"/>
      <c r="E31" s="107"/>
      <c r="F31" s="102">
        <f>F28*0.2</f>
        <v>900000</v>
      </c>
      <c r="G31" s="103"/>
      <c r="I31" s="62"/>
      <c r="M31" s="62"/>
    </row>
    <row r="32" spans="1:13" s="13" customFormat="1" ht="13.5" thickBot="1" x14ac:dyDescent="0.25">
      <c r="A32" s="104" t="s">
        <v>37</v>
      </c>
      <c r="B32" s="105"/>
      <c r="C32" s="105"/>
      <c r="D32" s="105"/>
      <c r="E32" s="105"/>
      <c r="F32" s="102">
        <f>F28*0.7</f>
        <v>3150000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5150000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6" t="s">
        <v>34</v>
      </c>
      <c r="C36" s="105"/>
      <c r="D36" s="105"/>
      <c r="E36" s="105"/>
      <c r="F36" s="102">
        <f>F31+F32</f>
        <v>4050000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6" t="s">
        <v>14</v>
      </c>
      <c r="C38" s="105"/>
      <c r="D38" s="105"/>
      <c r="E38" s="105"/>
      <c r="F38" s="102">
        <f>F30</f>
        <v>450000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v>650000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7" t="s">
        <v>27</v>
      </c>
      <c r="B42" s="148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257500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9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9">
        <v>2022</v>
      </c>
      <c r="E51" s="57" t="s">
        <v>6</v>
      </c>
      <c r="F51" s="80">
        <f>SUM(F52:F54)</f>
        <v>5150000</v>
      </c>
      <c r="G51" s="64"/>
      <c r="I51" s="71">
        <f>SUM(F51,F56)</f>
        <v>5150000</v>
      </c>
      <c r="J51" s="71"/>
    </row>
    <row r="52" spans="1:13" s="13" customFormat="1" ht="12" customHeight="1" x14ac:dyDescent="0.2">
      <c r="A52" s="18"/>
      <c r="B52" s="16"/>
      <c r="C52" s="16"/>
      <c r="D52" s="150"/>
      <c r="E52" s="56" t="s">
        <v>18</v>
      </c>
      <c r="F52" s="81">
        <v>450000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0"/>
      <c r="E53" s="23" t="s">
        <v>19</v>
      </c>
      <c r="F53" s="82">
        <v>4050000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1"/>
      <c r="E54" s="58" t="s">
        <v>23</v>
      </c>
      <c r="F54" s="83">
        <v>650000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9">
        <v>2023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0"/>
      <c r="E57" s="31" t="s">
        <v>18</v>
      </c>
      <c r="F57" s="82"/>
      <c r="G57" s="24"/>
      <c r="I57" s="62"/>
    </row>
    <row r="58" spans="1:13" s="13" customFormat="1" x14ac:dyDescent="0.2">
      <c r="A58" s="18"/>
      <c r="B58" s="16"/>
      <c r="C58" s="16"/>
      <c r="D58" s="150"/>
      <c r="E58" s="27" t="s">
        <v>19</v>
      </c>
      <c r="F58" s="76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1"/>
      <c r="E59" s="35" t="s">
        <v>23</v>
      </c>
      <c r="F59" s="77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6">
        <v>2022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8" t="s">
        <v>43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5" orientation="portrait" r:id="rId1"/>
  <headerFooter scaleWithDoc="0" alignWithMargins="0">
    <oddHeader>&amp;R&amp;12Příloha č. 1 návrhu č. 373/ZK/21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2021-09-08T10:59:25Z</cp:lastPrinted>
  <dcterms:created xsi:type="dcterms:W3CDTF">2007-09-24T07:15:17Z</dcterms:created>
  <dcterms:modified xsi:type="dcterms:W3CDTF">2021-10-06T09:41:17Z</dcterms:modified>
</cp:coreProperties>
</file>