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I:\_sdileni\OSMT\OP VVV\DALŠÍ PROGRAMY\_IROP 2021-2027\RK_ZK_schválení\ZK_Formuláře EP\"/>
    </mc:Choice>
  </mc:AlternateContent>
  <xr:revisionPtr revIDLastSave="0" documentId="13_ncr:1_{B3902C9F-BF9A-4504-BEAF-FE6C4982F2AC}" xr6:coauthVersionLast="47" xr6:coauthVersionMax="47" xr10:uidLastSave="{00000000-0000-0000-0000-000000000000}"/>
  <bookViews>
    <workbookView xWindow="-120" yWindow="-120" windowWidth="19440" windowHeight="15000" xr2:uid="{00000000-000D-0000-FFFF-FFFF00000000}"/>
  </bookViews>
  <sheets>
    <sheet name="List1" sheetId="1" r:id="rId1"/>
    <sheet name="List2" sheetId="2" r:id="rId2"/>
    <sheet name="List3" sheetId="3" r:id="rId3"/>
  </sheets>
  <definedNames>
    <definedName name="_xlnm.Print_Area" localSheetId="0">List1!$A$1:$G$69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1" l="1"/>
  <c r="F51" i="1"/>
  <c r="F28" i="1"/>
  <c r="F32" i="1" s="1"/>
  <c r="F31" i="1" l="1"/>
  <c r="F36" i="1" s="1"/>
  <c r="F30" i="1"/>
  <c r="I28" i="1" l="1"/>
  <c r="F38" i="1"/>
  <c r="F34" i="1" s="1"/>
  <c r="G42" i="1"/>
  <c r="I51" i="1" l="1"/>
</calcChain>
</file>

<file path=xl/sharedStrings.xml><?xml version="1.0" encoding="utf-8"?>
<sst xmlns="http://schemas.openxmlformats.org/spreadsheetml/2006/main" count="54" uniqueCount="45">
  <si>
    <t>Název projektu:</t>
  </si>
  <si>
    <t>Věcné zaměření projektu:</t>
  </si>
  <si>
    <t>Aktivity projektu:</t>
  </si>
  <si>
    <t>Odpovědné místo:</t>
  </si>
  <si>
    <t>Vedoucí manažer projektu:</t>
  </si>
  <si>
    <t>ve struktuře</t>
  </si>
  <si>
    <t>celkem</t>
  </si>
  <si>
    <t>Doba realizace projektu:</t>
  </si>
  <si>
    <t>Harmonogram realizace projektu:</t>
  </si>
  <si>
    <t xml:space="preserve">           příspěvek JčK na kofinancování</t>
  </si>
  <si>
    <t>Celkové nezpůsobilé výdaje projektu:</t>
  </si>
  <si>
    <t>Celkové výdaje projektu:</t>
  </si>
  <si>
    <t>Celkové způsobilé výdaje projektu:</t>
  </si>
  <si>
    <t>Požadované finanční prostředky od JčK celkem:</t>
  </si>
  <si>
    <t>kofinancování způsobilých výdajů:</t>
  </si>
  <si>
    <t>financování nezpůsobilých výdajů:</t>
  </si>
  <si>
    <t>Dělení finančního příslibu - časový rozpis - kofinancování/předfinancování/fin.nezpůsob.výdajů:</t>
  </si>
  <si>
    <t>Dotační titul:</t>
  </si>
  <si>
    <t>kofinancování</t>
  </si>
  <si>
    <t>předfinancování</t>
  </si>
  <si>
    <t>Invest. výdaje</t>
  </si>
  <si>
    <t>Neinvest. výdaje</t>
  </si>
  <si>
    <t xml:space="preserve">Kontrolní pracovník: </t>
  </si>
  <si>
    <t>nezpůsob. výdaje</t>
  </si>
  <si>
    <t>Zdroj fin. prostředků na projektovou dokumentaci:</t>
  </si>
  <si>
    <t xml:space="preserve">Náklady na projektovou dokumentaci: </t>
  </si>
  <si>
    <t>ANO; způsobilé výdaje</t>
  </si>
  <si>
    <t>Je projektová dokumentace zahrnuta v celkových výdajích projektu? Jsou tyto výdaje způsobilé x nezpůsobilé?</t>
  </si>
  <si>
    <t>Jiné zdroje - ORJ 20</t>
  </si>
  <si>
    <t>z toho: podíl vlastních prostředků žadatele</t>
  </si>
  <si>
    <t xml:space="preserve">Formulář evropského projektu </t>
  </si>
  <si>
    <t>správce ORJ 20</t>
  </si>
  <si>
    <t>Předpokládané datum podání žádosti do dotačního titulu EU:</t>
  </si>
  <si>
    <t xml:space="preserve">Žadatel o prostředky z dotačního titulu EU: </t>
  </si>
  <si>
    <t>předfinancování způsobilých výdajů</t>
  </si>
  <si>
    <t>2022</t>
  </si>
  <si>
    <t xml:space="preserve">           podíl jiných nár. zdrojů financování (20 %):</t>
  </si>
  <si>
    <t xml:space="preserve">           podíl evropských fondů (70 %)</t>
  </si>
  <si>
    <t>podání žádosti do IROP 2022, realizace 2022</t>
  </si>
  <si>
    <t>Rekonstrukce skleníku v Botanické zahradě při VOŠ a SZeŠ Tábor</t>
  </si>
  <si>
    <t xml:space="preserve">Rekonstrukce skleníku v botanické zahradě, který již není technicky způsobilý užívání. Objekt bude nadále sloužit pěstování a výstavě tropických a subtropických rostlin, bude využit pro vzdělávání žáků školy i dalších škol v regionu, bude místem pro setkávání v rámci komunitních aktivit, pomůže rozšířit a zvýšit uplatnitelnost absolventů na trhu práce, zkvalitní infrastrukturu školy a vytvoří infrastrukturu pro zájmové a neformální vzdělávání i celoživotní učení. </t>
  </si>
  <si>
    <t xml:space="preserve">Součástí stavebního záměru bude bourání stávající přístavby skleníku. Bude demontováno opláštění z polykarbonátu, rozebrána a recyklována hliníková konstrukce. Podezdívka z betonových cihel bude spolu se základy a podlahou vybourána, tak aby byla připravena stavební pláň. Nová přístavba skleníku naváže na hlavní skleník, který je zachován a bude umístěna v půdorysném rozměru současného nevyhovujícího skleníku. Přístavba skleníku naváže obdobně jako původní lodě skleníků, tedy kolmo na hlavní loď. Zdrojem tepla pro vytápění skleníků bude stávající předávací stanice CZT, zdroj tepla zůstane tedy beze změn, dojde k realizaci nových přípojek a otopných těles. </t>
  </si>
  <si>
    <t>Vyšší odborná škola a Střední zemědělská škola, Tábor, Náměstí T.G. Masaryka 788</t>
  </si>
  <si>
    <t>Ing. Blažena Hořejší</t>
  </si>
  <si>
    <t>IROP, specifický cíl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</si>
</sst>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Kč&quot;;\-#,##0\ &quot;Kč&quot;"/>
    <numFmt numFmtId="6" formatCode="#,##0\ &quot;Kč&quot;;[Red]\-#,##0\ &quot;Kč&quot;"/>
    <numFmt numFmtId="164" formatCode="#,##0.00\ &quot;Kč&quot;"/>
    <numFmt numFmtId="165" formatCode="#,##0\ &quot;Kč&quot;"/>
    <numFmt numFmtId="166" formatCode="#,##0.0\ &quot;Kč&quot;"/>
  </numFmts>
  <fonts count="11" x14ac:knownFonts="1">
    <font>
      <sz val="10"/>
      <name val="Arial CE"/>
      <charset val="238"/>
    </font>
    <font>
      <b/>
      <sz val="10"/>
      <name val="Arial CE"/>
      <family val="2"/>
      <charset val="238"/>
    </font>
    <font>
      <sz val="9"/>
      <name val="Arial CE"/>
      <family val="2"/>
      <charset val="238"/>
    </font>
    <font>
      <sz val="9"/>
      <name val="Times New Roman"/>
      <family val="1"/>
    </font>
    <font>
      <b/>
      <sz val="9"/>
      <name val="Arial CE"/>
      <family val="2"/>
      <charset val="238"/>
    </font>
    <font>
      <sz val="8"/>
      <name val="Arial CE"/>
      <family val="2"/>
      <charset val="238"/>
    </font>
    <font>
      <sz val="10"/>
      <name val="Arial CE"/>
      <family val="2"/>
      <charset val="238"/>
    </font>
    <font>
      <i/>
      <sz val="10"/>
      <name val="Arial CE"/>
      <family val="2"/>
      <charset val="238"/>
    </font>
    <font>
      <i/>
      <sz val="10"/>
      <color indexed="10"/>
      <name val="Arial CE"/>
      <family val="2"/>
      <charset val="238"/>
    </font>
    <font>
      <sz val="14"/>
      <name val="Times New Roman"/>
      <family val="1"/>
    </font>
    <font>
      <sz val="10"/>
      <name val="Arial"/>
      <family val="2"/>
      <charset val="23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xf numFmtId="0" fontId="0" fillId="0" borderId="7" xfId="0" applyBorder="1" applyAlignment="1"/>
    <xf numFmtId="0" fontId="0" fillId="0" borderId="8" xfId="0"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7" xfId="0" applyFill="1" applyBorder="1"/>
    <xf numFmtId="0" fontId="0" fillId="0" borderId="6" xfId="0" applyFill="1" applyBorder="1"/>
    <xf numFmtId="0" fontId="0" fillId="0" borderId="9" xfId="0" applyFill="1" applyBorder="1"/>
    <xf numFmtId="0" fontId="0" fillId="0" borderId="10" xfId="0" applyFill="1" applyBorder="1" applyAlignment="1"/>
    <xf numFmtId="0" fontId="0" fillId="0" borderId="0" xfId="0" applyFill="1" applyBorder="1" applyAlignment="1"/>
    <xf numFmtId="0" fontId="0" fillId="0" borderId="7" xfId="0" applyFill="1" applyBorder="1" applyAlignment="1"/>
    <xf numFmtId="0" fontId="0" fillId="0" borderId="11" xfId="0" applyFill="1" applyBorder="1"/>
    <xf numFmtId="0" fontId="0" fillId="0" borderId="12" xfId="0" applyFill="1" applyBorder="1" applyAlignment="1"/>
    <xf numFmtId="0" fontId="0" fillId="0" borderId="13" xfId="0" applyFill="1" applyBorder="1" applyAlignment="1"/>
    <xf numFmtId="0" fontId="0" fillId="0" borderId="0" xfId="0" applyFill="1" applyBorder="1" applyAlignment="1">
      <alignment wrapText="1"/>
    </xf>
    <xf numFmtId="0" fontId="0" fillId="0" borderId="14" xfId="0" applyFill="1" applyBorder="1"/>
    <xf numFmtId="0" fontId="0" fillId="0" borderId="15" xfId="0" applyFill="1" applyBorder="1" applyAlignment="1"/>
    <xf numFmtId="0" fontId="0" fillId="0" borderId="16" xfId="0" applyFill="1" applyBorder="1" applyAlignment="1"/>
    <xf numFmtId="0" fontId="0" fillId="0" borderId="0" xfId="0" applyFill="1" applyBorder="1" applyAlignment="1">
      <alignment horizontal="center" vertical="center"/>
    </xf>
    <xf numFmtId="0" fontId="0" fillId="0" borderId="12" xfId="0" applyFill="1" applyBorder="1"/>
    <xf numFmtId="0" fontId="0" fillId="0" borderId="13" xfId="0" applyFill="1" applyBorder="1"/>
    <xf numFmtId="0" fontId="2" fillId="0" borderId="12" xfId="0" applyFont="1" applyFill="1" applyBorder="1"/>
    <xf numFmtId="0" fontId="2" fillId="0" borderId="14" xfId="0" applyFont="1" applyFill="1" applyBorder="1"/>
    <xf numFmtId="0" fontId="2" fillId="0" borderId="16" xfId="0" applyFont="1" applyFill="1" applyBorder="1" applyAlignment="1">
      <alignment wrapText="1"/>
    </xf>
    <xf numFmtId="0" fontId="0" fillId="0" borderId="0" xfId="0" applyFill="1" applyAlignment="1">
      <alignment vertical="center" wrapText="1"/>
    </xf>
    <xf numFmtId="0" fontId="0" fillId="0" borderId="17" xfId="0" applyFill="1" applyBorder="1"/>
    <xf numFmtId="3" fontId="3"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18"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xf>
    <xf numFmtId="0" fontId="0" fillId="0" borderId="19" xfId="0" applyFill="1" applyBorder="1"/>
    <xf numFmtId="0" fontId="0" fillId="0" borderId="20" xfId="0" applyFill="1" applyBorder="1"/>
    <xf numFmtId="0" fontId="0" fillId="0" borderId="21" xfId="0" applyFill="1" applyBorder="1"/>
    <xf numFmtId="0" fontId="0" fillId="0" borderId="15" xfId="0" applyFill="1" applyBorder="1"/>
    <xf numFmtId="0" fontId="5"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0" xfId="0" applyFont="1"/>
    <xf numFmtId="0" fontId="1"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6" fontId="0" fillId="0" borderId="0" xfId="0" applyNumberFormat="1" applyFill="1"/>
    <xf numFmtId="5" fontId="0" fillId="0" borderId="0" xfId="0" applyNumberFormat="1" applyFill="1"/>
    <xf numFmtId="0" fontId="0" fillId="0" borderId="23" xfId="0" applyFill="1" applyBorder="1"/>
    <xf numFmtId="0" fontId="0" fillId="0" borderId="24" xfId="0" applyFill="1" applyBorder="1"/>
    <xf numFmtId="0" fontId="2" fillId="0" borderId="25" xfId="0" applyFont="1" applyFill="1" applyBorder="1" applyAlignment="1">
      <alignment wrapText="1"/>
    </xf>
    <xf numFmtId="0" fontId="0" fillId="0" borderId="8" xfId="0" applyFill="1" applyBorder="1"/>
    <xf numFmtId="164" fontId="0" fillId="0" borderId="0" xfId="0" applyNumberFormat="1" applyFill="1" applyBorder="1" applyAlignment="1"/>
    <xf numFmtId="164" fontId="0" fillId="0" borderId="7" xfId="0" applyNumberFormat="1" applyFill="1" applyBorder="1" applyAlignment="1"/>
    <xf numFmtId="164" fontId="0" fillId="0" borderId="0" xfId="0" applyNumberFormat="1" applyFill="1"/>
    <xf numFmtId="9" fontId="0" fillId="0" borderId="0" xfId="0" applyNumberFormat="1" applyFill="1"/>
    <xf numFmtId="165" fontId="0" fillId="0" borderId="13" xfId="0" applyNumberFormat="1" applyFill="1" applyBorder="1" applyAlignment="1"/>
    <xf numFmtId="165" fontId="0" fillId="0" borderId="12" xfId="0" applyNumberFormat="1" applyFill="1" applyBorder="1" applyAlignment="1"/>
    <xf numFmtId="165" fontId="0" fillId="0" borderId="15" xfId="0" applyNumberFormat="1" applyFill="1" applyBorder="1" applyAlignment="1"/>
    <xf numFmtId="165" fontId="0" fillId="0" borderId="16" xfId="0" applyNumberFormat="1" applyFill="1" applyBorder="1" applyAlignment="1"/>
    <xf numFmtId="165" fontId="0" fillId="0" borderId="0" xfId="0" applyNumberFormat="1" applyFill="1" applyBorder="1" applyAlignment="1"/>
    <xf numFmtId="165" fontId="0" fillId="0" borderId="7" xfId="0" applyNumberFormat="1" applyFill="1" applyBorder="1" applyAlignment="1"/>
    <xf numFmtId="165" fontId="0" fillId="0" borderId="26" xfId="0" applyNumberFormat="1" applyFill="1" applyBorder="1" applyAlignment="1"/>
    <xf numFmtId="165" fontId="0" fillId="0" borderId="0" xfId="0" applyNumberFormat="1" applyFill="1"/>
    <xf numFmtId="0" fontId="9" fillId="0" borderId="0" xfId="0" applyFont="1"/>
    <xf numFmtId="166" fontId="0" fillId="0" borderId="0" xfId="0" applyNumberFormat="1" applyFill="1" applyBorder="1" applyAlignment="1"/>
    <xf numFmtId="166" fontId="0" fillId="0" borderId="0" xfId="0" applyNumberFormat="1" applyFill="1"/>
    <xf numFmtId="164" fontId="0" fillId="0" borderId="24" xfId="0" applyNumberFormat="1" applyFill="1" applyBorder="1" applyAlignment="1">
      <alignment horizontal="right"/>
    </xf>
    <xf numFmtId="164" fontId="0" fillId="0" borderId="31" xfId="0" applyNumberFormat="1" applyFill="1" applyBorder="1" applyAlignment="1">
      <alignment horizontal="right"/>
    </xf>
    <xf numFmtId="164" fontId="0" fillId="0" borderId="32" xfId="0" applyNumberFormat="1" applyFill="1" applyBorder="1" applyAlignment="1">
      <alignment horizontal="right"/>
    </xf>
    <xf numFmtId="164" fontId="0" fillId="0" borderId="30" xfId="0" applyNumberFormat="1" applyFill="1" applyBorder="1" applyAlignment="1">
      <alignment horizontal="right"/>
    </xf>
    <xf numFmtId="6" fontId="6" fillId="0" borderId="13" xfId="0" applyNumberFormat="1" applyFont="1" applyFill="1" applyBorder="1" applyAlignment="1">
      <alignment horizontal="center" vertical="center"/>
    </xf>
    <xf numFmtId="0" fontId="0" fillId="0" borderId="0" xfId="0" applyAlignment="1">
      <alignment horizontal="right"/>
    </xf>
    <xf numFmtId="164" fontId="0" fillId="0" borderId="27" xfId="0" applyNumberFormat="1" applyFill="1" applyBorder="1" applyAlignment="1"/>
    <xf numFmtId="164" fontId="0" fillId="0" borderId="28" xfId="0" applyNumberFormat="1" applyFill="1" applyBorder="1" applyAlignment="1"/>
    <xf numFmtId="164" fontId="0" fillId="0" borderId="29" xfId="0" applyNumberFormat="1" applyFill="1" applyBorder="1" applyAlignment="1"/>
    <xf numFmtId="164" fontId="0" fillId="0" borderId="30" xfId="0" applyNumberFormat="1" applyFill="1" applyBorder="1" applyAlignment="1"/>
    <xf numFmtId="0" fontId="10" fillId="0" borderId="0" xfId="0" applyFont="1" applyAlignment="1">
      <alignment vertical="center"/>
    </xf>
    <xf numFmtId="0" fontId="1" fillId="0" borderId="24" xfId="0" applyFont="1" applyBorder="1" applyAlignment="1">
      <alignment horizontal="center"/>
    </xf>
    <xf numFmtId="0" fontId="0" fillId="0" borderId="34" xfId="0" applyBorder="1" applyAlignment="1">
      <alignment horizontal="center"/>
    </xf>
    <xf numFmtId="0" fontId="0" fillId="0" borderId="10" xfId="0" applyBorder="1" applyAlignment="1">
      <alignment horizontal="center"/>
    </xf>
    <xf numFmtId="0" fontId="0" fillId="0" borderId="35"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5" xfId="0" applyFill="1" applyBorder="1" applyAlignment="1">
      <alignment vertical="top" wrapText="1"/>
    </xf>
    <xf numFmtId="0" fontId="0" fillId="0" borderId="17" xfId="0" applyFill="1" applyBorder="1" applyAlignment="1">
      <alignment vertical="top" wrapText="1"/>
    </xf>
    <xf numFmtId="0" fontId="0" fillId="0" borderId="36"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vertical="top" wrapText="1"/>
    </xf>
    <xf numFmtId="0" fontId="0" fillId="0" borderId="7" xfId="0" applyFill="1" applyBorder="1" applyAlignment="1">
      <alignment vertical="top" wrapText="1"/>
    </xf>
    <xf numFmtId="0" fontId="0" fillId="0" borderId="23" xfId="0" applyFill="1" applyBorder="1" applyAlignment="1">
      <alignment vertical="top" wrapText="1"/>
    </xf>
    <xf numFmtId="0" fontId="0" fillId="0" borderId="9" xfId="0" applyFill="1" applyBorder="1" applyAlignment="1">
      <alignment vertical="top" wrapText="1"/>
    </xf>
    <xf numFmtId="0" fontId="0" fillId="0" borderId="37" xfId="0" applyFill="1" applyBorder="1" applyAlignment="1">
      <alignment vertical="top" wrapText="1"/>
    </xf>
    <xf numFmtId="164" fontId="0" fillId="0" borderId="24" xfId="0" applyNumberFormat="1" applyFill="1" applyBorder="1" applyAlignment="1"/>
    <xf numFmtId="164" fontId="0" fillId="0" borderId="10" xfId="0" applyNumberFormat="1" applyFill="1" applyBorder="1" applyAlignment="1"/>
    <xf numFmtId="0" fontId="0" fillId="0" borderId="4" xfId="0" applyFill="1" applyBorder="1" applyAlignment="1">
      <alignment horizontal="left"/>
    </xf>
    <xf numFmtId="0" fontId="0" fillId="0" borderId="5" xfId="0" applyFill="1" applyBorder="1" applyAlignment="1">
      <alignment horizontal="left"/>
    </xf>
    <xf numFmtId="0" fontId="0" fillId="0" borderId="11" xfId="0" applyFill="1" applyBorder="1" applyAlignment="1">
      <alignment horizontal="left"/>
    </xf>
    <xf numFmtId="0" fontId="0" fillId="0" borderId="33" xfId="0" applyFill="1" applyBorder="1" applyAlignment="1">
      <alignment horizontal="left"/>
    </xf>
    <xf numFmtId="0" fontId="0" fillId="0" borderId="11" xfId="0" applyFill="1" applyBorder="1" applyAlignment="1">
      <alignment wrapText="1"/>
    </xf>
    <xf numFmtId="0" fontId="0" fillId="0" borderId="5" xfId="0" applyFill="1" applyBorder="1" applyAlignment="1">
      <alignment wrapText="1"/>
    </xf>
    <xf numFmtId="0" fontId="0" fillId="0" borderId="33" xfId="0" applyFill="1" applyBorder="1" applyAlignment="1">
      <alignment wrapText="1"/>
    </xf>
    <xf numFmtId="0" fontId="0" fillId="0" borderId="4" xfId="0" applyFill="1" applyBorder="1" applyAlignment="1"/>
    <xf numFmtId="0" fontId="0" fillId="0" borderId="5" xfId="0" applyFill="1" applyBorder="1" applyAlignment="1"/>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33" xfId="0" applyFill="1" applyBorder="1" applyAlignment="1">
      <alignment horizontal="left" vertical="top" wrapText="1"/>
    </xf>
    <xf numFmtId="0" fontId="0" fillId="0" borderId="11" xfId="0" applyFill="1" applyBorder="1" applyAlignment="1">
      <alignment vertical="top" wrapText="1"/>
    </xf>
    <xf numFmtId="0" fontId="0" fillId="0" borderId="5" xfId="0" applyFill="1" applyBorder="1" applyAlignment="1">
      <alignment vertical="top" wrapText="1"/>
    </xf>
    <xf numFmtId="0" fontId="0" fillId="0" borderId="33" xfId="0" applyFill="1" applyBorder="1" applyAlignment="1">
      <alignment vertical="top" wrapText="1"/>
    </xf>
    <xf numFmtId="0" fontId="6" fillId="0" borderId="4" xfId="0" applyFont="1" applyFill="1" applyBorder="1" applyAlignment="1">
      <alignment horizontal="left"/>
    </xf>
    <xf numFmtId="0" fontId="6" fillId="0" borderId="5" xfId="0" applyFont="1" applyFill="1" applyBorder="1" applyAlignment="1">
      <alignment horizontal="left"/>
    </xf>
    <xf numFmtId="0" fontId="6" fillId="0" borderId="8" xfId="0" applyFont="1" applyFill="1" applyBorder="1" applyAlignment="1">
      <alignment horizontal="left"/>
    </xf>
    <xf numFmtId="49" fontId="0" fillId="0" borderId="11" xfId="0" applyNumberFormat="1" applyFill="1" applyBorder="1" applyAlignment="1">
      <alignment horizontal="left" vertical="top"/>
    </xf>
    <xf numFmtId="49" fontId="0" fillId="0" borderId="5" xfId="0" applyNumberFormat="1" applyFill="1" applyBorder="1" applyAlignment="1">
      <alignment horizontal="left" vertical="top"/>
    </xf>
    <xf numFmtId="49" fontId="0" fillId="0" borderId="33" xfId="0" applyNumberFormat="1" applyFill="1" applyBorder="1" applyAlignment="1">
      <alignment horizontal="left" vertical="top"/>
    </xf>
    <xf numFmtId="0" fontId="0" fillId="0" borderId="11" xfId="0" applyFill="1" applyBorder="1" applyAlignment="1">
      <alignment horizontal="left" vertical="top"/>
    </xf>
    <xf numFmtId="0" fontId="0" fillId="0" borderId="5" xfId="0" applyFill="1" applyBorder="1" applyAlignment="1">
      <alignment horizontal="left" vertical="top"/>
    </xf>
    <xf numFmtId="0" fontId="0" fillId="0" borderId="33" xfId="0" applyFill="1" applyBorder="1" applyAlignment="1">
      <alignment horizontal="left" vertical="top"/>
    </xf>
    <xf numFmtId="0" fontId="7" fillId="0" borderId="39" xfId="0" applyFont="1" applyBorder="1" applyAlignment="1">
      <alignment horizontal="left" vertical="top" wrapText="1"/>
    </xf>
    <xf numFmtId="0" fontId="7" fillId="0" borderId="17" xfId="0" applyFont="1" applyBorder="1" applyAlignment="1">
      <alignment horizontal="left" vertical="top" wrapText="1"/>
    </xf>
    <xf numFmtId="0" fontId="7" fillId="0" borderId="32"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40" xfId="0" applyFont="1" applyBorder="1" applyAlignment="1">
      <alignment horizontal="left" vertical="top" wrapText="1"/>
    </xf>
    <xf numFmtId="0" fontId="7" fillId="0" borderId="38"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2" xfId="0" applyFont="1" applyBorder="1" applyAlignment="1">
      <alignment horizontal="left" wrapText="1"/>
    </xf>
    <xf numFmtId="49" fontId="0" fillId="0" borderId="35" xfId="0" applyNumberFormat="1" applyFill="1" applyBorder="1" applyAlignment="1">
      <alignment vertical="top" wrapText="1"/>
    </xf>
    <xf numFmtId="49" fontId="0" fillId="0" borderId="17" xfId="0" applyNumberFormat="1" applyFill="1" applyBorder="1" applyAlignment="1">
      <alignment vertical="top" wrapText="1"/>
    </xf>
    <xf numFmtId="49" fontId="0" fillId="0" borderId="36" xfId="0" applyNumberFormat="1" applyFill="1" applyBorder="1" applyAlignment="1">
      <alignment vertical="top" wrapText="1"/>
    </xf>
    <xf numFmtId="49" fontId="0" fillId="0" borderId="18" xfId="0" applyNumberFormat="1" applyFill="1" applyBorder="1" applyAlignment="1">
      <alignment vertical="top" wrapText="1"/>
    </xf>
    <xf numFmtId="49" fontId="0" fillId="0" borderId="0" xfId="0" applyNumberFormat="1" applyFill="1" applyBorder="1" applyAlignment="1">
      <alignment vertical="top" wrapText="1"/>
    </xf>
    <xf numFmtId="49" fontId="0" fillId="0" borderId="7" xfId="0" applyNumberFormat="1" applyFill="1" applyBorder="1" applyAlignment="1">
      <alignment vertical="top" wrapText="1"/>
    </xf>
    <xf numFmtId="49" fontId="0" fillId="0" borderId="43" xfId="0" applyNumberFormat="1" applyFill="1" applyBorder="1" applyAlignment="1">
      <alignment vertical="top" wrapText="1"/>
    </xf>
    <xf numFmtId="49" fontId="0" fillId="0" borderId="41" xfId="0" applyNumberFormat="1" applyFill="1" applyBorder="1" applyAlignment="1">
      <alignment vertical="top" wrapText="1"/>
    </xf>
    <xf numFmtId="49" fontId="0" fillId="0" borderId="44" xfId="0" applyNumberFormat="1" applyFill="1" applyBorder="1" applyAlignment="1">
      <alignment vertical="top" wrapText="1"/>
    </xf>
    <xf numFmtId="0" fontId="5" fillId="0" borderId="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8" xfId="0" applyFill="1" applyBorder="1" applyAlignment="1">
      <alignment horizontal="center" vertical="center"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9"/>
  <sheetViews>
    <sheetView tabSelected="1" topLeftCell="A8" zoomScaleNormal="100" workbookViewId="0">
      <selection activeCell="C16" sqref="C16:G16"/>
    </sheetView>
  </sheetViews>
  <sheetFormatPr defaultRowHeight="12.75" x14ac:dyDescent="0.2"/>
  <cols>
    <col min="1" max="2" width="10.7109375" customWidth="1"/>
    <col min="3" max="3" width="16.7109375" bestFit="1" customWidth="1"/>
    <col min="4" max="4" width="12.5703125" customWidth="1"/>
    <col min="5" max="5" width="14.140625" customWidth="1"/>
    <col min="6" max="6" width="15.7109375" bestFit="1" customWidth="1"/>
    <col min="7" max="7" width="14.28515625" customWidth="1"/>
    <col min="8" max="8" width="9" bestFit="1" customWidth="1"/>
    <col min="9" max="9" width="16.7109375" customWidth="1"/>
    <col min="10" max="10" width="16.28515625" customWidth="1"/>
    <col min="11" max="11" width="15.7109375" bestFit="1" customWidth="1"/>
    <col min="12" max="12" width="9" bestFit="1" customWidth="1"/>
    <col min="13" max="13" width="17.85546875" customWidth="1"/>
  </cols>
  <sheetData>
    <row r="1" spans="1:9" ht="13.5" thickBot="1" x14ac:dyDescent="0.25">
      <c r="G1" s="80"/>
    </row>
    <row r="2" spans="1:9" ht="13.5" thickBot="1" x14ac:dyDescent="0.25">
      <c r="A2" s="86" t="s">
        <v>30</v>
      </c>
      <c r="B2" s="87"/>
      <c r="C2" s="87"/>
      <c r="D2" s="87"/>
      <c r="E2" s="87"/>
      <c r="F2" s="87"/>
      <c r="G2" s="88"/>
    </row>
    <row r="3" spans="1:9" ht="5.0999999999999996" customHeight="1" x14ac:dyDescent="0.2">
      <c r="A3" s="1"/>
      <c r="B3" s="2"/>
      <c r="C3" s="2"/>
      <c r="D3" s="2"/>
      <c r="E3" s="2"/>
      <c r="F3" s="2"/>
      <c r="G3" s="3"/>
    </row>
    <row r="4" spans="1:9" x14ac:dyDescent="0.2">
      <c r="A4" s="14" t="s">
        <v>0</v>
      </c>
      <c r="B4" s="15"/>
      <c r="C4" s="89" t="s">
        <v>39</v>
      </c>
      <c r="D4" s="90"/>
      <c r="E4" s="90"/>
      <c r="F4" s="90"/>
      <c r="G4" s="91"/>
    </row>
    <row r="5" spans="1:9" x14ac:dyDescent="0.2">
      <c r="A5" s="18"/>
      <c r="B5" s="16"/>
      <c r="C5" s="92"/>
      <c r="D5" s="93"/>
      <c r="E5" s="93"/>
      <c r="F5" s="93"/>
      <c r="G5" s="94"/>
    </row>
    <row r="6" spans="1:9" ht="5.0999999999999996" customHeight="1" x14ac:dyDescent="0.2">
      <c r="A6" s="18"/>
      <c r="B6" s="16"/>
      <c r="C6" s="21"/>
      <c r="D6" s="21"/>
      <c r="E6" s="21"/>
      <c r="F6" s="21"/>
      <c r="G6" s="22"/>
    </row>
    <row r="7" spans="1:9" ht="27" customHeight="1" x14ac:dyDescent="0.2">
      <c r="A7" s="45" t="s">
        <v>1</v>
      </c>
      <c r="B7" s="23"/>
      <c r="C7" s="95" t="s">
        <v>40</v>
      </c>
      <c r="D7" s="96"/>
      <c r="E7" s="96"/>
      <c r="F7" s="96"/>
      <c r="G7" s="97"/>
    </row>
    <row r="8" spans="1:9" ht="6" customHeight="1" x14ac:dyDescent="0.2">
      <c r="A8" s="18"/>
      <c r="B8" s="16"/>
      <c r="C8" s="98"/>
      <c r="D8" s="99"/>
      <c r="E8" s="99"/>
      <c r="F8" s="99"/>
      <c r="G8" s="100"/>
    </row>
    <row r="9" spans="1:9" ht="45.75" customHeight="1" x14ac:dyDescent="0.2">
      <c r="A9" s="18"/>
      <c r="B9" s="16"/>
      <c r="C9" s="101"/>
      <c r="D9" s="102"/>
      <c r="E9" s="102"/>
      <c r="F9" s="102"/>
      <c r="G9" s="103"/>
    </row>
    <row r="10" spans="1:9" ht="6" customHeight="1" x14ac:dyDescent="0.2">
      <c r="A10" s="18"/>
      <c r="B10" s="16"/>
      <c r="C10" s="16"/>
      <c r="D10" s="16"/>
      <c r="E10" s="21"/>
      <c r="F10" s="21"/>
      <c r="G10" s="22"/>
    </row>
    <row r="11" spans="1:9" x14ac:dyDescent="0.2">
      <c r="A11" s="14" t="s">
        <v>2</v>
      </c>
      <c r="B11" s="15"/>
      <c r="C11" s="95" t="s">
        <v>41</v>
      </c>
      <c r="D11" s="96"/>
      <c r="E11" s="96"/>
      <c r="F11" s="96"/>
      <c r="G11" s="97"/>
    </row>
    <row r="12" spans="1:9" ht="18.75" x14ac:dyDescent="0.3">
      <c r="A12" s="18"/>
      <c r="B12" s="16"/>
      <c r="C12" s="98"/>
      <c r="D12" s="99"/>
      <c r="E12" s="99"/>
      <c r="F12" s="99"/>
      <c r="G12" s="100"/>
      <c r="I12" s="72"/>
    </row>
    <row r="13" spans="1:9" ht="51.75" hidden="1" customHeight="1" x14ac:dyDescent="0.2">
      <c r="A13" s="18"/>
      <c r="B13" s="16"/>
      <c r="C13" s="98"/>
      <c r="D13" s="99"/>
      <c r="E13" s="99"/>
      <c r="F13" s="99"/>
      <c r="G13" s="100"/>
    </row>
    <row r="14" spans="1:9" ht="70.5" customHeight="1" x14ac:dyDescent="0.2">
      <c r="A14" s="18"/>
      <c r="B14" s="16"/>
      <c r="C14" s="101"/>
      <c r="D14" s="102"/>
      <c r="E14" s="102"/>
      <c r="F14" s="102"/>
      <c r="G14" s="103"/>
      <c r="I14" s="85"/>
    </row>
    <row r="15" spans="1:9" ht="5.25" customHeight="1" x14ac:dyDescent="0.2">
      <c r="A15" s="18"/>
      <c r="B15" s="16"/>
      <c r="C15" s="21"/>
      <c r="D15" s="21"/>
      <c r="E15" s="21"/>
      <c r="F15" s="21"/>
      <c r="G15" s="22"/>
    </row>
    <row r="16" spans="1:9" ht="26.25" customHeight="1" x14ac:dyDescent="0.2">
      <c r="A16" s="14" t="s">
        <v>17</v>
      </c>
      <c r="B16" s="59"/>
      <c r="C16" s="110" t="s">
        <v>44</v>
      </c>
      <c r="D16" s="111"/>
      <c r="E16" s="111"/>
      <c r="F16" s="111"/>
      <c r="G16" s="112"/>
    </row>
    <row r="17" spans="1:13" ht="5.0999999999999996" customHeight="1" x14ac:dyDescent="0.2">
      <c r="A17" s="18"/>
      <c r="B17" s="16"/>
      <c r="C17" s="21"/>
      <c r="D17" s="21"/>
      <c r="E17" s="21"/>
      <c r="F17" s="21"/>
      <c r="G17" s="22"/>
    </row>
    <row r="18" spans="1:13" x14ac:dyDescent="0.2">
      <c r="A18" s="113" t="s">
        <v>32</v>
      </c>
      <c r="B18" s="114"/>
      <c r="C18" s="114"/>
      <c r="D18" s="114"/>
      <c r="E18" s="124" t="s">
        <v>35</v>
      </c>
      <c r="F18" s="125"/>
      <c r="G18" s="126"/>
    </row>
    <row r="19" spans="1:13" ht="5.0999999999999996" customHeight="1" x14ac:dyDescent="0.2">
      <c r="A19" s="18"/>
      <c r="B19" s="16"/>
      <c r="C19" s="16"/>
      <c r="D19" s="16"/>
      <c r="E19" s="16"/>
      <c r="F19" s="16"/>
      <c r="G19" s="17"/>
    </row>
    <row r="20" spans="1:13" ht="26.25" customHeight="1" x14ac:dyDescent="0.2">
      <c r="A20" s="14" t="s">
        <v>3</v>
      </c>
      <c r="B20" s="59"/>
      <c r="C20" s="118" t="s">
        <v>42</v>
      </c>
      <c r="D20" s="119"/>
      <c r="E20" s="119"/>
      <c r="F20" s="119"/>
      <c r="G20" s="120"/>
    </row>
    <row r="21" spans="1:13" ht="25.5" customHeight="1" x14ac:dyDescent="0.2">
      <c r="A21" s="121" t="s">
        <v>33</v>
      </c>
      <c r="B21" s="122"/>
      <c r="C21" s="123"/>
      <c r="D21" s="115" t="s">
        <v>42</v>
      </c>
      <c r="E21" s="116"/>
      <c r="F21" s="116"/>
      <c r="G21" s="117"/>
    </row>
    <row r="22" spans="1:13" x14ac:dyDescent="0.2">
      <c r="A22" s="14" t="s">
        <v>22</v>
      </c>
      <c r="B22" s="59"/>
      <c r="C22" s="108" t="s">
        <v>31</v>
      </c>
      <c r="D22" s="107"/>
      <c r="E22" s="107"/>
      <c r="F22" s="107"/>
      <c r="G22" s="109"/>
    </row>
    <row r="23" spans="1:13" ht="5.0999999999999996" customHeight="1" x14ac:dyDescent="0.2">
      <c r="A23" s="18"/>
      <c r="B23" s="16"/>
      <c r="C23" s="16"/>
      <c r="D23" s="16"/>
      <c r="E23" s="16"/>
      <c r="F23" s="16"/>
      <c r="G23" s="17"/>
    </row>
    <row r="24" spans="1:13" x14ac:dyDescent="0.2">
      <c r="A24" s="14" t="s">
        <v>4</v>
      </c>
      <c r="B24" s="15"/>
      <c r="C24" s="15"/>
      <c r="D24" s="127" t="s">
        <v>43</v>
      </c>
      <c r="E24" s="128"/>
      <c r="F24" s="128"/>
      <c r="G24" s="129"/>
    </row>
    <row r="25" spans="1:13" ht="5.0999999999999996" customHeight="1" thickBot="1" x14ac:dyDescent="0.25">
      <c r="A25" s="6"/>
      <c r="B25" s="7"/>
      <c r="C25" s="7"/>
      <c r="D25" s="7">
        <v>4</v>
      </c>
      <c r="E25" s="8"/>
      <c r="F25" s="8"/>
      <c r="G25" s="9"/>
      <c r="I25" s="13"/>
      <c r="J25" s="13"/>
      <c r="K25" s="13"/>
      <c r="L25" s="13"/>
      <c r="M25" s="13"/>
    </row>
    <row r="26" spans="1:13" s="13" customFormat="1" ht="13.5" thickBot="1" x14ac:dyDescent="0.25">
      <c r="A26" s="106" t="s">
        <v>11</v>
      </c>
      <c r="B26" s="107"/>
      <c r="C26" s="107"/>
      <c r="D26" s="107"/>
      <c r="E26" s="107"/>
      <c r="F26" s="104">
        <v>6520000</v>
      </c>
      <c r="G26" s="105"/>
      <c r="I26" s="62"/>
      <c r="J26" s="54"/>
    </row>
    <row r="27" spans="1:13" s="13" customFormat="1" ht="13.5" thickBot="1" x14ac:dyDescent="0.25">
      <c r="A27" s="11" t="s">
        <v>10</v>
      </c>
      <c r="B27" s="12"/>
      <c r="C27" s="12"/>
      <c r="D27" s="12"/>
      <c r="E27" s="12"/>
      <c r="F27" s="104">
        <v>0</v>
      </c>
      <c r="G27" s="105"/>
      <c r="J27" s="62"/>
      <c r="L27" s="63"/>
      <c r="M27" s="62"/>
    </row>
    <row r="28" spans="1:13" s="13" customFormat="1" ht="13.5" thickBot="1" x14ac:dyDescent="0.25">
      <c r="A28" s="11" t="s">
        <v>12</v>
      </c>
      <c r="B28" s="12"/>
      <c r="C28" s="12"/>
      <c r="D28" s="12"/>
      <c r="E28" s="12"/>
      <c r="F28" s="104">
        <f>F26-F27</f>
        <v>6520000</v>
      </c>
      <c r="G28" s="105"/>
      <c r="I28" s="62">
        <f>SUM(F29:G32)</f>
        <v>6520000</v>
      </c>
      <c r="J28" s="62"/>
      <c r="L28" s="63"/>
      <c r="M28" s="62"/>
    </row>
    <row r="29" spans="1:13" s="13" customFormat="1" ht="13.5" thickBot="1" x14ac:dyDescent="0.25">
      <c r="A29" s="121" t="s">
        <v>29</v>
      </c>
      <c r="B29" s="122"/>
      <c r="C29" s="122"/>
      <c r="D29" s="122"/>
      <c r="E29" s="122"/>
      <c r="F29" s="104">
        <v>0</v>
      </c>
      <c r="G29" s="105"/>
      <c r="I29" s="62"/>
      <c r="J29" s="62"/>
      <c r="M29" s="62"/>
    </row>
    <row r="30" spans="1:13" s="13" customFormat="1" ht="13.5" thickBot="1" x14ac:dyDescent="0.25">
      <c r="A30" s="106" t="s">
        <v>9</v>
      </c>
      <c r="B30" s="107"/>
      <c r="C30" s="107"/>
      <c r="D30" s="107"/>
      <c r="E30" s="109"/>
      <c r="F30" s="104">
        <f>F28*0.1</f>
        <v>652000</v>
      </c>
      <c r="G30" s="105"/>
      <c r="J30" s="62"/>
      <c r="M30" s="62"/>
    </row>
    <row r="31" spans="1:13" s="13" customFormat="1" ht="13.5" thickBot="1" x14ac:dyDescent="0.25">
      <c r="A31" s="106" t="s">
        <v>36</v>
      </c>
      <c r="B31" s="107"/>
      <c r="C31" s="107"/>
      <c r="D31" s="107"/>
      <c r="E31" s="109"/>
      <c r="F31" s="104">
        <f>F28*0.2</f>
        <v>1304000</v>
      </c>
      <c r="G31" s="105"/>
      <c r="I31" s="62"/>
      <c r="M31" s="62"/>
    </row>
    <row r="32" spans="1:13" s="13" customFormat="1" ht="13.5" thickBot="1" x14ac:dyDescent="0.25">
      <c r="A32" s="106" t="s">
        <v>37</v>
      </c>
      <c r="B32" s="107"/>
      <c r="C32" s="107"/>
      <c r="D32" s="107"/>
      <c r="E32" s="107"/>
      <c r="F32" s="104">
        <f>F28*0.7</f>
        <v>4564000</v>
      </c>
      <c r="G32" s="105"/>
      <c r="J32" s="54"/>
      <c r="K32" s="55"/>
    </row>
    <row r="33" spans="1:13" s="13" customFormat="1" ht="5.0999999999999996" customHeight="1" thickBot="1" x14ac:dyDescent="0.25">
      <c r="A33" s="14"/>
      <c r="B33" s="15"/>
      <c r="C33" s="15"/>
      <c r="D33" s="15"/>
      <c r="E33" s="15"/>
      <c r="F33" s="60"/>
      <c r="G33" s="61"/>
    </row>
    <row r="34" spans="1:13" s="13" customFormat="1" ht="13.5" thickBot="1" x14ac:dyDescent="0.25">
      <c r="A34" s="14" t="s">
        <v>13</v>
      </c>
      <c r="B34" s="15"/>
      <c r="C34" s="15"/>
      <c r="D34" s="15"/>
      <c r="E34" s="15"/>
      <c r="F34" s="104">
        <f>SUM(F36:G40)</f>
        <v>6520000</v>
      </c>
      <c r="G34" s="105"/>
      <c r="I34" s="62"/>
      <c r="M34" s="62"/>
    </row>
    <row r="35" spans="1:13" s="13" customFormat="1" ht="5.0999999999999996" customHeight="1" thickBot="1" x14ac:dyDescent="0.25">
      <c r="A35" s="14"/>
      <c r="B35" s="15"/>
      <c r="C35" s="15"/>
      <c r="D35" s="15"/>
      <c r="E35" s="15"/>
      <c r="F35" s="60"/>
      <c r="G35" s="61"/>
      <c r="I35" s="62"/>
    </row>
    <row r="36" spans="1:13" s="13" customFormat="1" ht="13.5" thickBot="1" x14ac:dyDescent="0.25">
      <c r="A36" s="18" t="s">
        <v>5</v>
      </c>
      <c r="B36" s="108" t="s">
        <v>34</v>
      </c>
      <c r="C36" s="107"/>
      <c r="D36" s="107"/>
      <c r="E36" s="107"/>
      <c r="F36" s="104">
        <f>F31+F32</f>
        <v>5868000</v>
      </c>
      <c r="G36" s="105"/>
      <c r="I36" s="62"/>
    </row>
    <row r="37" spans="1:13" s="13" customFormat="1" ht="5.0999999999999996" customHeight="1" thickBot="1" x14ac:dyDescent="0.25">
      <c r="A37" s="18"/>
      <c r="B37" s="16"/>
      <c r="C37" s="19"/>
      <c r="D37" s="16"/>
      <c r="E37" s="16"/>
      <c r="F37" s="60"/>
      <c r="G37" s="61"/>
      <c r="I37" s="62"/>
    </row>
    <row r="38" spans="1:13" s="13" customFormat="1" ht="13.5" thickBot="1" x14ac:dyDescent="0.25">
      <c r="A38" s="18"/>
      <c r="B38" s="108" t="s">
        <v>14</v>
      </c>
      <c r="C38" s="107"/>
      <c r="D38" s="107"/>
      <c r="E38" s="107"/>
      <c r="F38" s="104">
        <f>F30</f>
        <v>652000</v>
      </c>
      <c r="G38" s="105"/>
      <c r="I38" s="62"/>
      <c r="J38" s="62"/>
    </row>
    <row r="39" spans="1:13" s="13" customFormat="1" ht="5.0999999999999996" customHeight="1" thickBot="1" x14ac:dyDescent="0.25">
      <c r="A39" s="18"/>
      <c r="B39" s="16"/>
      <c r="C39" s="19"/>
      <c r="D39" s="16"/>
      <c r="E39" s="16"/>
      <c r="F39" s="60"/>
      <c r="G39" s="61"/>
      <c r="I39" s="62"/>
    </row>
    <row r="40" spans="1:13" s="13" customFormat="1" ht="13.5" thickBot="1" x14ac:dyDescent="0.25">
      <c r="A40" s="18"/>
      <c r="B40" s="23" t="s">
        <v>15</v>
      </c>
      <c r="C40" s="15"/>
      <c r="D40" s="15"/>
      <c r="E40" s="15"/>
      <c r="F40" s="104">
        <v>0</v>
      </c>
      <c r="G40" s="105"/>
      <c r="I40" s="62"/>
    </row>
    <row r="41" spans="1:13" s="13" customFormat="1" ht="2.25" customHeight="1" thickBot="1" x14ac:dyDescent="0.25">
      <c r="A41" s="18"/>
      <c r="B41" s="37"/>
      <c r="C41" s="37"/>
      <c r="D41" s="37"/>
      <c r="E41" s="37"/>
      <c r="F41" s="21"/>
      <c r="G41" s="22"/>
    </row>
    <row r="42" spans="1:13" s="13" customFormat="1" ht="60" customHeight="1" thickBot="1" x14ac:dyDescent="0.25">
      <c r="A42" s="149" t="s">
        <v>27</v>
      </c>
      <c r="B42" s="150"/>
      <c r="C42" s="52" t="s">
        <v>26</v>
      </c>
      <c r="D42" s="49" t="s">
        <v>24</v>
      </c>
      <c r="E42" s="53" t="s">
        <v>28</v>
      </c>
      <c r="F42" s="50" t="s">
        <v>25</v>
      </c>
      <c r="G42" s="79">
        <f>F26*0.05</f>
        <v>326000</v>
      </c>
      <c r="I42" s="62"/>
      <c r="K42" s="62"/>
      <c r="M42" s="62"/>
    </row>
    <row r="43" spans="1:13" s="13" customFormat="1" ht="8.25" customHeight="1" x14ac:dyDescent="0.2">
      <c r="A43" s="43"/>
      <c r="B43" s="39"/>
      <c r="C43" s="40"/>
      <c r="D43" s="41"/>
      <c r="E43" s="16"/>
      <c r="F43" s="42"/>
      <c r="G43" s="44"/>
      <c r="I43" s="36"/>
    </row>
    <row r="44" spans="1:13" s="13" customFormat="1" ht="13.5" thickBot="1" x14ac:dyDescent="0.25">
      <c r="A44" s="45" t="s">
        <v>16</v>
      </c>
      <c r="B44" s="46"/>
      <c r="C44" s="46"/>
      <c r="D44" s="46"/>
      <c r="E44" s="46"/>
      <c r="F44" s="47"/>
      <c r="G44" s="48"/>
    </row>
    <row r="45" spans="1:13" s="13" customFormat="1" ht="13.5" thickBot="1" x14ac:dyDescent="0.25">
      <c r="A45" s="18"/>
      <c r="B45" s="16"/>
      <c r="C45" s="16"/>
      <c r="D45" s="16"/>
      <c r="E45" s="16"/>
      <c r="F45" s="25" t="s">
        <v>20</v>
      </c>
      <c r="G45" s="20" t="s">
        <v>21</v>
      </c>
    </row>
    <row r="46" spans="1:13" s="13" customFormat="1" ht="15" customHeight="1" thickBot="1" x14ac:dyDescent="0.25">
      <c r="A46" s="18"/>
      <c r="B46" s="16"/>
      <c r="C46" s="16"/>
      <c r="D46" s="151">
        <v>2021</v>
      </c>
      <c r="E46" s="32" t="s">
        <v>6</v>
      </c>
      <c r="F46" s="64"/>
      <c r="G46" s="64"/>
    </row>
    <row r="47" spans="1:13" s="13" customFormat="1" x14ac:dyDescent="0.2">
      <c r="A47" s="18"/>
      <c r="B47" s="16"/>
      <c r="C47" s="16"/>
      <c r="D47" s="152"/>
      <c r="E47" s="33" t="s">
        <v>18</v>
      </c>
      <c r="F47" s="65"/>
      <c r="G47" s="65"/>
    </row>
    <row r="48" spans="1:13" s="13" customFormat="1" x14ac:dyDescent="0.2">
      <c r="A48" s="18"/>
      <c r="B48" s="16"/>
      <c r="C48" s="16"/>
      <c r="D48" s="152"/>
      <c r="E48" s="34" t="s">
        <v>19</v>
      </c>
      <c r="F48" s="66"/>
      <c r="G48" s="66"/>
    </row>
    <row r="49" spans="1:13" s="13" customFormat="1" ht="14.25" customHeight="1" thickBot="1" x14ac:dyDescent="0.25">
      <c r="A49" s="18"/>
      <c r="B49" s="16"/>
      <c r="C49" s="16"/>
      <c r="D49" s="153"/>
      <c r="E49" s="35" t="s">
        <v>23</v>
      </c>
      <c r="F49" s="67"/>
      <c r="G49" s="67"/>
    </row>
    <row r="50" spans="1:13" s="13" customFormat="1" ht="13.5" thickBot="1" x14ac:dyDescent="0.25">
      <c r="A50" s="18"/>
      <c r="B50" s="16"/>
      <c r="C50" s="16"/>
      <c r="D50" s="16"/>
      <c r="E50" s="16"/>
      <c r="F50" s="68"/>
      <c r="G50" s="69"/>
    </row>
    <row r="51" spans="1:13" s="13" customFormat="1" ht="13.5" thickBot="1" x14ac:dyDescent="0.25">
      <c r="A51" s="18"/>
      <c r="B51" s="16"/>
      <c r="C51" s="16"/>
      <c r="D51" s="151">
        <v>2022</v>
      </c>
      <c r="E51" s="57" t="s">
        <v>6</v>
      </c>
      <c r="F51" s="81">
        <f>SUM(F52:F54)</f>
        <v>6520000</v>
      </c>
      <c r="G51" s="64"/>
      <c r="I51" s="71">
        <f>SUM(F51,F56)</f>
        <v>6520000</v>
      </c>
      <c r="J51" s="71"/>
    </row>
    <row r="52" spans="1:13" s="13" customFormat="1" ht="12" customHeight="1" x14ac:dyDescent="0.2">
      <c r="A52" s="18"/>
      <c r="B52" s="16"/>
      <c r="C52" s="16"/>
      <c r="D52" s="152"/>
      <c r="E52" s="56" t="s">
        <v>18</v>
      </c>
      <c r="F52" s="82">
        <v>652000</v>
      </c>
      <c r="G52" s="65"/>
      <c r="I52" s="71"/>
      <c r="J52" s="71"/>
      <c r="M52" s="74"/>
    </row>
    <row r="53" spans="1:13" s="13" customFormat="1" x14ac:dyDescent="0.2">
      <c r="A53" s="18"/>
      <c r="B53" s="16"/>
      <c r="C53" s="16"/>
      <c r="D53" s="152"/>
      <c r="E53" s="23" t="s">
        <v>19</v>
      </c>
      <c r="F53" s="83">
        <v>5868000</v>
      </c>
      <c r="G53" s="70"/>
      <c r="J53" s="62"/>
    </row>
    <row r="54" spans="1:13" s="13" customFormat="1" ht="14.25" customHeight="1" thickBot="1" x14ac:dyDescent="0.25">
      <c r="A54" s="18"/>
      <c r="B54" s="16"/>
      <c r="C54" s="16"/>
      <c r="D54" s="153"/>
      <c r="E54" s="58" t="s">
        <v>23</v>
      </c>
      <c r="F54" s="84">
        <v>0</v>
      </c>
      <c r="G54" s="67"/>
      <c r="I54" s="74"/>
      <c r="J54" s="62"/>
    </row>
    <row r="55" spans="1:13" s="13" customFormat="1" ht="12" customHeight="1" thickBot="1" x14ac:dyDescent="0.25">
      <c r="A55" s="18"/>
      <c r="B55" s="16"/>
      <c r="C55" s="16"/>
      <c r="D55" s="30"/>
      <c r="E55" s="26"/>
      <c r="F55" s="73"/>
      <c r="G55" s="22"/>
      <c r="J55" s="62"/>
    </row>
    <row r="56" spans="1:13" s="13" customFormat="1" ht="13.5" thickBot="1" x14ac:dyDescent="0.25">
      <c r="A56" s="18"/>
      <c r="B56" s="16"/>
      <c r="C56" s="16"/>
      <c r="D56" s="151">
        <v>2023</v>
      </c>
      <c r="E56" s="32" t="s">
        <v>6</v>
      </c>
      <c r="F56" s="75">
        <f>SUM(F57:F59)</f>
        <v>0</v>
      </c>
      <c r="G56" s="25"/>
      <c r="M56" s="74"/>
    </row>
    <row r="57" spans="1:13" s="13" customFormat="1" x14ac:dyDescent="0.2">
      <c r="A57" s="18"/>
      <c r="B57" s="16"/>
      <c r="C57" s="16"/>
      <c r="D57" s="152"/>
      <c r="E57" s="31" t="s">
        <v>18</v>
      </c>
      <c r="F57" s="76">
        <v>0</v>
      </c>
      <c r="G57" s="24"/>
      <c r="I57" s="62"/>
    </row>
    <row r="58" spans="1:13" s="13" customFormat="1" x14ac:dyDescent="0.2">
      <c r="A58" s="18"/>
      <c r="B58" s="16"/>
      <c r="C58" s="16"/>
      <c r="D58" s="152"/>
      <c r="E58" s="27" t="s">
        <v>19</v>
      </c>
      <c r="F58" s="77">
        <v>0</v>
      </c>
      <c r="G58" s="28"/>
      <c r="I58" s="62"/>
    </row>
    <row r="59" spans="1:13" s="13" customFormat="1" ht="12.75" customHeight="1" thickBot="1" x14ac:dyDescent="0.25">
      <c r="A59" s="18"/>
      <c r="B59" s="16"/>
      <c r="C59" s="16"/>
      <c r="D59" s="153"/>
      <c r="E59" s="35" t="s">
        <v>23</v>
      </c>
      <c r="F59" s="78">
        <v>0</v>
      </c>
      <c r="G59" s="29"/>
      <c r="I59" s="62"/>
    </row>
    <row r="60" spans="1:13" s="13" customFormat="1" ht="4.5" customHeight="1" x14ac:dyDescent="0.2">
      <c r="A60" s="18"/>
      <c r="B60" s="16"/>
      <c r="C60" s="16"/>
      <c r="D60" s="16"/>
      <c r="E60" s="16"/>
      <c r="F60" s="21"/>
      <c r="G60" s="22"/>
    </row>
    <row r="61" spans="1:13" s="13" customFormat="1" ht="4.5" customHeight="1" x14ac:dyDescent="0.2">
      <c r="A61" s="18"/>
      <c r="B61" s="16"/>
      <c r="C61" s="16"/>
      <c r="D61" s="16"/>
      <c r="E61" s="16"/>
      <c r="F61" s="21"/>
      <c r="G61" s="22"/>
    </row>
    <row r="62" spans="1:13" ht="5.0999999999999996" customHeight="1" x14ac:dyDescent="0.2">
      <c r="A62" s="6"/>
      <c r="B62" s="7"/>
      <c r="C62" s="7"/>
      <c r="D62" s="7"/>
      <c r="E62" s="7"/>
      <c r="F62" s="16"/>
      <c r="G62" s="17"/>
    </row>
    <row r="63" spans="1:13" x14ac:dyDescent="0.2">
      <c r="A63" s="4" t="s">
        <v>7</v>
      </c>
      <c r="B63" s="5"/>
      <c r="C63" s="5"/>
      <c r="D63" s="10"/>
      <c r="E63" s="108">
        <v>2022</v>
      </c>
      <c r="F63" s="107"/>
      <c r="G63" s="109"/>
    </row>
    <row r="64" spans="1:13" ht="5.0999999999999996" customHeight="1" x14ac:dyDescent="0.2">
      <c r="A64" s="6"/>
      <c r="B64" s="7"/>
      <c r="C64" s="7"/>
      <c r="D64" s="7"/>
      <c r="E64" s="7"/>
      <c r="F64" s="16"/>
      <c r="G64" s="17"/>
    </row>
    <row r="65" spans="1:7" x14ac:dyDescent="0.2">
      <c r="A65" s="4" t="s">
        <v>8</v>
      </c>
      <c r="B65" s="5"/>
      <c r="C65" s="5"/>
      <c r="D65" s="5"/>
      <c r="E65" s="140" t="s">
        <v>38</v>
      </c>
      <c r="F65" s="141"/>
      <c r="G65" s="142"/>
    </row>
    <row r="66" spans="1:7" x14ac:dyDescent="0.2">
      <c r="A66" s="130"/>
      <c r="B66" s="131"/>
      <c r="C66" s="131"/>
      <c r="D66" s="132"/>
      <c r="E66" s="143"/>
      <c r="F66" s="144"/>
      <c r="G66" s="145"/>
    </row>
    <row r="67" spans="1:7" x14ac:dyDescent="0.2">
      <c r="A67" s="133"/>
      <c r="B67" s="134"/>
      <c r="C67" s="134"/>
      <c r="D67" s="135"/>
      <c r="E67" s="143"/>
      <c r="F67" s="144"/>
      <c r="G67" s="145"/>
    </row>
    <row r="68" spans="1:7" x14ac:dyDescent="0.2">
      <c r="A68" s="133"/>
      <c r="B68" s="134"/>
      <c r="C68" s="134"/>
      <c r="D68" s="135"/>
      <c r="E68" s="143"/>
      <c r="F68" s="144"/>
      <c r="G68" s="145"/>
    </row>
    <row r="69" spans="1:7" ht="13.5" thickBot="1" x14ac:dyDescent="0.25">
      <c r="A69" s="136"/>
      <c r="B69" s="137"/>
      <c r="C69" s="137"/>
      <c r="D69" s="138"/>
      <c r="E69" s="146"/>
      <c r="F69" s="147"/>
      <c r="G69" s="148"/>
    </row>
    <row r="70" spans="1:7" ht="29.25" customHeight="1" x14ac:dyDescent="0.2">
      <c r="A70" s="139"/>
      <c r="B70" s="139"/>
      <c r="C70" s="139"/>
      <c r="D70" s="139"/>
      <c r="E70" s="139"/>
      <c r="F70" s="139"/>
      <c r="G70" s="139"/>
    </row>
    <row r="71" spans="1:7" x14ac:dyDescent="0.2">
      <c r="A71" s="51"/>
    </row>
    <row r="86" spans="3:3" x14ac:dyDescent="0.2">
      <c r="C86" s="38"/>
    </row>
    <row r="87" spans="3:3" x14ac:dyDescent="0.2">
      <c r="C87" s="38"/>
    </row>
    <row r="88" spans="3:3" x14ac:dyDescent="0.2">
      <c r="C88" s="38"/>
    </row>
    <row r="89" spans="3:3" x14ac:dyDescent="0.2">
      <c r="C89" s="38"/>
    </row>
  </sheetData>
  <mergeCells count="38">
    <mergeCell ref="E63:G63"/>
    <mergeCell ref="A66:D69"/>
    <mergeCell ref="A70:G70"/>
    <mergeCell ref="B38:E38"/>
    <mergeCell ref="F38:G38"/>
    <mergeCell ref="E65:G69"/>
    <mergeCell ref="A42:B42"/>
    <mergeCell ref="D46:D49"/>
    <mergeCell ref="F40:G40"/>
    <mergeCell ref="D56:D59"/>
    <mergeCell ref="D51:D54"/>
    <mergeCell ref="F36:G36"/>
    <mergeCell ref="F29:G29"/>
    <mergeCell ref="A32:E32"/>
    <mergeCell ref="F32:G32"/>
    <mergeCell ref="F30:G30"/>
    <mergeCell ref="A30:E30"/>
    <mergeCell ref="F31:G31"/>
    <mergeCell ref="A29:E29"/>
    <mergeCell ref="F34:G34"/>
    <mergeCell ref="B36:E36"/>
    <mergeCell ref="A31:E31"/>
    <mergeCell ref="A2:G2"/>
    <mergeCell ref="C4:G5"/>
    <mergeCell ref="C11:G14"/>
    <mergeCell ref="C7:G9"/>
    <mergeCell ref="F28:G28"/>
    <mergeCell ref="F27:G27"/>
    <mergeCell ref="A26:E26"/>
    <mergeCell ref="C22:G22"/>
    <mergeCell ref="C16:G16"/>
    <mergeCell ref="A18:D18"/>
    <mergeCell ref="D21:G21"/>
    <mergeCell ref="C20:G20"/>
    <mergeCell ref="A21:C21"/>
    <mergeCell ref="E18:G18"/>
    <mergeCell ref="D24:G24"/>
    <mergeCell ref="F26:G26"/>
  </mergeCells>
  <phoneticPr fontId="0" type="noConversion"/>
  <dataValidations count="4">
    <dataValidation type="list" errorStyle="warning" allowBlank="1" showInputMessage="1" showErrorMessage="1" errorTitle="Chybné zadání zdroje!!!" promptTitle="Zadejte zdroj fin. prostředků" prompt="*Vlastní prostředky žadatele - PO a SMUK - hradí si náklady z vlastního rozpočtu sami_x000a_*Prostředky odpověd. odboru - odbor, PO, SMUK - náklady hradí odpověd. odbor_x000a_*Jiný zdroj - odbor, PO, SMUK - zajištěna úhrada nákladů z jiného zdroje (ORJ 20, OREG, ..." sqref="C43" xr:uid="{00000000-0002-0000-0000-000000000000}">
      <formula1>$O$44:$O$46</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G43" xr:uid="{00000000-0002-0000-0000-000001000000}">
      <formula1>$O$50:$O$51</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C42" xr:uid="{00000000-0002-0000-0000-000002000000}">
      <formula1>$O$50:$O$53</formula1>
    </dataValidation>
    <dataValidation type="list" errorStyle="warning" allowBlank="1" showInputMessage="1" showErrorMessage="1" errorTitle="Chybné zadání zdroje!!!" promptTitle="Zadejte zdroj fin. prostředků" prompt="*Vlast. prostřed. žadatele - pro PO a SMUK - hradí si výdaje z vlastního rozpočtu _x000a_*Prostřed. odpověd. odboru - pro odbor, PO, SMUK - výdaje hradí odpov. odbor_x000a_*Jiný zdroj - pro odbor, PO, SMUK - zajištěna úhrada výdajů z jiného zdroje - ORJ 20,OREG.. " sqref="E42" xr:uid="{00000000-0002-0000-0000-000003000000}">
      <formula1>$O$44:$O$48</formula1>
    </dataValidation>
  </dataValidations>
  <pageMargins left="0.78740157480314965" right="0.78740157480314965" top="0.43307086614173229" bottom="0.43307086614173229" header="0.31496062992125984" footer="0.31496062992125984"/>
  <pageSetup paperSize="9" scale="84" orientation="portrait" r:id="rId1"/>
  <headerFooter scaleWithDoc="0" alignWithMargins="0">
    <oddHeader>&amp;R&amp;12Příloha č. 1 návrhu č. 369/ZK/21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Jihočeský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Vodička</dc:creator>
  <cp:lastModifiedBy>Burcevová Hana</cp:lastModifiedBy>
  <cp:lastPrinted>2021-09-08T12:43:11Z</cp:lastPrinted>
  <dcterms:created xsi:type="dcterms:W3CDTF">2007-09-24T07:15:17Z</dcterms:created>
  <dcterms:modified xsi:type="dcterms:W3CDTF">2021-10-06T09:17:14Z</dcterms:modified>
</cp:coreProperties>
</file>