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I:\_sdileni\OSMT\OP VVV\DALŠÍ PROGRAMY\_IROP 2021-2027\RK_ZK_schválení\ZK_Formuláře EP\"/>
    </mc:Choice>
  </mc:AlternateContent>
  <xr:revisionPtr revIDLastSave="0" documentId="13_ncr:1_{09AE61A1-7613-46DC-AEFC-4FAED63122AA}" xr6:coauthVersionLast="47" xr6:coauthVersionMax="47" xr10:uidLastSave="{00000000-0000-0000-0000-000000000000}"/>
  <bookViews>
    <workbookView xWindow="-120" yWindow="-120" windowWidth="19440" windowHeight="15000" xr2:uid="{00000000-000D-0000-FFFF-FFFF00000000}"/>
  </bookViews>
  <sheets>
    <sheet name="List1" sheetId="1" r:id="rId1"/>
    <sheet name="List2" sheetId="2" r:id="rId2"/>
    <sheet name="List3" sheetId="3" r:id="rId3"/>
  </sheets>
  <definedNames>
    <definedName name="_xlnm.Print_Area" localSheetId="0">List1!$A$1:$G$69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1" l="1"/>
  <c r="F32" i="1" s="1"/>
  <c r="F56" i="1"/>
  <c r="F51" i="1"/>
  <c r="F31" i="1" l="1"/>
  <c r="F36" i="1" s="1"/>
  <c r="F30" i="1"/>
  <c r="I28" i="1" l="1"/>
  <c r="F38" i="1"/>
  <c r="F34" i="1" s="1"/>
  <c r="G42" i="1"/>
  <c r="I51" i="1" l="1"/>
</calcChain>
</file>

<file path=xl/sharedStrings.xml><?xml version="1.0" encoding="utf-8"?>
<sst xmlns="http://schemas.openxmlformats.org/spreadsheetml/2006/main" count="55" uniqueCount="46">
  <si>
    <t>Název projektu:</t>
  </si>
  <si>
    <t>Věcné zaměření projektu:</t>
  </si>
  <si>
    <t>Aktivity projektu:</t>
  </si>
  <si>
    <t>Odpovědné místo:</t>
  </si>
  <si>
    <t>Vedoucí manažer projektu:</t>
  </si>
  <si>
    <t>ve struktuře</t>
  </si>
  <si>
    <t>celkem</t>
  </si>
  <si>
    <t>Doba realizace projektu:</t>
  </si>
  <si>
    <t>Harmonogram realizace projektu:</t>
  </si>
  <si>
    <t xml:space="preserve">           příspěvek JčK na kofinancování</t>
  </si>
  <si>
    <t>Celkové nezpůsobilé výdaje projektu:</t>
  </si>
  <si>
    <t>Celkové výdaje projektu:</t>
  </si>
  <si>
    <t>Celkové způsobilé výdaje projektu:</t>
  </si>
  <si>
    <t>Požadované finanční prostředky od JčK celkem:</t>
  </si>
  <si>
    <t>kofinancování způsobilých výdajů:</t>
  </si>
  <si>
    <t>financování nezpůsobilých výdajů:</t>
  </si>
  <si>
    <t>Dělení finančního příslibu - časový rozpis - kofinancování/předfinancování/fin.nezpůsob.výdajů:</t>
  </si>
  <si>
    <t>Dotační titul:</t>
  </si>
  <si>
    <t>kofinancování</t>
  </si>
  <si>
    <t>předfinancování</t>
  </si>
  <si>
    <t>Invest. výdaje</t>
  </si>
  <si>
    <t>Neinvest. výdaje</t>
  </si>
  <si>
    <t xml:space="preserve">Kontrolní pracovník: </t>
  </si>
  <si>
    <t>nezpůsob. výdaje</t>
  </si>
  <si>
    <t>Zdroj fin. prostředků na projektovou dokumentaci:</t>
  </si>
  <si>
    <t xml:space="preserve">Náklady na projektovou dokumentaci: </t>
  </si>
  <si>
    <t>ANO; způsobilé výdaje</t>
  </si>
  <si>
    <t>Je projektová dokumentace zahrnuta v celkových výdajích projektu? Jsou tyto výdaje způsobilé x nezpůsobilé?</t>
  </si>
  <si>
    <t>Jiné zdroje - ORJ 20</t>
  </si>
  <si>
    <t>z toho: podíl vlastních prostředků žadatele</t>
  </si>
  <si>
    <t xml:space="preserve">Formulář evropského projektu </t>
  </si>
  <si>
    <t>správce ORJ 20</t>
  </si>
  <si>
    <t>Předpokládané datum podání žádosti do dotačního titulu EU:</t>
  </si>
  <si>
    <t xml:space="preserve">Žadatel o prostředky z dotačního titulu EU: </t>
  </si>
  <si>
    <t>předfinancování způsobilých výdajů</t>
  </si>
  <si>
    <t>2022</t>
  </si>
  <si>
    <t xml:space="preserve">           podíl jiných nár. zdrojů financování (20 %):</t>
  </si>
  <si>
    <t xml:space="preserve">           podíl evropských fondů (70 %)</t>
  </si>
  <si>
    <t>2022-2023</t>
  </si>
  <si>
    <t>podání žádosti do IROP 2022, realizace 2022-2023</t>
  </si>
  <si>
    <t>Střední odborná škola zdravotnická a Střední odborné učiliště, Český Krumlov, Tavírna 342</t>
  </si>
  <si>
    <t>Mgr. Martina Kokořová</t>
  </si>
  <si>
    <t>Podpora nadání a inkluze v regionu Český Krumlov</t>
  </si>
  <si>
    <t>Rozvoj nadání a inkluze bude podpořen rekonstrukcí 3 učeben, vybudováním multimediální učebny pro výuku cizích jazyků, přírodních věd a ICT. Modernizace učeben vyžaduje vybavení technikou a nábytkem, zasíťování a stavební úpravy, zejména výměnu podlahové krytiny, akustické podhledy a výměnu nevyhovujícího osvětlení. Za účelem podpory komunitních aktivit bude modernizováno osvětlení v tělocvičně, zázemí pro pedagogické pracovníky bude vylepšeno rekonstrukcí osvětlení v kabinetech.</t>
  </si>
  <si>
    <t>Cílem projektu je vybudování odborných učeben SŠ pro výuku přírodních věd, cizí jazyky a práci s digitálními technologiemi je podpora formálního i neformálního vzdělávání a celoživotního učení. Investicemi do odborných učeben chceme posílit kvalitní odborné vzdělávání a zvýšit uplatnitelnost absolventů na trhu práce.
Rekonstrukce vyžadují rekonstrukci rozvaděčů, osvětlení, slaboproudu (zejména rozvodů PC, EZS, EPS), elektromontážní práce.
Investice do zasíťování budou využity na modernizaci kabelových rozvodů LAN, modernizaci WI-FI sítě (bezpečnost a Firewall), modernizaci serverů, storage, a zálohovacího systému.
Vybavení odborných učeben:
•	Jazyková laboratoř SmartClass+   pro 25 žáků
•	Jazyková laboratoř SmartClass+ pro 16 žáků
•	Přírodovědná laboratoř pro 12 žáků</t>
  </si>
  <si>
    <t>IROP, specifický cíl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</si>
</sst>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0\ &quot;Kč&quot;;\-#,##0\ &quot;Kč&quot;"/>
    <numFmt numFmtId="6" formatCode="#,##0\ &quot;Kč&quot;;[Red]\-#,##0\ &quot;Kč&quot;"/>
    <numFmt numFmtId="164" formatCode="#,##0.00\ &quot;Kč&quot;"/>
    <numFmt numFmtId="165" formatCode="#,##0\ &quot;Kč&quot;"/>
    <numFmt numFmtId="166" formatCode="#,##0.0\ &quot;Kč&quot;"/>
  </numFmts>
  <fonts count="10" x14ac:knownFonts="1">
    <font>
      <sz val="10"/>
      <name val="Arial CE"/>
      <charset val="238"/>
    </font>
    <font>
      <b/>
      <sz val="10"/>
      <name val="Arial CE"/>
      <family val="2"/>
      <charset val="238"/>
    </font>
    <font>
      <sz val="9"/>
      <name val="Arial CE"/>
      <family val="2"/>
      <charset val="238"/>
    </font>
    <font>
      <sz val="9"/>
      <name val="Times New Roman"/>
      <family val="1"/>
    </font>
    <font>
      <b/>
      <sz val="9"/>
      <name val="Arial CE"/>
      <family val="2"/>
      <charset val="238"/>
    </font>
    <font>
      <sz val="8"/>
      <name val="Arial CE"/>
      <family val="2"/>
      <charset val="238"/>
    </font>
    <font>
      <sz val="10"/>
      <name val="Arial CE"/>
      <family val="2"/>
      <charset val="238"/>
    </font>
    <font>
      <i/>
      <sz val="10"/>
      <name val="Arial CE"/>
      <family val="2"/>
      <charset val="238"/>
    </font>
    <font>
      <i/>
      <sz val="10"/>
      <color indexed="10"/>
      <name val="Arial CE"/>
      <family val="2"/>
      <charset val="238"/>
    </font>
    <font>
      <sz val="14"/>
      <name val="Times New Roman"/>
      <family val="1"/>
    </font>
  </fonts>
  <fills count="2">
    <fill>
      <patternFill patternType="none"/>
    </fill>
    <fill>
      <patternFill patternType="gray125"/>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52">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0" xfId="0" applyBorder="1" applyAlignment="1"/>
    <xf numFmtId="0" fontId="0" fillId="0" borderId="7" xfId="0" applyBorder="1" applyAlignment="1"/>
    <xf numFmtId="0" fontId="0" fillId="0" borderId="8" xfId="0" applyBorder="1"/>
    <xf numFmtId="0" fontId="0" fillId="0" borderId="4" xfId="0" applyFill="1" applyBorder="1" applyAlignment="1">
      <alignment horizontal="left"/>
    </xf>
    <xf numFmtId="0" fontId="0" fillId="0" borderId="5" xfId="0" applyFill="1" applyBorder="1" applyAlignment="1">
      <alignment horizontal="left"/>
    </xf>
    <xf numFmtId="0" fontId="0" fillId="0" borderId="0" xfId="0" applyFill="1"/>
    <xf numFmtId="0" fontId="0" fillId="0" borderId="4" xfId="0" applyFill="1" applyBorder="1"/>
    <xf numFmtId="0" fontId="0" fillId="0" borderId="5" xfId="0" applyFill="1" applyBorder="1"/>
    <xf numFmtId="0" fontId="0" fillId="0" borderId="0" xfId="0" applyFill="1" applyBorder="1"/>
    <xf numFmtId="0" fontId="0" fillId="0" borderId="7" xfId="0" applyFill="1" applyBorder="1"/>
    <xf numFmtId="0" fontId="0" fillId="0" borderId="6" xfId="0" applyFill="1" applyBorder="1"/>
    <xf numFmtId="0" fontId="0" fillId="0" borderId="9" xfId="0" applyFill="1" applyBorder="1"/>
    <xf numFmtId="0" fontId="0" fillId="0" borderId="10" xfId="0" applyFill="1" applyBorder="1" applyAlignment="1"/>
    <xf numFmtId="0" fontId="0" fillId="0" borderId="0" xfId="0" applyFill="1" applyBorder="1" applyAlignment="1"/>
    <xf numFmtId="0" fontId="0" fillId="0" borderId="7" xfId="0" applyFill="1" applyBorder="1" applyAlignment="1"/>
    <xf numFmtId="0" fontId="0" fillId="0" borderId="11" xfId="0" applyFill="1" applyBorder="1"/>
    <xf numFmtId="0" fontId="0" fillId="0" borderId="12" xfId="0" applyFill="1" applyBorder="1" applyAlignment="1"/>
    <xf numFmtId="0" fontId="0" fillId="0" borderId="13" xfId="0" applyFill="1" applyBorder="1" applyAlignment="1"/>
    <xf numFmtId="0" fontId="0" fillId="0" borderId="0" xfId="0" applyFill="1" applyBorder="1" applyAlignment="1">
      <alignment wrapText="1"/>
    </xf>
    <xf numFmtId="0" fontId="0" fillId="0" borderId="14" xfId="0" applyFill="1" applyBorder="1"/>
    <xf numFmtId="0" fontId="0" fillId="0" borderId="15" xfId="0" applyFill="1" applyBorder="1" applyAlignment="1"/>
    <xf numFmtId="0" fontId="0" fillId="0" borderId="16" xfId="0" applyFill="1" applyBorder="1" applyAlignment="1"/>
    <xf numFmtId="0" fontId="0" fillId="0" borderId="0" xfId="0" applyFill="1" applyBorder="1" applyAlignment="1">
      <alignment horizontal="center" vertical="center"/>
    </xf>
    <xf numFmtId="0" fontId="0" fillId="0" borderId="12" xfId="0" applyFill="1" applyBorder="1"/>
    <xf numFmtId="0" fontId="0" fillId="0" borderId="13" xfId="0" applyFill="1" applyBorder="1"/>
    <xf numFmtId="0" fontId="2" fillId="0" borderId="12" xfId="0" applyFont="1" applyFill="1" applyBorder="1"/>
    <xf numFmtId="0" fontId="2" fillId="0" borderId="14" xfId="0" applyFont="1" applyFill="1" applyBorder="1"/>
    <xf numFmtId="0" fontId="2" fillId="0" borderId="16" xfId="0" applyFont="1" applyFill="1" applyBorder="1" applyAlignment="1">
      <alignment wrapText="1"/>
    </xf>
    <xf numFmtId="0" fontId="0" fillId="0" borderId="0" xfId="0" applyFill="1" applyAlignment="1">
      <alignment vertical="center" wrapText="1"/>
    </xf>
    <xf numFmtId="0" fontId="0" fillId="0" borderId="17" xfId="0" applyFill="1" applyBorder="1"/>
    <xf numFmtId="3" fontId="3" fillId="0" borderId="0" xfId="0" applyNumberFormat="1" applyFont="1" applyFill="1" applyBorder="1" applyAlignment="1">
      <alignment horizontal="center" vertical="center"/>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applyAlignment="1">
      <alignment vertical="center" wrapText="1"/>
    </xf>
    <xf numFmtId="0" fontId="5" fillId="0" borderId="18" xfId="0" applyFont="1" applyFill="1" applyBorder="1" applyAlignment="1">
      <alignment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xf>
    <xf numFmtId="0" fontId="0" fillId="0" borderId="19" xfId="0" applyFill="1" applyBorder="1"/>
    <xf numFmtId="0" fontId="0" fillId="0" borderId="20" xfId="0" applyFill="1" applyBorder="1"/>
    <xf numFmtId="0" fontId="0" fillId="0" borderId="21" xfId="0" applyFill="1" applyBorder="1"/>
    <xf numFmtId="0" fontId="0" fillId="0" borderId="15" xfId="0" applyFill="1" applyBorder="1"/>
    <xf numFmtId="0" fontId="5" fillId="0" borderId="2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8" fillId="0" borderId="0" xfId="0" applyFont="1"/>
    <xf numFmtId="0" fontId="1"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6" fontId="0" fillId="0" borderId="0" xfId="0" applyNumberFormat="1" applyFill="1"/>
    <xf numFmtId="5" fontId="0" fillId="0" borderId="0" xfId="0" applyNumberFormat="1" applyFill="1"/>
    <xf numFmtId="0" fontId="0" fillId="0" borderId="23" xfId="0" applyFill="1" applyBorder="1"/>
    <xf numFmtId="0" fontId="0" fillId="0" borderId="24" xfId="0" applyFill="1" applyBorder="1"/>
    <xf numFmtId="0" fontId="2" fillId="0" borderId="25" xfId="0" applyFont="1" applyFill="1" applyBorder="1" applyAlignment="1">
      <alignment wrapText="1"/>
    </xf>
    <xf numFmtId="0" fontId="0" fillId="0" borderId="8" xfId="0" applyFill="1" applyBorder="1"/>
    <xf numFmtId="164" fontId="0" fillId="0" borderId="0" xfId="0" applyNumberFormat="1" applyFill="1" applyBorder="1" applyAlignment="1"/>
    <xf numFmtId="164" fontId="0" fillId="0" borderId="7" xfId="0" applyNumberFormat="1" applyFill="1" applyBorder="1" applyAlignment="1"/>
    <xf numFmtId="164" fontId="0" fillId="0" borderId="0" xfId="0" applyNumberFormat="1" applyFill="1"/>
    <xf numFmtId="9" fontId="0" fillId="0" borderId="0" xfId="0" applyNumberFormat="1" applyFill="1"/>
    <xf numFmtId="165" fontId="0" fillId="0" borderId="13" xfId="0" applyNumberFormat="1" applyFill="1" applyBorder="1" applyAlignment="1"/>
    <xf numFmtId="165" fontId="0" fillId="0" borderId="12" xfId="0" applyNumberFormat="1" applyFill="1" applyBorder="1" applyAlignment="1"/>
    <xf numFmtId="165" fontId="0" fillId="0" borderId="15" xfId="0" applyNumberFormat="1" applyFill="1" applyBorder="1" applyAlignment="1"/>
    <xf numFmtId="165" fontId="0" fillId="0" borderId="16" xfId="0" applyNumberFormat="1" applyFill="1" applyBorder="1" applyAlignment="1"/>
    <xf numFmtId="165" fontId="0" fillId="0" borderId="0" xfId="0" applyNumberFormat="1" applyFill="1" applyBorder="1" applyAlignment="1"/>
    <xf numFmtId="165" fontId="0" fillId="0" borderId="7" xfId="0" applyNumberFormat="1" applyFill="1" applyBorder="1" applyAlignment="1"/>
    <xf numFmtId="165" fontId="0" fillId="0" borderId="26" xfId="0" applyNumberFormat="1" applyFill="1" applyBorder="1" applyAlignment="1"/>
    <xf numFmtId="165" fontId="0" fillId="0" borderId="0" xfId="0" applyNumberFormat="1" applyFill="1"/>
    <xf numFmtId="0" fontId="9" fillId="0" borderId="0" xfId="0" applyFont="1"/>
    <xf numFmtId="166" fontId="0" fillId="0" borderId="0" xfId="0" applyNumberFormat="1" applyFill="1" applyBorder="1" applyAlignment="1"/>
    <xf numFmtId="166" fontId="0" fillId="0" borderId="0" xfId="0" applyNumberFormat="1" applyFill="1"/>
    <xf numFmtId="164" fontId="0" fillId="0" borderId="24" xfId="0" applyNumberFormat="1" applyFill="1" applyBorder="1" applyAlignment="1">
      <alignment horizontal="right"/>
    </xf>
    <xf numFmtId="164" fontId="0" fillId="0" borderId="31" xfId="0" applyNumberFormat="1" applyFill="1" applyBorder="1" applyAlignment="1">
      <alignment horizontal="right"/>
    </xf>
    <xf numFmtId="164" fontId="0" fillId="0" borderId="30" xfId="0" applyNumberFormat="1" applyFill="1" applyBorder="1" applyAlignment="1">
      <alignment horizontal="right"/>
    </xf>
    <xf numFmtId="6" fontId="6" fillId="0" borderId="13" xfId="0" applyNumberFormat="1" applyFont="1" applyFill="1" applyBorder="1" applyAlignment="1">
      <alignment horizontal="center" vertical="center"/>
    </xf>
    <xf numFmtId="0" fontId="0" fillId="0" borderId="0" xfId="0" applyAlignment="1">
      <alignment horizontal="right"/>
    </xf>
    <xf numFmtId="164" fontId="0" fillId="0" borderId="27" xfId="0" applyNumberFormat="1" applyFill="1" applyBorder="1" applyAlignment="1"/>
    <xf numFmtId="164" fontId="0" fillId="0" borderId="28" xfId="0" applyNumberFormat="1" applyFill="1" applyBorder="1" applyAlignment="1"/>
    <xf numFmtId="164" fontId="0" fillId="0" borderId="29" xfId="0" applyNumberFormat="1" applyFill="1" applyBorder="1" applyAlignment="1"/>
    <xf numFmtId="164" fontId="0" fillId="0" borderId="30" xfId="0" applyNumberFormat="1" applyFill="1" applyBorder="1" applyAlignment="1"/>
    <xf numFmtId="0" fontId="0" fillId="0" borderId="11" xfId="0" applyFill="1" applyBorder="1" applyAlignment="1">
      <alignment horizontal="left"/>
    </xf>
    <xf numFmtId="0" fontId="0" fillId="0" borderId="5" xfId="0" applyFill="1" applyBorder="1" applyAlignment="1">
      <alignment horizontal="left"/>
    </xf>
    <xf numFmtId="0" fontId="0" fillId="0" borderId="32" xfId="0" applyFill="1" applyBorder="1" applyAlignment="1">
      <alignment horizontal="left"/>
    </xf>
    <xf numFmtId="0" fontId="7" fillId="0" borderId="38" xfId="0" applyFont="1" applyBorder="1" applyAlignment="1">
      <alignment horizontal="left" vertical="top" wrapText="1"/>
    </xf>
    <xf numFmtId="0" fontId="7" fillId="0" borderId="17" xfId="0" applyFont="1" applyBorder="1" applyAlignment="1">
      <alignment horizontal="left" vertical="top" wrapText="1"/>
    </xf>
    <xf numFmtId="0" fontId="7" fillId="0" borderId="31" xfId="0" applyFont="1" applyBorder="1" applyAlignment="1">
      <alignment horizontal="left" vertical="top" wrapText="1"/>
    </xf>
    <xf numFmtId="0" fontId="7" fillId="0" borderId="6" xfId="0" applyFont="1" applyBorder="1" applyAlignment="1">
      <alignment horizontal="left" vertical="top" wrapText="1"/>
    </xf>
    <xf numFmtId="0" fontId="7" fillId="0" borderId="0" xfId="0" applyFont="1" applyBorder="1" applyAlignment="1">
      <alignment horizontal="left" vertical="top" wrapText="1"/>
    </xf>
    <xf numFmtId="0" fontId="7" fillId="0" borderId="39" xfId="0" applyFont="1" applyBorder="1" applyAlignment="1">
      <alignment horizontal="left" vertical="top" wrapText="1"/>
    </xf>
    <xf numFmtId="0" fontId="7" fillId="0" borderId="37" xfId="0" applyFont="1" applyBorder="1" applyAlignment="1">
      <alignment horizontal="left" vertical="top" wrapText="1"/>
    </xf>
    <xf numFmtId="0" fontId="7" fillId="0" borderId="40" xfId="0" applyFont="1" applyBorder="1" applyAlignment="1">
      <alignment horizontal="left" vertical="top" wrapText="1"/>
    </xf>
    <xf numFmtId="0" fontId="7" fillId="0" borderId="41" xfId="0" applyFont="1" applyBorder="1" applyAlignment="1">
      <alignment horizontal="left" vertical="top" wrapText="1"/>
    </xf>
    <xf numFmtId="0" fontId="7" fillId="0" borderId="2" xfId="0" applyFont="1" applyBorder="1" applyAlignment="1">
      <alignment horizontal="left" wrapText="1"/>
    </xf>
    <xf numFmtId="164" fontId="0" fillId="0" borderId="24" xfId="0" applyNumberFormat="1" applyFill="1" applyBorder="1" applyAlignment="1"/>
    <xf numFmtId="164" fontId="0" fillId="0" borderId="10" xfId="0" applyNumberFormat="1" applyFill="1" applyBorder="1" applyAlignment="1"/>
    <xf numFmtId="49" fontId="0" fillId="0" borderId="34" xfId="0" applyNumberFormat="1" applyFill="1" applyBorder="1" applyAlignment="1">
      <alignment vertical="top" wrapText="1"/>
    </xf>
    <xf numFmtId="49" fontId="0" fillId="0" borderId="17" xfId="0" applyNumberFormat="1" applyFill="1" applyBorder="1" applyAlignment="1">
      <alignment vertical="top" wrapText="1"/>
    </xf>
    <xf numFmtId="49" fontId="0" fillId="0" borderId="35" xfId="0" applyNumberFormat="1" applyFill="1" applyBorder="1" applyAlignment="1">
      <alignment vertical="top" wrapText="1"/>
    </xf>
    <xf numFmtId="49" fontId="0" fillId="0" borderId="18" xfId="0" applyNumberFormat="1" applyFill="1" applyBorder="1" applyAlignment="1">
      <alignment vertical="top" wrapText="1"/>
    </xf>
    <xf numFmtId="49" fontId="0" fillId="0" borderId="0" xfId="0" applyNumberFormat="1" applyFill="1" applyBorder="1" applyAlignment="1">
      <alignment vertical="top" wrapText="1"/>
    </xf>
    <xf numFmtId="49" fontId="0" fillId="0" borderId="7" xfId="0" applyNumberFormat="1" applyFill="1" applyBorder="1" applyAlignment="1">
      <alignment vertical="top" wrapText="1"/>
    </xf>
    <xf numFmtId="49" fontId="0" fillId="0" borderId="42" xfId="0" applyNumberFormat="1" applyFill="1" applyBorder="1" applyAlignment="1">
      <alignment vertical="top" wrapText="1"/>
    </xf>
    <xf numFmtId="49" fontId="0" fillId="0" borderId="40" xfId="0" applyNumberFormat="1" applyFill="1" applyBorder="1" applyAlignment="1">
      <alignment vertical="top" wrapText="1"/>
    </xf>
    <xf numFmtId="49" fontId="0" fillId="0" borderId="43" xfId="0" applyNumberFormat="1" applyFill="1" applyBorder="1" applyAlignment="1">
      <alignment vertical="top" wrapText="1"/>
    </xf>
    <xf numFmtId="0" fontId="5" fillId="0" borderId="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4" xfId="0" applyFill="1" applyBorder="1" applyAlignment="1">
      <alignment horizontal="left"/>
    </xf>
    <xf numFmtId="0" fontId="6" fillId="0" borderId="4" xfId="0" applyFont="1" applyFill="1" applyBorder="1" applyAlignment="1">
      <alignment horizontal="left"/>
    </xf>
    <xf numFmtId="0" fontId="6" fillId="0" borderId="5" xfId="0" applyFont="1" applyFill="1" applyBorder="1" applyAlignment="1">
      <alignment horizontal="left"/>
    </xf>
    <xf numFmtId="0" fontId="1" fillId="0" borderId="24" xfId="0" applyFont="1" applyBorder="1" applyAlignment="1">
      <alignment horizontal="center"/>
    </xf>
    <xf numFmtId="0" fontId="0" fillId="0" borderId="33" xfId="0" applyBorder="1" applyAlignment="1">
      <alignment horizontal="center"/>
    </xf>
    <xf numFmtId="0" fontId="0" fillId="0" borderId="10" xfId="0" applyBorder="1" applyAlignment="1">
      <alignment horizontal="center"/>
    </xf>
    <xf numFmtId="0" fontId="0" fillId="0" borderId="34"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9"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4" xfId="0" applyFill="1" applyBorder="1" applyAlignment="1">
      <alignment vertical="top" wrapText="1"/>
    </xf>
    <xf numFmtId="0" fontId="0" fillId="0" borderId="17" xfId="0" applyFill="1" applyBorder="1" applyAlignment="1">
      <alignment vertical="top" wrapText="1"/>
    </xf>
    <xf numFmtId="0" fontId="0" fillId="0" borderId="35" xfId="0" applyFill="1" applyBorder="1" applyAlignment="1">
      <alignment vertical="top" wrapText="1"/>
    </xf>
    <xf numFmtId="0" fontId="0" fillId="0" borderId="18" xfId="0" applyFill="1" applyBorder="1" applyAlignment="1">
      <alignment vertical="top" wrapText="1"/>
    </xf>
    <xf numFmtId="0" fontId="0" fillId="0" borderId="0" xfId="0" applyFill="1" applyBorder="1" applyAlignment="1">
      <alignment vertical="top" wrapText="1"/>
    </xf>
    <xf numFmtId="0" fontId="0" fillId="0" borderId="7" xfId="0" applyFill="1" applyBorder="1" applyAlignment="1">
      <alignment vertical="top" wrapText="1"/>
    </xf>
    <xf numFmtId="0" fontId="0" fillId="0" borderId="23" xfId="0" applyFill="1" applyBorder="1" applyAlignment="1">
      <alignment vertical="top" wrapText="1"/>
    </xf>
    <xf numFmtId="0" fontId="0" fillId="0" borderId="9" xfId="0" applyFill="1" applyBorder="1" applyAlignment="1">
      <alignment vertical="top" wrapText="1"/>
    </xf>
    <xf numFmtId="0" fontId="0" fillId="0" borderId="36" xfId="0" applyFill="1" applyBorder="1" applyAlignment="1">
      <alignment vertical="top" wrapText="1"/>
    </xf>
    <xf numFmtId="0" fontId="0" fillId="0" borderId="11" xfId="0" applyFill="1" applyBorder="1" applyAlignment="1">
      <alignment wrapText="1"/>
    </xf>
    <xf numFmtId="0" fontId="0" fillId="0" borderId="5" xfId="0" applyFill="1" applyBorder="1" applyAlignment="1">
      <alignment wrapText="1"/>
    </xf>
    <xf numFmtId="0" fontId="0" fillId="0" borderId="32" xfId="0" applyFill="1" applyBorder="1" applyAlignment="1">
      <alignment wrapText="1"/>
    </xf>
    <xf numFmtId="0" fontId="0" fillId="0" borderId="4" xfId="0" applyFill="1" applyBorder="1" applyAlignment="1"/>
    <xf numFmtId="0" fontId="0" fillId="0" borderId="5" xfId="0" applyFill="1" applyBorder="1" applyAlignment="1"/>
    <xf numFmtId="0" fontId="0" fillId="0" borderId="11" xfId="0" applyFill="1" applyBorder="1" applyAlignment="1">
      <alignment horizontal="left" vertical="top" wrapText="1"/>
    </xf>
    <xf numFmtId="0" fontId="0" fillId="0" borderId="5" xfId="0" applyFill="1" applyBorder="1" applyAlignment="1">
      <alignment horizontal="left" vertical="top" wrapText="1"/>
    </xf>
    <xf numFmtId="0" fontId="0" fillId="0" borderId="32" xfId="0" applyFill="1" applyBorder="1" applyAlignment="1">
      <alignment horizontal="left" vertical="top" wrapText="1"/>
    </xf>
    <xf numFmtId="0" fontId="0" fillId="0" borderId="11" xfId="0" applyFill="1" applyBorder="1" applyAlignment="1">
      <alignment vertical="top" wrapText="1"/>
    </xf>
    <xf numFmtId="0" fontId="0" fillId="0" borderId="5" xfId="0" applyFill="1" applyBorder="1" applyAlignment="1">
      <alignment vertical="top" wrapText="1"/>
    </xf>
    <xf numFmtId="0" fontId="0" fillId="0" borderId="32" xfId="0" applyFill="1" applyBorder="1" applyAlignment="1">
      <alignment vertical="top" wrapText="1"/>
    </xf>
    <xf numFmtId="0" fontId="6" fillId="0" borderId="8" xfId="0" applyFont="1" applyFill="1" applyBorder="1" applyAlignment="1">
      <alignment horizontal="left"/>
    </xf>
    <xf numFmtId="49" fontId="0" fillId="0" borderId="11" xfId="0" applyNumberFormat="1" applyFill="1" applyBorder="1" applyAlignment="1">
      <alignment horizontal="left" vertical="top"/>
    </xf>
    <xf numFmtId="49" fontId="0" fillId="0" borderId="5" xfId="0" applyNumberFormat="1" applyFill="1" applyBorder="1" applyAlignment="1">
      <alignment horizontal="left" vertical="top"/>
    </xf>
    <xf numFmtId="49" fontId="0" fillId="0" borderId="32" xfId="0" applyNumberFormat="1" applyFill="1" applyBorder="1" applyAlignment="1">
      <alignment horizontal="left" vertical="top"/>
    </xf>
    <xf numFmtId="0" fontId="0" fillId="0" borderId="11" xfId="0" applyFill="1" applyBorder="1" applyAlignment="1">
      <alignment horizontal="left" vertical="top"/>
    </xf>
    <xf numFmtId="0" fontId="0" fillId="0" borderId="5" xfId="0" applyFill="1" applyBorder="1" applyAlignment="1">
      <alignment horizontal="left" vertical="top"/>
    </xf>
    <xf numFmtId="0" fontId="0" fillId="0" borderId="32" xfId="0" applyFill="1" applyBorder="1" applyAlignment="1">
      <alignment horizontal="left" vertical="top"/>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9"/>
  <sheetViews>
    <sheetView tabSelected="1" zoomScaleNormal="100" workbookViewId="0">
      <selection activeCell="C17" sqref="C17"/>
    </sheetView>
  </sheetViews>
  <sheetFormatPr defaultRowHeight="12.75" x14ac:dyDescent="0.2"/>
  <cols>
    <col min="1" max="2" width="10.7109375" customWidth="1"/>
    <col min="3" max="3" width="16.7109375" bestFit="1" customWidth="1"/>
    <col min="4" max="4" width="12.5703125" customWidth="1"/>
    <col min="5" max="5" width="14.140625" customWidth="1"/>
    <col min="6" max="6" width="15.7109375" bestFit="1" customWidth="1"/>
    <col min="7" max="7" width="14.28515625" customWidth="1"/>
    <col min="8" max="8" width="9" bestFit="1" customWidth="1"/>
    <col min="9" max="9" width="16.7109375" customWidth="1"/>
    <col min="10" max="10" width="16.28515625" customWidth="1"/>
    <col min="11" max="11" width="15.7109375" bestFit="1" customWidth="1"/>
    <col min="12" max="12" width="9" bestFit="1" customWidth="1"/>
    <col min="13" max="13" width="17.85546875" customWidth="1"/>
  </cols>
  <sheetData>
    <row r="1" spans="1:9" ht="13.5" thickBot="1" x14ac:dyDescent="0.25">
      <c r="G1" s="79"/>
    </row>
    <row r="2" spans="1:9" ht="13.5" thickBot="1" x14ac:dyDescent="0.25">
      <c r="A2" s="116" t="s">
        <v>30</v>
      </c>
      <c r="B2" s="117"/>
      <c r="C2" s="117"/>
      <c r="D2" s="117"/>
      <c r="E2" s="117"/>
      <c r="F2" s="117"/>
      <c r="G2" s="118"/>
    </row>
    <row r="3" spans="1:9" ht="5.0999999999999996" customHeight="1" x14ac:dyDescent="0.2">
      <c r="A3" s="1"/>
      <c r="B3" s="2"/>
      <c r="C3" s="2"/>
      <c r="D3" s="2"/>
      <c r="E3" s="2"/>
      <c r="F3" s="2"/>
      <c r="G3" s="3"/>
    </row>
    <row r="4" spans="1:9" x14ac:dyDescent="0.2">
      <c r="A4" s="14" t="s">
        <v>0</v>
      </c>
      <c r="B4" s="15"/>
      <c r="C4" s="119" t="s">
        <v>42</v>
      </c>
      <c r="D4" s="120"/>
      <c r="E4" s="120"/>
      <c r="F4" s="120"/>
      <c r="G4" s="121"/>
    </row>
    <row r="5" spans="1:9" x14ac:dyDescent="0.2">
      <c r="A5" s="18"/>
      <c r="B5" s="16"/>
      <c r="C5" s="122"/>
      <c r="D5" s="123"/>
      <c r="E5" s="123"/>
      <c r="F5" s="123"/>
      <c r="G5" s="124"/>
    </row>
    <row r="6" spans="1:9" ht="5.0999999999999996" customHeight="1" x14ac:dyDescent="0.2">
      <c r="A6" s="18"/>
      <c r="B6" s="16"/>
      <c r="C6" s="21"/>
      <c r="D6" s="21"/>
      <c r="E6" s="21"/>
      <c r="F6" s="21"/>
      <c r="G6" s="22"/>
    </row>
    <row r="7" spans="1:9" ht="27" customHeight="1" x14ac:dyDescent="0.2">
      <c r="A7" s="45" t="s">
        <v>1</v>
      </c>
      <c r="B7" s="23"/>
      <c r="C7" s="125" t="s">
        <v>43</v>
      </c>
      <c r="D7" s="126"/>
      <c r="E7" s="126"/>
      <c r="F7" s="126"/>
      <c r="G7" s="127"/>
    </row>
    <row r="8" spans="1:9" ht="6" customHeight="1" x14ac:dyDescent="0.2">
      <c r="A8" s="18"/>
      <c r="B8" s="16"/>
      <c r="C8" s="128"/>
      <c r="D8" s="129"/>
      <c r="E8" s="129"/>
      <c r="F8" s="129"/>
      <c r="G8" s="130"/>
    </row>
    <row r="9" spans="1:9" ht="51.75" customHeight="1" x14ac:dyDescent="0.2">
      <c r="A9" s="18"/>
      <c r="B9" s="16"/>
      <c r="C9" s="131"/>
      <c r="D9" s="132"/>
      <c r="E9" s="132"/>
      <c r="F9" s="132"/>
      <c r="G9" s="133"/>
    </row>
    <row r="10" spans="1:9" ht="6" customHeight="1" x14ac:dyDescent="0.2">
      <c r="A10" s="18"/>
      <c r="B10" s="16"/>
      <c r="C10" s="16"/>
      <c r="D10" s="16"/>
      <c r="E10" s="21"/>
      <c r="F10" s="21"/>
      <c r="G10" s="22"/>
    </row>
    <row r="11" spans="1:9" x14ac:dyDescent="0.2">
      <c r="A11" s="14" t="s">
        <v>2</v>
      </c>
      <c r="B11" s="15"/>
      <c r="C11" s="125" t="s">
        <v>44</v>
      </c>
      <c r="D11" s="126"/>
      <c r="E11" s="126"/>
      <c r="F11" s="126"/>
      <c r="G11" s="127"/>
    </row>
    <row r="12" spans="1:9" ht="18.75" x14ac:dyDescent="0.3">
      <c r="A12" s="18"/>
      <c r="B12" s="16"/>
      <c r="C12" s="128"/>
      <c r="D12" s="129"/>
      <c r="E12" s="129"/>
      <c r="F12" s="129"/>
      <c r="G12" s="130"/>
      <c r="I12" s="72"/>
    </row>
    <row r="13" spans="1:9" ht="141.75" customHeight="1" x14ac:dyDescent="0.2">
      <c r="A13" s="18"/>
      <c r="B13" s="16"/>
      <c r="C13" s="128"/>
      <c r="D13" s="129"/>
      <c r="E13" s="129"/>
      <c r="F13" s="129"/>
      <c r="G13" s="130"/>
    </row>
    <row r="14" spans="1:9" ht="5.25" customHeight="1" x14ac:dyDescent="0.2">
      <c r="A14" s="18"/>
      <c r="B14" s="16"/>
      <c r="C14" s="131"/>
      <c r="D14" s="132"/>
      <c r="E14" s="132"/>
      <c r="F14" s="132"/>
      <c r="G14" s="133"/>
    </row>
    <row r="15" spans="1:9" ht="3.75" customHeight="1" x14ac:dyDescent="0.2">
      <c r="A15" s="18"/>
      <c r="B15" s="16"/>
      <c r="C15" s="21"/>
      <c r="D15" s="21"/>
      <c r="E15" s="21"/>
      <c r="F15" s="21"/>
      <c r="G15" s="22"/>
    </row>
    <row r="16" spans="1:9" ht="26.25" customHeight="1" x14ac:dyDescent="0.2">
      <c r="A16" s="14" t="s">
        <v>17</v>
      </c>
      <c r="B16" s="59"/>
      <c r="C16" s="134" t="s">
        <v>45</v>
      </c>
      <c r="D16" s="135"/>
      <c r="E16" s="135"/>
      <c r="F16" s="135"/>
      <c r="G16" s="136"/>
    </row>
    <row r="17" spans="1:13" ht="5.0999999999999996" customHeight="1" x14ac:dyDescent="0.2">
      <c r="A17" s="18"/>
      <c r="B17" s="16"/>
      <c r="C17" s="21"/>
      <c r="D17" s="21"/>
      <c r="E17" s="21"/>
      <c r="F17" s="21"/>
      <c r="G17" s="22"/>
    </row>
    <row r="18" spans="1:13" x14ac:dyDescent="0.2">
      <c r="A18" s="137" t="s">
        <v>32</v>
      </c>
      <c r="B18" s="138"/>
      <c r="C18" s="138"/>
      <c r="D18" s="138"/>
      <c r="E18" s="146" t="s">
        <v>35</v>
      </c>
      <c r="F18" s="147"/>
      <c r="G18" s="148"/>
    </row>
    <row r="19" spans="1:13" ht="5.0999999999999996" customHeight="1" x14ac:dyDescent="0.2">
      <c r="A19" s="18"/>
      <c r="B19" s="16"/>
      <c r="C19" s="16"/>
      <c r="D19" s="16"/>
      <c r="E19" s="16"/>
      <c r="F19" s="16"/>
      <c r="G19" s="17"/>
    </row>
    <row r="20" spans="1:13" ht="26.25" customHeight="1" x14ac:dyDescent="0.2">
      <c r="A20" s="14" t="s">
        <v>3</v>
      </c>
      <c r="B20" s="59"/>
      <c r="C20" s="142" t="s">
        <v>40</v>
      </c>
      <c r="D20" s="143"/>
      <c r="E20" s="143"/>
      <c r="F20" s="143"/>
      <c r="G20" s="144"/>
    </row>
    <row r="21" spans="1:13" ht="25.5" customHeight="1" x14ac:dyDescent="0.2">
      <c r="A21" s="114" t="s">
        <v>33</v>
      </c>
      <c r="B21" s="115"/>
      <c r="C21" s="145"/>
      <c r="D21" s="139" t="s">
        <v>40</v>
      </c>
      <c r="E21" s="140"/>
      <c r="F21" s="140"/>
      <c r="G21" s="141"/>
    </row>
    <row r="22" spans="1:13" x14ac:dyDescent="0.2">
      <c r="A22" s="14" t="s">
        <v>22</v>
      </c>
      <c r="B22" s="59"/>
      <c r="C22" s="84" t="s">
        <v>31</v>
      </c>
      <c r="D22" s="85"/>
      <c r="E22" s="85"/>
      <c r="F22" s="85"/>
      <c r="G22" s="86"/>
    </row>
    <row r="23" spans="1:13" ht="5.0999999999999996" customHeight="1" x14ac:dyDescent="0.2">
      <c r="A23" s="18"/>
      <c r="B23" s="16"/>
      <c r="C23" s="16"/>
      <c r="D23" s="16"/>
      <c r="E23" s="16"/>
      <c r="F23" s="16"/>
      <c r="G23" s="17"/>
    </row>
    <row r="24" spans="1:13" x14ac:dyDescent="0.2">
      <c r="A24" s="14" t="s">
        <v>4</v>
      </c>
      <c r="B24" s="15"/>
      <c r="C24" s="15"/>
      <c r="D24" s="149" t="s">
        <v>41</v>
      </c>
      <c r="E24" s="150"/>
      <c r="F24" s="150"/>
      <c r="G24" s="151"/>
    </row>
    <row r="25" spans="1:13" ht="5.0999999999999996" customHeight="1" thickBot="1" x14ac:dyDescent="0.25">
      <c r="A25" s="6"/>
      <c r="B25" s="7"/>
      <c r="C25" s="7"/>
      <c r="D25" s="7"/>
      <c r="E25" s="8"/>
      <c r="F25" s="8"/>
      <c r="G25" s="9"/>
      <c r="I25" s="13"/>
      <c r="J25" s="13"/>
      <c r="K25" s="13"/>
      <c r="L25" s="13"/>
      <c r="M25" s="13"/>
    </row>
    <row r="26" spans="1:13" s="13" customFormat="1" ht="13.5" thickBot="1" x14ac:dyDescent="0.25">
      <c r="A26" s="113" t="s">
        <v>11</v>
      </c>
      <c r="B26" s="85"/>
      <c r="C26" s="85"/>
      <c r="D26" s="85"/>
      <c r="E26" s="85"/>
      <c r="F26" s="97">
        <v>16500000</v>
      </c>
      <c r="G26" s="98"/>
      <c r="I26" s="62"/>
      <c r="J26" s="54"/>
    </row>
    <row r="27" spans="1:13" s="13" customFormat="1" ht="13.5" thickBot="1" x14ac:dyDescent="0.25">
      <c r="A27" s="11" t="s">
        <v>10</v>
      </c>
      <c r="B27" s="12"/>
      <c r="C27" s="12"/>
      <c r="D27" s="12"/>
      <c r="E27" s="12"/>
      <c r="F27" s="97">
        <v>1500000</v>
      </c>
      <c r="G27" s="98"/>
      <c r="J27" s="62"/>
      <c r="L27" s="63"/>
      <c r="M27" s="62"/>
    </row>
    <row r="28" spans="1:13" s="13" customFormat="1" ht="13.5" thickBot="1" x14ac:dyDescent="0.25">
      <c r="A28" s="11" t="s">
        <v>12</v>
      </c>
      <c r="B28" s="12"/>
      <c r="C28" s="12"/>
      <c r="D28" s="12"/>
      <c r="E28" s="12"/>
      <c r="F28" s="97">
        <f>F26-F27</f>
        <v>15000000</v>
      </c>
      <c r="G28" s="98"/>
      <c r="I28" s="62">
        <f>SUM(F29:G32)</f>
        <v>15000000</v>
      </c>
      <c r="J28" s="62"/>
      <c r="L28" s="63"/>
      <c r="M28" s="62"/>
    </row>
    <row r="29" spans="1:13" s="13" customFormat="1" ht="13.5" thickBot="1" x14ac:dyDescent="0.25">
      <c r="A29" s="114" t="s">
        <v>29</v>
      </c>
      <c r="B29" s="115"/>
      <c r="C29" s="115"/>
      <c r="D29" s="115"/>
      <c r="E29" s="115"/>
      <c r="F29" s="97">
        <v>0</v>
      </c>
      <c r="G29" s="98"/>
      <c r="I29" s="62"/>
      <c r="J29" s="62"/>
      <c r="M29" s="62"/>
    </row>
    <row r="30" spans="1:13" s="13" customFormat="1" ht="13.5" thickBot="1" x14ac:dyDescent="0.25">
      <c r="A30" s="113" t="s">
        <v>9</v>
      </c>
      <c r="B30" s="85"/>
      <c r="C30" s="85"/>
      <c r="D30" s="85"/>
      <c r="E30" s="86"/>
      <c r="F30" s="97">
        <f>F28*0.1</f>
        <v>1500000</v>
      </c>
      <c r="G30" s="98"/>
      <c r="J30" s="62"/>
      <c r="M30" s="62"/>
    </row>
    <row r="31" spans="1:13" s="13" customFormat="1" ht="13.5" thickBot="1" x14ac:dyDescent="0.25">
      <c r="A31" s="113" t="s">
        <v>36</v>
      </c>
      <c r="B31" s="85"/>
      <c r="C31" s="85"/>
      <c r="D31" s="85"/>
      <c r="E31" s="86"/>
      <c r="F31" s="97">
        <f>F28*0.2</f>
        <v>3000000</v>
      </c>
      <c r="G31" s="98"/>
      <c r="I31" s="62"/>
      <c r="M31" s="62"/>
    </row>
    <row r="32" spans="1:13" s="13" customFormat="1" ht="13.5" thickBot="1" x14ac:dyDescent="0.25">
      <c r="A32" s="113" t="s">
        <v>37</v>
      </c>
      <c r="B32" s="85"/>
      <c r="C32" s="85"/>
      <c r="D32" s="85"/>
      <c r="E32" s="85"/>
      <c r="F32" s="97">
        <f>F28*0.7</f>
        <v>10500000</v>
      </c>
      <c r="G32" s="98"/>
      <c r="J32" s="54"/>
      <c r="K32" s="55"/>
    </row>
    <row r="33" spans="1:13" s="13" customFormat="1" ht="5.0999999999999996" customHeight="1" thickBot="1" x14ac:dyDescent="0.25">
      <c r="A33" s="14"/>
      <c r="B33" s="15"/>
      <c r="C33" s="15"/>
      <c r="D33" s="15"/>
      <c r="E33" s="15"/>
      <c r="F33" s="60"/>
      <c r="G33" s="61"/>
    </row>
    <row r="34" spans="1:13" s="13" customFormat="1" ht="13.5" thickBot="1" x14ac:dyDescent="0.25">
      <c r="A34" s="14" t="s">
        <v>13</v>
      </c>
      <c r="B34" s="15"/>
      <c r="C34" s="15"/>
      <c r="D34" s="15"/>
      <c r="E34" s="15"/>
      <c r="F34" s="97">
        <f>SUM(F36:G40)</f>
        <v>16500000</v>
      </c>
      <c r="G34" s="98"/>
      <c r="I34" s="62"/>
      <c r="M34" s="62"/>
    </row>
    <row r="35" spans="1:13" s="13" customFormat="1" ht="5.0999999999999996" customHeight="1" thickBot="1" x14ac:dyDescent="0.25">
      <c r="A35" s="14"/>
      <c r="B35" s="15"/>
      <c r="C35" s="15"/>
      <c r="D35" s="15"/>
      <c r="E35" s="15"/>
      <c r="F35" s="60"/>
      <c r="G35" s="61"/>
      <c r="I35" s="62"/>
    </row>
    <row r="36" spans="1:13" s="13" customFormat="1" ht="13.5" thickBot="1" x14ac:dyDescent="0.25">
      <c r="A36" s="18" t="s">
        <v>5</v>
      </c>
      <c r="B36" s="84" t="s">
        <v>34</v>
      </c>
      <c r="C36" s="85"/>
      <c r="D36" s="85"/>
      <c r="E36" s="85"/>
      <c r="F36" s="97">
        <f>F31+F32</f>
        <v>13500000</v>
      </c>
      <c r="G36" s="98"/>
      <c r="I36" s="62"/>
    </row>
    <row r="37" spans="1:13" s="13" customFormat="1" ht="5.0999999999999996" customHeight="1" thickBot="1" x14ac:dyDescent="0.25">
      <c r="A37" s="18"/>
      <c r="B37" s="16"/>
      <c r="C37" s="19"/>
      <c r="D37" s="16"/>
      <c r="E37" s="16"/>
      <c r="F37" s="60"/>
      <c r="G37" s="61"/>
      <c r="I37" s="62"/>
    </row>
    <row r="38" spans="1:13" s="13" customFormat="1" ht="13.5" thickBot="1" x14ac:dyDescent="0.25">
      <c r="A38" s="18"/>
      <c r="B38" s="84" t="s">
        <v>14</v>
      </c>
      <c r="C38" s="85"/>
      <c r="D38" s="85"/>
      <c r="E38" s="85"/>
      <c r="F38" s="97">
        <f>F30</f>
        <v>1500000</v>
      </c>
      <c r="G38" s="98"/>
      <c r="I38" s="62"/>
      <c r="J38" s="62"/>
    </row>
    <row r="39" spans="1:13" s="13" customFormat="1" ht="5.0999999999999996" customHeight="1" thickBot="1" x14ac:dyDescent="0.25">
      <c r="A39" s="18"/>
      <c r="B39" s="16"/>
      <c r="C39" s="19"/>
      <c r="D39" s="16"/>
      <c r="E39" s="16"/>
      <c r="F39" s="60"/>
      <c r="G39" s="61"/>
      <c r="I39" s="62"/>
    </row>
    <row r="40" spans="1:13" s="13" customFormat="1" ht="13.5" thickBot="1" x14ac:dyDescent="0.25">
      <c r="A40" s="18"/>
      <c r="B40" s="23" t="s">
        <v>15</v>
      </c>
      <c r="C40" s="15"/>
      <c r="D40" s="15"/>
      <c r="E40" s="15"/>
      <c r="F40" s="97">
        <v>1500000</v>
      </c>
      <c r="G40" s="98"/>
      <c r="I40" s="62"/>
    </row>
    <row r="41" spans="1:13" s="13" customFormat="1" ht="2.25" customHeight="1" thickBot="1" x14ac:dyDescent="0.25">
      <c r="A41" s="18"/>
      <c r="B41" s="37"/>
      <c r="C41" s="37"/>
      <c r="D41" s="37"/>
      <c r="E41" s="37"/>
      <c r="F41" s="21"/>
      <c r="G41" s="22"/>
    </row>
    <row r="42" spans="1:13" s="13" customFormat="1" ht="60" customHeight="1" thickBot="1" x14ac:dyDescent="0.25">
      <c r="A42" s="108" t="s">
        <v>27</v>
      </c>
      <c r="B42" s="109"/>
      <c r="C42" s="52" t="s">
        <v>26</v>
      </c>
      <c r="D42" s="49" t="s">
        <v>24</v>
      </c>
      <c r="E42" s="53" t="s">
        <v>28</v>
      </c>
      <c r="F42" s="50" t="s">
        <v>25</v>
      </c>
      <c r="G42" s="78">
        <f>F26*0.05</f>
        <v>825000</v>
      </c>
      <c r="I42" s="62"/>
      <c r="K42" s="62"/>
      <c r="M42" s="62"/>
    </row>
    <row r="43" spans="1:13" s="13" customFormat="1" ht="8.25" customHeight="1" x14ac:dyDescent="0.2">
      <c r="A43" s="43"/>
      <c r="B43" s="39"/>
      <c r="C43" s="40"/>
      <c r="D43" s="41"/>
      <c r="E43" s="16"/>
      <c r="F43" s="42"/>
      <c r="G43" s="44"/>
      <c r="I43" s="36"/>
    </row>
    <row r="44" spans="1:13" s="13" customFormat="1" ht="13.5" thickBot="1" x14ac:dyDescent="0.25">
      <c r="A44" s="45" t="s">
        <v>16</v>
      </c>
      <c r="B44" s="46"/>
      <c r="C44" s="46"/>
      <c r="D44" s="46"/>
      <c r="E44" s="46"/>
      <c r="F44" s="47"/>
      <c r="G44" s="48"/>
    </row>
    <row r="45" spans="1:13" s="13" customFormat="1" ht="13.5" thickBot="1" x14ac:dyDescent="0.25">
      <c r="A45" s="18"/>
      <c r="B45" s="16"/>
      <c r="C45" s="16"/>
      <c r="D45" s="16"/>
      <c r="E45" s="16"/>
      <c r="F45" s="25" t="s">
        <v>20</v>
      </c>
      <c r="G45" s="20" t="s">
        <v>21</v>
      </c>
    </row>
    <row r="46" spans="1:13" s="13" customFormat="1" ht="15" customHeight="1" thickBot="1" x14ac:dyDescent="0.25">
      <c r="A46" s="18"/>
      <c r="B46" s="16"/>
      <c r="C46" s="16"/>
      <c r="D46" s="110">
        <v>2021</v>
      </c>
      <c r="E46" s="32" t="s">
        <v>6</v>
      </c>
      <c r="F46" s="64"/>
      <c r="G46" s="64"/>
    </row>
    <row r="47" spans="1:13" s="13" customFormat="1" x14ac:dyDescent="0.2">
      <c r="A47" s="18"/>
      <c r="B47" s="16"/>
      <c r="C47" s="16"/>
      <c r="D47" s="111"/>
      <c r="E47" s="33" t="s">
        <v>18</v>
      </c>
      <c r="F47" s="65"/>
      <c r="G47" s="65"/>
    </row>
    <row r="48" spans="1:13" s="13" customFormat="1" x14ac:dyDescent="0.2">
      <c r="A48" s="18"/>
      <c r="B48" s="16"/>
      <c r="C48" s="16"/>
      <c r="D48" s="111"/>
      <c r="E48" s="34" t="s">
        <v>19</v>
      </c>
      <c r="F48" s="66"/>
      <c r="G48" s="66"/>
    </row>
    <row r="49" spans="1:13" s="13" customFormat="1" ht="14.25" customHeight="1" thickBot="1" x14ac:dyDescent="0.25">
      <c r="A49" s="18"/>
      <c r="B49" s="16"/>
      <c r="C49" s="16"/>
      <c r="D49" s="112"/>
      <c r="E49" s="35" t="s">
        <v>23</v>
      </c>
      <c r="F49" s="67"/>
      <c r="G49" s="67"/>
    </row>
    <row r="50" spans="1:13" s="13" customFormat="1" ht="13.5" thickBot="1" x14ac:dyDescent="0.25">
      <c r="A50" s="18"/>
      <c r="B50" s="16"/>
      <c r="C50" s="16"/>
      <c r="D50" s="16"/>
      <c r="E50" s="16"/>
      <c r="F50" s="68"/>
      <c r="G50" s="69"/>
    </row>
    <row r="51" spans="1:13" s="13" customFormat="1" ht="13.5" thickBot="1" x14ac:dyDescent="0.25">
      <c r="A51" s="18"/>
      <c r="B51" s="16"/>
      <c r="C51" s="16"/>
      <c r="D51" s="110">
        <v>2022</v>
      </c>
      <c r="E51" s="57" t="s">
        <v>6</v>
      </c>
      <c r="F51" s="80">
        <f>SUM(F52:F54)</f>
        <v>3000000</v>
      </c>
      <c r="G51" s="64"/>
      <c r="I51" s="71">
        <f>SUM(F51,F56)</f>
        <v>16500000</v>
      </c>
      <c r="J51" s="71"/>
    </row>
    <row r="52" spans="1:13" s="13" customFormat="1" ht="12" customHeight="1" x14ac:dyDescent="0.2">
      <c r="A52" s="18"/>
      <c r="B52" s="16"/>
      <c r="C52" s="16"/>
      <c r="D52" s="111"/>
      <c r="E52" s="56" t="s">
        <v>18</v>
      </c>
      <c r="F52" s="81">
        <v>300000</v>
      </c>
      <c r="G52" s="65"/>
      <c r="I52" s="71"/>
      <c r="J52" s="71"/>
      <c r="M52" s="74"/>
    </row>
    <row r="53" spans="1:13" s="13" customFormat="1" x14ac:dyDescent="0.2">
      <c r="A53" s="18"/>
      <c r="B53" s="16"/>
      <c r="C53" s="16"/>
      <c r="D53" s="111"/>
      <c r="E53" s="23" t="s">
        <v>19</v>
      </c>
      <c r="F53" s="82">
        <v>2700000</v>
      </c>
      <c r="G53" s="70"/>
      <c r="J53" s="62"/>
    </row>
    <row r="54" spans="1:13" s="13" customFormat="1" ht="14.25" customHeight="1" thickBot="1" x14ac:dyDescent="0.25">
      <c r="A54" s="18"/>
      <c r="B54" s="16"/>
      <c r="C54" s="16"/>
      <c r="D54" s="112"/>
      <c r="E54" s="58" t="s">
        <v>23</v>
      </c>
      <c r="F54" s="83">
        <v>0</v>
      </c>
      <c r="G54" s="67"/>
      <c r="I54" s="74"/>
      <c r="J54" s="62"/>
    </row>
    <row r="55" spans="1:13" s="13" customFormat="1" ht="12" customHeight="1" thickBot="1" x14ac:dyDescent="0.25">
      <c r="A55" s="18"/>
      <c r="B55" s="16"/>
      <c r="C55" s="16"/>
      <c r="D55" s="30"/>
      <c r="E55" s="26"/>
      <c r="F55" s="73"/>
      <c r="G55" s="22"/>
      <c r="J55" s="62"/>
    </row>
    <row r="56" spans="1:13" s="13" customFormat="1" ht="13.5" thickBot="1" x14ac:dyDescent="0.25">
      <c r="A56" s="18"/>
      <c r="B56" s="16"/>
      <c r="C56" s="16"/>
      <c r="D56" s="110">
        <v>2023</v>
      </c>
      <c r="E56" s="32" t="s">
        <v>6</v>
      </c>
      <c r="F56" s="75">
        <f>SUM(F57:F59)</f>
        <v>13500000</v>
      </c>
      <c r="G56" s="25"/>
      <c r="M56" s="74"/>
    </row>
    <row r="57" spans="1:13" s="13" customFormat="1" x14ac:dyDescent="0.2">
      <c r="A57" s="18"/>
      <c r="B57" s="16"/>
      <c r="C57" s="16"/>
      <c r="D57" s="111"/>
      <c r="E57" s="31" t="s">
        <v>18</v>
      </c>
      <c r="F57" s="82">
        <v>1200000</v>
      </c>
      <c r="G57" s="24"/>
      <c r="I57" s="62"/>
    </row>
    <row r="58" spans="1:13" s="13" customFormat="1" x14ac:dyDescent="0.2">
      <c r="A58" s="18"/>
      <c r="B58" s="16"/>
      <c r="C58" s="16"/>
      <c r="D58" s="111"/>
      <c r="E58" s="27" t="s">
        <v>19</v>
      </c>
      <c r="F58" s="76">
        <v>10800000</v>
      </c>
      <c r="G58" s="28"/>
      <c r="I58" s="62"/>
    </row>
    <row r="59" spans="1:13" s="13" customFormat="1" ht="12.75" customHeight="1" thickBot="1" x14ac:dyDescent="0.25">
      <c r="A59" s="18"/>
      <c r="B59" s="16"/>
      <c r="C59" s="16"/>
      <c r="D59" s="112"/>
      <c r="E59" s="35" t="s">
        <v>23</v>
      </c>
      <c r="F59" s="77">
        <v>1500000</v>
      </c>
      <c r="G59" s="29"/>
      <c r="I59" s="62"/>
    </row>
    <row r="60" spans="1:13" s="13" customFormat="1" ht="4.5" customHeight="1" x14ac:dyDescent="0.2">
      <c r="A60" s="18"/>
      <c r="B60" s="16"/>
      <c r="C60" s="16"/>
      <c r="D60" s="16"/>
      <c r="E60" s="16"/>
      <c r="F60" s="21"/>
      <c r="G60" s="22"/>
    </row>
    <row r="61" spans="1:13" s="13" customFormat="1" ht="4.5" customHeight="1" x14ac:dyDescent="0.2">
      <c r="A61" s="18"/>
      <c r="B61" s="16"/>
      <c r="C61" s="16"/>
      <c r="D61" s="16"/>
      <c r="E61" s="16"/>
      <c r="F61" s="21"/>
      <c r="G61" s="22"/>
    </row>
    <row r="62" spans="1:13" ht="5.0999999999999996" customHeight="1" x14ac:dyDescent="0.2">
      <c r="A62" s="6"/>
      <c r="B62" s="7"/>
      <c r="C62" s="7"/>
      <c r="D62" s="7"/>
      <c r="E62" s="7"/>
      <c r="F62" s="16"/>
      <c r="G62" s="17"/>
    </row>
    <row r="63" spans="1:13" x14ac:dyDescent="0.2">
      <c r="A63" s="4" t="s">
        <v>7</v>
      </c>
      <c r="B63" s="5"/>
      <c r="C63" s="5"/>
      <c r="D63" s="10"/>
      <c r="E63" s="84" t="s">
        <v>38</v>
      </c>
      <c r="F63" s="85"/>
      <c r="G63" s="86"/>
    </row>
    <row r="64" spans="1:13" ht="5.0999999999999996" customHeight="1" x14ac:dyDescent="0.2">
      <c r="A64" s="6"/>
      <c r="B64" s="7"/>
      <c r="C64" s="7"/>
      <c r="D64" s="7"/>
      <c r="E64" s="7"/>
      <c r="F64" s="16"/>
      <c r="G64" s="17"/>
    </row>
    <row r="65" spans="1:7" x14ac:dyDescent="0.2">
      <c r="A65" s="4" t="s">
        <v>8</v>
      </c>
      <c r="B65" s="5"/>
      <c r="C65" s="5"/>
      <c r="D65" s="5"/>
      <c r="E65" s="99" t="s">
        <v>39</v>
      </c>
      <c r="F65" s="100"/>
      <c r="G65" s="101"/>
    </row>
    <row r="66" spans="1:7" x14ac:dyDescent="0.2">
      <c r="A66" s="87"/>
      <c r="B66" s="88"/>
      <c r="C66" s="88"/>
      <c r="D66" s="89"/>
      <c r="E66" s="102"/>
      <c r="F66" s="103"/>
      <c r="G66" s="104"/>
    </row>
    <row r="67" spans="1:7" x14ac:dyDescent="0.2">
      <c r="A67" s="90"/>
      <c r="B67" s="91"/>
      <c r="C67" s="91"/>
      <c r="D67" s="92"/>
      <c r="E67" s="102"/>
      <c r="F67" s="103"/>
      <c r="G67" s="104"/>
    </row>
    <row r="68" spans="1:7" x14ac:dyDescent="0.2">
      <c r="A68" s="90"/>
      <c r="B68" s="91"/>
      <c r="C68" s="91"/>
      <c r="D68" s="92"/>
      <c r="E68" s="102"/>
      <c r="F68" s="103"/>
      <c r="G68" s="104"/>
    </row>
    <row r="69" spans="1:7" ht="13.5" thickBot="1" x14ac:dyDescent="0.25">
      <c r="A69" s="93"/>
      <c r="B69" s="94"/>
      <c r="C69" s="94"/>
      <c r="D69" s="95"/>
      <c r="E69" s="105"/>
      <c r="F69" s="106"/>
      <c r="G69" s="107"/>
    </row>
    <row r="70" spans="1:7" ht="29.25" customHeight="1" x14ac:dyDescent="0.2">
      <c r="A70" s="96"/>
      <c r="B70" s="96"/>
      <c r="C70" s="96"/>
      <c r="D70" s="96"/>
      <c r="E70" s="96"/>
      <c r="F70" s="96"/>
      <c r="G70" s="96"/>
    </row>
    <row r="71" spans="1:7" x14ac:dyDescent="0.2">
      <c r="A71" s="51"/>
    </row>
    <row r="86" spans="3:3" x14ac:dyDescent="0.2">
      <c r="C86" s="38"/>
    </row>
    <row r="87" spans="3:3" x14ac:dyDescent="0.2">
      <c r="C87" s="38"/>
    </row>
    <row r="88" spans="3:3" x14ac:dyDescent="0.2">
      <c r="C88" s="38"/>
    </row>
    <row r="89" spans="3:3" x14ac:dyDescent="0.2">
      <c r="C89" s="38"/>
    </row>
  </sheetData>
  <mergeCells count="38">
    <mergeCell ref="A2:G2"/>
    <mergeCell ref="C4:G5"/>
    <mergeCell ref="C11:G14"/>
    <mergeCell ref="C7:G9"/>
    <mergeCell ref="F28:G28"/>
    <mergeCell ref="F27:G27"/>
    <mergeCell ref="A26:E26"/>
    <mergeCell ref="C22:G22"/>
    <mergeCell ref="C16:G16"/>
    <mergeCell ref="A18:D18"/>
    <mergeCell ref="D21:G21"/>
    <mergeCell ref="C20:G20"/>
    <mergeCell ref="A21:C21"/>
    <mergeCell ref="E18:G18"/>
    <mergeCell ref="D24:G24"/>
    <mergeCell ref="F26:G26"/>
    <mergeCell ref="F36:G36"/>
    <mergeCell ref="F29:G29"/>
    <mergeCell ref="A32:E32"/>
    <mergeCell ref="F32:G32"/>
    <mergeCell ref="F30:G30"/>
    <mergeCell ref="A30:E30"/>
    <mergeCell ref="F31:G31"/>
    <mergeCell ref="A29:E29"/>
    <mergeCell ref="F34:G34"/>
    <mergeCell ref="B36:E36"/>
    <mergeCell ref="A31:E31"/>
    <mergeCell ref="E63:G63"/>
    <mergeCell ref="A66:D69"/>
    <mergeCell ref="A70:G70"/>
    <mergeCell ref="B38:E38"/>
    <mergeCell ref="F38:G38"/>
    <mergeCell ref="E65:G69"/>
    <mergeCell ref="A42:B42"/>
    <mergeCell ref="D46:D49"/>
    <mergeCell ref="F40:G40"/>
    <mergeCell ref="D56:D59"/>
    <mergeCell ref="D51:D54"/>
  </mergeCells>
  <phoneticPr fontId="0" type="noConversion"/>
  <dataValidations count="4">
    <dataValidation type="list" errorStyle="warning" allowBlank="1" showInputMessage="1" showErrorMessage="1" errorTitle="Chybné zadání zdroje!!!" promptTitle="Zadejte zdroj fin. prostředků" prompt="*Vlastní prostředky žadatele - PO a SMUK - hradí si náklady z vlastního rozpočtu sami_x000a_*Prostředky odpověd. odboru - odbor, PO, SMUK - náklady hradí odpověd. odbor_x000a_*Jiný zdroj - odbor, PO, SMUK - zajištěna úhrada nákladů z jiného zdroje (ORJ 20, OREG, ..." sqref="C43" xr:uid="{00000000-0002-0000-0000-000000000000}">
      <formula1>$O$44:$O$46</formula1>
    </dataValidation>
    <dataValidation type="list" errorStyle="warning" allowBlank="1" showInputMessage="1" showErrorMessage="1" errorTitle="Chybné zadání" promptTitle="Zadajete odpověď" prompt="*ANO - PD je součástí projektu, je uznatelným nákladem a fin. prostředky jsou zahrnuty v celkových nákladech projektu_x000a_*NE - PD není součástí projektu, je nezpůsobilým nákladem a není zahrnuta v celkových nákladech projektu" sqref="G43" xr:uid="{00000000-0002-0000-0000-000001000000}">
      <formula1>$O$50:$O$51</formula1>
    </dataValidation>
    <dataValidation type="list" errorStyle="warning" allowBlank="1" showInputMessage="1" showErrorMessage="1" errorTitle="Chybné zadání" promptTitle="Zadajete odpověď" prompt="*ANO - PD je součástí projektu, je uznatelným nákladem a fin. prostředky jsou zahrnuty v celkových nákladech projektu_x000a_*NE - PD není součástí projektu, je nezpůsobilým nákladem a není zahrnuta v celkových nákladech projektu" sqref="C42" xr:uid="{00000000-0002-0000-0000-000002000000}">
      <formula1>$O$50:$O$53</formula1>
    </dataValidation>
    <dataValidation type="list" errorStyle="warning" allowBlank="1" showInputMessage="1" showErrorMessage="1" errorTitle="Chybné zadání zdroje!!!" promptTitle="Zadejte zdroj fin. prostředků" prompt="*Vlast. prostřed. žadatele - pro PO a SMUK - hradí si výdaje z vlastního rozpočtu _x000a_*Prostřed. odpověd. odboru - pro odbor, PO, SMUK - výdaje hradí odpov. odbor_x000a_*Jiný zdroj - pro odbor, PO, SMUK - zajištěna úhrada výdajů z jiného zdroje - ORJ 20,OREG.. " sqref="E42" xr:uid="{00000000-0002-0000-0000-000003000000}">
      <formula1>$O$44:$O$48</formula1>
    </dataValidation>
  </dataValidations>
  <pageMargins left="0.78740157480314965" right="0.78740157480314965" top="0.43307086614173229" bottom="0.43307086614173229" header="0.31496062992125984" footer="0.31496062992125984"/>
  <pageSetup paperSize="9" scale="78" orientation="portrait" r:id="rId1"/>
  <headerFooter scaleWithDoc="0" alignWithMargins="0">
    <oddHeader>&amp;R&amp;12Příloha č. 1 návrhu č. 360/ZK/21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List1!Oblast_tisku</vt:lpstr>
    </vt:vector>
  </TitlesOfParts>
  <Company>Jihočeský kraj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Vodička</dc:creator>
  <cp:lastModifiedBy>Burcevová Hana</cp:lastModifiedBy>
  <cp:lastPrinted>2021-09-09T07:59:44Z</cp:lastPrinted>
  <dcterms:created xsi:type="dcterms:W3CDTF">2007-09-24T07:15:17Z</dcterms:created>
  <dcterms:modified xsi:type="dcterms:W3CDTF">2021-10-06T07:49:32Z</dcterms:modified>
</cp:coreProperties>
</file>