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8BFD10E5-1640-4660-9ECC-DF4228846E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32" i="1"/>
  <c r="F31" i="1"/>
  <c r="F28" i="1"/>
  <c r="F36" i="1" l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<sst xmlns="http://schemas.openxmlformats.org/spreadsheetml/2006/main" count="54" uniqueCount="45">
  <si>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</si>
  <si>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</si>
  <si>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</si>
  <si>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</si>
  <si>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</si>
  <si>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</si>
  <si>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</si>
  <si>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</si>
  <si>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</si>
  <si>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</si>
  <si>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</si>
  <si>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</si>
  <si>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</si>
  <si>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</si>
  <si>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</si>
  <si>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</si>
  <si>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</si>
  <si>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</si>
  <si>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</si>
  <si>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</si>
  <si>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</si>
  <si>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</si>
  <si>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</si>
  <si>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</si>
  <si>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</si>
  <si>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</si>
  <si>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</si>
  <si>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</si>
  <si>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</si>
  <si>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</si>
  <si>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</si>
  <si>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</si>
  <si>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</si>
  <si>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</si>
  <si>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Střední zdravotnická škola, Jindřichův Hradec, Klášterská 77/II</t>
  </si>
  <si>
    <t>2022</t>
  </si>
  <si>
    <t>PhDr. Běla Picková</t>
  </si>
  <si>
    <t xml:space="preserve">Cílem projektu je vybavení odborných učeben SZŠ robotickými modely pro zkvalitnění výuky odborných předmětů (ošetřovatelství, PP, SOM, psychologie atd). Modely v odborných učebnách umožní kvalitnější výuku a přinesou nové poznatky a praktické dovednosti cílové skupině – našim žákům, zlepší jejich uplatnitelnost na trhu práce nebo pro navazující terciární vzdělávání. </t>
  </si>
  <si>
    <t xml:space="preserve">V projektu se jedná o vybavení odborných učeben robotickými modely:
•	Mateřský, porodní a novorozenecký simulátor v životní velikosti s přesným                                                                   porodním systémem. 
•	Bezdrátový ošetřovatelský simulátor pacienta, který umožňuje realistické prožitky při výuce ošetřovatelství. 
•	Realistická figurína pro resuscitaci - dospělá žena je vyrobena s průměrnou hmotností a výškou dospělých. </t>
  </si>
  <si>
    <t>podání žádosti do IROP 2022, realizace 2022</t>
  </si>
  <si>
    <t>Pro kvalitnější a zajímavější výuku odborných předmětů na SZŠ</t>
  </si>
  <si>
    <t xml:space="preserve">           podíl jiných nár. zdrojů financování (20 %):</t>
  </si>
  <si>
    <t xml:space="preserve">           podíl evropských fondů (70 %)</t>
  </si>
  <si>
    <t>IROP, specifický cíl 4.1</t>
  </si>
  <si>
    <t>Celkové nezpůsobilé výdaje projektu (vlastní prostředky žadatele):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</si>
</sst>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F34" sqref="F34:G3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5" t="s">
        <v>29</v>
      </c>
      <c r="B2" s="86"/>
      <c r="C2" s="86"/>
      <c r="D2" s="86"/>
      <c r="E2" s="86"/>
      <c r="F2" s="86"/>
      <c r="G2" s="87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8" t="s">
        <v>40</v>
      </c>
      <c r="D4" s="89"/>
      <c r="E4" s="89"/>
      <c r="F4" s="89"/>
      <c r="G4" s="90"/>
    </row>
    <row r="5" spans="1:9" x14ac:dyDescent="0.2">
      <c r="A5" s="18"/>
      <c r="B5" s="16"/>
      <c r="C5" s="91"/>
      <c r="D5" s="92"/>
      <c r="E5" s="92"/>
      <c r="F5" s="92"/>
      <c r="G5" s="93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4" t="s">
        <v>37</v>
      </c>
      <c r="D7" s="95"/>
      <c r="E7" s="95"/>
      <c r="F7" s="95"/>
      <c r="G7" s="96"/>
    </row>
    <row r="8" spans="1:9" ht="6" customHeight="1" x14ac:dyDescent="0.2">
      <c r="A8" s="18"/>
      <c r="B8" s="16"/>
      <c r="C8" s="97"/>
      <c r="D8" s="98"/>
      <c r="E8" s="98"/>
      <c r="F8" s="98"/>
      <c r="G8" s="99"/>
    </row>
    <row r="9" spans="1:9" ht="41.25" customHeight="1" x14ac:dyDescent="0.2">
      <c r="A9" s="18"/>
      <c r="B9" s="16"/>
      <c r="C9" s="100"/>
      <c r="D9" s="101"/>
      <c r="E9" s="101"/>
      <c r="F9" s="101"/>
      <c r="G9" s="102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4" t="s">
        <v>38</v>
      </c>
      <c r="D11" s="95"/>
      <c r="E11" s="95"/>
      <c r="F11" s="95"/>
      <c r="G11" s="96"/>
    </row>
    <row r="12" spans="1:9" ht="18.75" x14ac:dyDescent="0.3">
      <c r="A12" s="18"/>
      <c r="B12" s="16"/>
      <c r="C12" s="97"/>
      <c r="D12" s="98"/>
      <c r="E12" s="98"/>
      <c r="F12" s="98"/>
      <c r="G12" s="99"/>
      <c r="I12" s="72"/>
    </row>
    <row r="13" spans="1:9" ht="63.75" customHeight="1" x14ac:dyDescent="0.2">
      <c r="A13" s="18"/>
      <c r="B13" s="16"/>
      <c r="C13" s="97"/>
      <c r="D13" s="98"/>
      <c r="E13" s="98"/>
      <c r="F13" s="98"/>
      <c r="G13" s="99"/>
    </row>
    <row r="14" spans="1:9" ht="2.25" customHeight="1" x14ac:dyDescent="0.2">
      <c r="A14" s="18"/>
      <c r="B14" s="16"/>
      <c r="C14" s="100"/>
      <c r="D14" s="101"/>
      <c r="E14" s="101"/>
      <c r="F14" s="101"/>
      <c r="G14" s="102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16</v>
      </c>
      <c r="B16" s="59"/>
      <c r="C16" s="109" t="s">
        <v>43</v>
      </c>
      <c r="D16" s="110"/>
      <c r="E16" s="110"/>
      <c r="F16" s="110"/>
      <c r="G16" s="11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2" t="s">
        <v>31</v>
      </c>
      <c r="B18" s="113"/>
      <c r="C18" s="113"/>
      <c r="D18" s="113"/>
      <c r="E18" s="123" t="s">
        <v>35</v>
      </c>
      <c r="F18" s="124"/>
      <c r="G18" s="125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7" t="s">
        <v>34</v>
      </c>
      <c r="D20" s="118"/>
      <c r="E20" s="118"/>
      <c r="F20" s="118"/>
      <c r="G20" s="119"/>
    </row>
    <row r="21" spans="1:13" ht="25.5" customHeight="1" x14ac:dyDescent="0.2">
      <c r="A21" s="120" t="s">
        <v>32</v>
      </c>
      <c r="B21" s="121"/>
      <c r="C21" s="122"/>
      <c r="D21" s="114" t="s">
        <v>34</v>
      </c>
      <c r="E21" s="115"/>
      <c r="F21" s="115"/>
      <c r="G21" s="116"/>
    </row>
    <row r="22" spans="1:13" x14ac:dyDescent="0.2">
      <c r="A22" s="14" t="s">
        <v>21</v>
      </c>
      <c r="B22" s="59"/>
      <c r="C22" s="107" t="s">
        <v>30</v>
      </c>
      <c r="D22" s="106"/>
      <c r="E22" s="106"/>
      <c r="F22" s="106"/>
      <c r="G22" s="10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6" t="s">
        <v>36</v>
      </c>
      <c r="E24" s="127"/>
      <c r="F24" s="127"/>
      <c r="G24" s="128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5" t="s">
        <v>10</v>
      </c>
      <c r="B26" s="106"/>
      <c r="C26" s="106"/>
      <c r="D26" s="106"/>
      <c r="E26" s="106"/>
      <c r="F26" s="103">
        <v>2750000</v>
      </c>
      <c r="G26" s="104"/>
      <c r="I26" s="62"/>
      <c r="J26" s="54"/>
    </row>
    <row r="27" spans="1:13" s="13" customFormat="1" ht="13.5" thickBot="1" x14ac:dyDescent="0.25">
      <c r="A27" s="11" t="s">
        <v>44</v>
      </c>
      <c r="B27" s="12"/>
      <c r="C27" s="12"/>
      <c r="D27" s="12"/>
      <c r="E27" s="12"/>
      <c r="F27" s="103">
        <v>150000</v>
      </c>
      <c r="G27" s="104"/>
      <c r="J27" s="62"/>
      <c r="L27" s="63"/>
      <c r="M27" s="62"/>
    </row>
    <row r="28" spans="1:13" s="13" customFormat="1" ht="13.5" thickBot="1" x14ac:dyDescent="0.25">
      <c r="A28" s="11" t="s">
        <v>11</v>
      </c>
      <c r="B28" s="12"/>
      <c r="C28" s="12"/>
      <c r="D28" s="12"/>
      <c r="E28" s="12"/>
      <c r="F28" s="103">
        <f>F26-F27</f>
        <v>2600000</v>
      </c>
      <c r="G28" s="104"/>
      <c r="I28" s="62">
        <f>SUM(F29:G32)</f>
        <v>2600000</v>
      </c>
      <c r="J28" s="62"/>
      <c r="L28" s="63"/>
      <c r="M28" s="62"/>
    </row>
    <row r="29" spans="1:13" s="13" customFormat="1" ht="13.5" thickBot="1" x14ac:dyDescent="0.25">
      <c r="A29" s="120" t="s">
        <v>28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05" t="s">
        <v>9</v>
      </c>
      <c r="B30" s="106"/>
      <c r="C30" s="106"/>
      <c r="D30" s="106"/>
      <c r="E30" s="108"/>
      <c r="F30" s="103">
        <f>F28*0.1</f>
        <v>260000</v>
      </c>
      <c r="G30" s="104"/>
      <c r="J30" s="62"/>
      <c r="M30" s="62"/>
    </row>
    <row r="31" spans="1:13" s="13" customFormat="1" ht="13.5" thickBot="1" x14ac:dyDescent="0.25">
      <c r="A31" s="105" t="s">
        <v>41</v>
      </c>
      <c r="B31" s="106"/>
      <c r="C31" s="106"/>
      <c r="D31" s="106"/>
      <c r="E31" s="108"/>
      <c r="F31" s="103">
        <f>F28*0.2</f>
        <v>520000</v>
      </c>
      <c r="G31" s="104"/>
      <c r="I31" s="62"/>
      <c r="M31" s="62"/>
    </row>
    <row r="32" spans="1:13" s="13" customFormat="1" ht="13.5" thickBot="1" x14ac:dyDescent="0.25">
      <c r="A32" s="105" t="s">
        <v>42</v>
      </c>
      <c r="B32" s="106"/>
      <c r="C32" s="106"/>
      <c r="D32" s="106"/>
      <c r="E32" s="106"/>
      <c r="F32" s="103">
        <f>F28*0.7</f>
        <v>1820000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12</v>
      </c>
      <c r="B34" s="15"/>
      <c r="C34" s="15"/>
      <c r="D34" s="15"/>
      <c r="E34" s="15"/>
      <c r="F34" s="103">
        <f>SUM(F36:G40)</f>
        <v>2600000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7" t="s">
        <v>33</v>
      </c>
      <c r="C36" s="106"/>
      <c r="D36" s="106"/>
      <c r="E36" s="106"/>
      <c r="F36" s="103">
        <f>F31+F32</f>
        <v>2340000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7" t="s">
        <v>13</v>
      </c>
      <c r="C38" s="106"/>
      <c r="D38" s="106"/>
      <c r="E38" s="106"/>
      <c r="F38" s="103">
        <f>F30</f>
        <v>260000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14</v>
      </c>
      <c r="C40" s="15"/>
      <c r="D40" s="15"/>
      <c r="E40" s="15"/>
      <c r="F40" s="103">
        <v>0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8" t="s">
        <v>26</v>
      </c>
      <c r="B42" s="149"/>
      <c r="C42" s="52" t="s">
        <v>25</v>
      </c>
      <c r="D42" s="49" t="s">
        <v>23</v>
      </c>
      <c r="E42" s="53" t="s">
        <v>27</v>
      </c>
      <c r="F42" s="50" t="s">
        <v>24</v>
      </c>
      <c r="G42" s="79">
        <f>F26*0.05</f>
        <v>137500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15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19</v>
      </c>
      <c r="G45" s="20" t="s">
        <v>20</v>
      </c>
    </row>
    <row r="46" spans="1:13" s="13" customFormat="1" ht="15" customHeight="1" thickBot="1" x14ac:dyDescent="0.25">
      <c r="A46" s="18"/>
      <c r="B46" s="16"/>
      <c r="C46" s="16"/>
      <c r="D46" s="15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1"/>
      <c r="E47" s="33" t="s">
        <v>17</v>
      </c>
      <c r="F47" s="65"/>
      <c r="G47" s="65"/>
    </row>
    <row r="48" spans="1:13" s="13" customFormat="1" x14ac:dyDescent="0.2">
      <c r="A48" s="18"/>
      <c r="B48" s="16"/>
      <c r="C48" s="16"/>
      <c r="D48" s="151"/>
      <c r="E48" s="34" t="s">
        <v>18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2"/>
      <c r="E49" s="35" t="s">
        <v>22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0">
        <v>2022</v>
      </c>
      <c r="E51" s="57" t="s">
        <v>6</v>
      </c>
      <c r="F51" s="81">
        <f>SUM(F52:F54)</f>
        <v>2600000</v>
      </c>
      <c r="G51" s="64"/>
      <c r="I51" s="71">
        <f>SUM(F51,F56)</f>
        <v>2600000</v>
      </c>
      <c r="J51" s="71"/>
    </row>
    <row r="52" spans="1:13" s="13" customFormat="1" ht="12" customHeight="1" x14ac:dyDescent="0.2">
      <c r="A52" s="18"/>
      <c r="B52" s="16"/>
      <c r="C52" s="16"/>
      <c r="D52" s="151"/>
      <c r="E52" s="56" t="s">
        <v>17</v>
      </c>
      <c r="F52" s="82">
        <v>260000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1"/>
      <c r="E53" s="23" t="s">
        <v>18</v>
      </c>
      <c r="F53" s="83">
        <v>2340000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2"/>
      <c r="E54" s="58" t="s">
        <v>22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0">
        <v>2023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51"/>
      <c r="E57" s="31" t="s">
        <v>17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51"/>
      <c r="E58" s="27" t="s">
        <v>18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2"/>
      <c r="E59" s="35" t="s">
        <v>22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7">
        <v>2022</v>
      </c>
      <c r="F63" s="106"/>
      <c r="G63" s="10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9" t="s">
        <v>39</v>
      </c>
      <c r="F65" s="140"/>
      <c r="G65" s="141"/>
    </row>
    <row r="66" spans="1:7" x14ac:dyDescent="0.2">
      <c r="A66" s="129"/>
      <c r="B66" s="130"/>
      <c r="C66" s="130"/>
      <c r="D66" s="131"/>
      <c r="E66" s="142"/>
      <c r="F66" s="143"/>
      <c r="G66" s="144"/>
    </row>
    <row r="67" spans="1:7" x14ac:dyDescent="0.2">
      <c r="A67" s="132"/>
      <c r="B67" s="133"/>
      <c r="C67" s="133"/>
      <c r="D67" s="134"/>
      <c r="E67" s="142"/>
      <c r="F67" s="143"/>
      <c r="G67" s="144"/>
    </row>
    <row r="68" spans="1:7" x14ac:dyDescent="0.2">
      <c r="A68" s="132"/>
      <c r="B68" s="133"/>
      <c r="C68" s="133"/>
      <c r="D68" s="134"/>
      <c r="E68" s="142"/>
      <c r="F68" s="143"/>
      <c r="G68" s="144"/>
    </row>
    <row r="69" spans="1:7" ht="13.5" thickBot="1" x14ac:dyDescent="0.25">
      <c r="A69" s="135"/>
      <c r="B69" s="136"/>
      <c r="C69" s="136"/>
      <c r="D69" s="137"/>
      <c r="E69" s="145"/>
      <c r="F69" s="146"/>
      <c r="G69" s="147"/>
    </row>
    <row r="70" spans="1:7" ht="29.25" customHeight="1" x14ac:dyDescent="0.2">
      <c r="A70" s="138"/>
      <c r="B70" s="138"/>
      <c r="C70" s="138"/>
      <c r="D70" s="138"/>
      <c r="E70" s="138"/>
      <c r="F70" s="138"/>
      <c r="G70" s="13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5" orientation="portrait" r:id="rId1"/>
  <headerFooter scaleWithDoc="0" alignWithMargins="0">
    <oddHeader>&amp;R&amp;12Příloha č. 1 návrhu č. 353/ZK/21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2021-10-06T07:42:29Z</cp:lastPrinted>
  <dcterms:created xsi:type="dcterms:W3CDTF">2007-09-24T07:15:17Z</dcterms:created>
  <dcterms:modified xsi:type="dcterms:W3CDTF">2021-10-06T07:42:59Z</dcterms:modified>
</cp:coreProperties>
</file>