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kraj-jihocesky.cz\dfs\vhome\leitgebova\home\Desktop\468 Podpora sport. činnosti a CUS 2021\"/>
    </mc:Choice>
  </mc:AlternateContent>
  <xr:revisionPtr revIDLastSave="0" documentId="8_{CC81F89B-2181-4DFE-9E38-D3A7172AA291}" xr6:coauthVersionLast="46" xr6:coauthVersionMax="46" xr10:uidLastSave="{00000000-0000-0000-0000-000000000000}"/>
  <bookViews>
    <workbookView xWindow="-120" yWindow="-120" windowWidth="19440" windowHeight="15000" xr2:uid="{00000000-000D-0000-FFFF-FFFF00000000}"/>
  </bookViews>
  <sheets>
    <sheet name="Lis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0" i="1" l="1"/>
  <c r="G34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E34" i="1"/>
  <c r="F34" i="1"/>
  <c r="H52" i="1"/>
  <c r="H53" i="1"/>
  <c r="H54" i="1"/>
  <c r="H55" i="1"/>
  <c r="H56" i="1"/>
  <c r="H57" i="1"/>
  <c r="H58" i="1"/>
  <c r="H59" i="1"/>
  <c r="E60" i="1"/>
  <c r="F60" i="1"/>
  <c r="H64" i="1"/>
  <c r="H65" i="1"/>
  <c r="H66" i="1"/>
  <c r="H67" i="1"/>
  <c r="H68" i="1"/>
  <c r="H69" i="1"/>
  <c r="E70" i="1"/>
  <c r="F70" i="1"/>
</calcChain>
</file>

<file path=xl/sharedStrings.xml><?xml version="1.0" encoding="utf-8"?>
<sst xmlns="http://schemas.openxmlformats.org/spreadsheetml/2006/main" count="264" uniqueCount="121">
  <si>
    <t>Název DP</t>
  </si>
  <si>
    <t xml:space="preserve">DP Podpora činnosti sport. svazů a ČUS 2021 </t>
  </si>
  <si>
    <t>Opatření</t>
  </si>
  <si>
    <t>Opatření č. 1 Podpora svazů</t>
  </si>
  <si>
    <t>Schválená alokace</t>
  </si>
  <si>
    <t>Počet žádostí celkem</t>
  </si>
  <si>
    <t>Celkové náklady</t>
  </si>
  <si>
    <t>Celkové požadované prostředky</t>
  </si>
  <si>
    <t>Počet hodnocených žádostí</t>
  </si>
  <si>
    <t>Počet žádostí navržených ke schválení</t>
  </si>
  <si>
    <t>Navrhované prostředky</t>
  </si>
  <si>
    <t>ŽADATELÉ:</t>
  </si>
  <si>
    <t>Poř. číslo</t>
  </si>
  <si>
    <t>Žadatel</t>
  </si>
  <si>
    <t>Obec/město</t>
  </si>
  <si>
    <t>Název projektu</t>
  </si>
  <si>
    <t xml:space="preserve">Celkové náklady </t>
  </si>
  <si>
    <t>Požadované prostředky</t>
  </si>
  <si>
    <t>Podíl dotace na nákladech projektu v %</t>
  </si>
  <si>
    <t>Stav žádosti</t>
  </si>
  <si>
    <t>Poznámka</t>
  </si>
  <si>
    <t>1</t>
  </si>
  <si>
    <t>Jihočeský svaz alpského lyžování, z.s.</t>
  </si>
  <si>
    <t>České Budějovice</t>
  </si>
  <si>
    <t>Lyžování - alpské disciplíny</t>
  </si>
  <si>
    <t>evidována - kompletní</t>
  </si>
  <si>
    <t>2</t>
  </si>
  <si>
    <t>Česká unie shotokan karate, z.s.</t>
  </si>
  <si>
    <t>ČUSK - region jižní Čechy</t>
  </si>
  <si>
    <t>3</t>
  </si>
  <si>
    <t>Jihočeský svaz karate, z.s.</t>
  </si>
  <si>
    <t>Činnost Jihočeského svazu karate, z.s. v roce 2021</t>
  </si>
  <si>
    <t>4</t>
  </si>
  <si>
    <t>Jihočeský triatlon, z.s.</t>
  </si>
  <si>
    <t>Jihočeský triatlon</t>
  </si>
  <si>
    <t>5</t>
  </si>
  <si>
    <t>Jihočeský svaz veslování a halového veslování, z.s.</t>
  </si>
  <si>
    <t>Jindřichův Hradec</t>
  </si>
  <si>
    <t>Činnost Jihočeského svazu veslování a halového veslování v roce 2021</t>
  </si>
  <si>
    <t>6</t>
  </si>
  <si>
    <t>Jihočeský svaz japonského karate, z.s.</t>
  </si>
  <si>
    <t>Podpora činnosti Jihočeského svazu japonského karate v roce 2021</t>
  </si>
  <si>
    <t>8</t>
  </si>
  <si>
    <t>Jihočeský krajský fotbalový svaz</t>
  </si>
  <si>
    <t>Podpora činnosti KFS</t>
  </si>
  <si>
    <t>9</t>
  </si>
  <si>
    <t>Jihočeská krajská organizace ČUS - Jihočeská oblastní komise ČSMG</t>
  </si>
  <si>
    <t>Podpora a rozvoj činnosti Jihočeské oblastní komise Českého svazu moderní gymnastiky</t>
  </si>
  <si>
    <t>10</t>
  </si>
  <si>
    <t>Český svaz házené, z.s.</t>
  </si>
  <si>
    <t>Praha 4</t>
  </si>
  <si>
    <t>Podpora a rozvoj házené v Jihočeském kraji</t>
  </si>
  <si>
    <t>11</t>
  </si>
  <si>
    <t>Jihočeská krajská organizace ČUS - KSK SG</t>
  </si>
  <si>
    <t>České Budějoivce</t>
  </si>
  <si>
    <t>Podpora Krajské soutěžní komise sportovní gymnastiky 2021</t>
  </si>
  <si>
    <t>12</t>
  </si>
  <si>
    <t>Svaz lyžařů České republiky, z.s.</t>
  </si>
  <si>
    <t>Praha 6</t>
  </si>
  <si>
    <t>Podpora sportovní přípravy jihočeských lyžařů a snowboardistů</t>
  </si>
  <si>
    <t>13</t>
  </si>
  <si>
    <t>Jihočeský svaz cyklistiky, z.s.</t>
  </si>
  <si>
    <t>Činnost Jihočeského svazu cyklistiky 2021</t>
  </si>
  <si>
    <t>14</t>
  </si>
  <si>
    <t>ČBF - Oblast Jižní Čechy, evidenční číslo ČBF 03</t>
  </si>
  <si>
    <t>Strakonice</t>
  </si>
  <si>
    <t>Podpora činnosti krajského svazu a rozvoje basketbalu v Jihočeském kraji</t>
  </si>
  <si>
    <t>15</t>
  </si>
  <si>
    <t>Jihočeský tenisový svaz</t>
  </si>
  <si>
    <t>České Budějovice 1</t>
  </si>
  <si>
    <t>Modernizace a propagace sportovního svazu</t>
  </si>
  <si>
    <t>16</t>
  </si>
  <si>
    <t>Jihočeský krajský svaz ČSOS</t>
  </si>
  <si>
    <t>Písek</t>
  </si>
  <si>
    <t>Jihočeský krajský svaz ČSOS 2021</t>
  </si>
  <si>
    <t>17</t>
  </si>
  <si>
    <t>Jihočeská krajská organizace ČUS - lední hokej</t>
  </si>
  <si>
    <t>Organizace převážně mládežnických soutěží, ale i soutěží dospělých v ledním hokeji na území Jihočeského kraje</t>
  </si>
  <si>
    <t>18</t>
  </si>
  <si>
    <t>Český florbal</t>
  </si>
  <si>
    <t>Podpora a rozvoj florbalu v Jihočeském kraji</t>
  </si>
  <si>
    <t>19</t>
  </si>
  <si>
    <t>Jihočeská krajská organizace České unie sportu</t>
  </si>
  <si>
    <t>Jihočeský badmintonový svaz</t>
  </si>
  <si>
    <t>20</t>
  </si>
  <si>
    <t>Jihočeský Krajský svaz stolního tenisu, z.s.</t>
  </si>
  <si>
    <t>Krajské centrum mládeže při Jihočeském Krajském svazu stolního tenisu</t>
  </si>
  <si>
    <t>21</t>
  </si>
  <si>
    <t xml:space="preserve"> Jihočeský šachový svaz</t>
  </si>
  <si>
    <t>Činnost Jihočeského šachového svazu</t>
  </si>
  <si>
    <t>22</t>
  </si>
  <si>
    <t>Jihočeský krajský atletický svaz</t>
  </si>
  <si>
    <t>Podpora rozvoje krajské atletiky a organizování krajských přeborů</t>
  </si>
  <si>
    <t>23</t>
  </si>
  <si>
    <t>Regionální svaz hokejbalu pro Jihočeský kraj</t>
  </si>
  <si>
    <t>Podpora rozvoje hokejbalu v Jihočeském kraji</t>
  </si>
  <si>
    <t>STORNOVANÉ:</t>
  </si>
  <si>
    <t>7</t>
  </si>
  <si>
    <t>stornována</t>
  </si>
  <si>
    <t>duplicitní podání</t>
  </si>
  <si>
    <t>Opatření č. 2   Podpora ČUS</t>
  </si>
  <si>
    <t>Okresní sdružení ČUS Prachatice, z.s.</t>
  </si>
  <si>
    <t>Prachatice</t>
  </si>
  <si>
    <t>Okresní sdružení České unie sportu Jindřichův Hradec, z.s.</t>
  </si>
  <si>
    <t>Zajištění provozu okresního pracoviště České unie sportu v Jindřichově Hradci pro rok 2021</t>
  </si>
  <si>
    <t>Okresní sdružení České unie sportu Písek, z.s.</t>
  </si>
  <si>
    <t>Zajištění provozu okrsního pracoviště České unie sportu v Písku 2021</t>
  </si>
  <si>
    <t>Okresní sdružení ČUS Český Krumlov,  z.s.</t>
  </si>
  <si>
    <t>Český Krumlov</t>
  </si>
  <si>
    <t>Zajištění provozu okresního pracoviště České unie sportu v Českém Krumlově pro rok 2021</t>
  </si>
  <si>
    <t>Okresní sdružení Česká unie sportu Strakonice, z.s.</t>
  </si>
  <si>
    <t>Zajištění provozu okresního pracoviště Česká unie sportu ve Strakonicích pro rok 2021</t>
  </si>
  <si>
    <t>Okresní sdružení České unie sportu České Budějovice, z.s.</t>
  </si>
  <si>
    <t>Zajištění provozu okresního pracoviště ČUS v Českých Budějovicích</t>
  </si>
  <si>
    <t>Okresní sdružení České unie sportu Tábor, z.s.</t>
  </si>
  <si>
    <t>Tábor</t>
  </si>
  <si>
    <t>Zkvalitnění podmínek pro činnost tělovýchovných jednot, sportovních klubů a okresních sportovních svazů v okrese Tábor</t>
  </si>
  <si>
    <t>Jihočeská krajská organizace ČUS</t>
  </si>
  <si>
    <t>Zkvalitnění servisu organizovaným sportovcům i sportující veřejnosti v Jihočeském kraji</t>
  </si>
  <si>
    <t>Body</t>
  </si>
  <si>
    <t>Zajištění provozu okresního pracoviště České unie sportu v Prachaticích pro rok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</si>
</sst>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č&quot;"/>
    <numFmt numFmtId="165" formatCode="#,##0\ &quot;Kč&quot;"/>
  </numFmts>
  <fonts count="9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sz val="10"/>
      <name val="Arial"/>
      <family val="2"/>
      <charset val="238"/>
    </font>
    <font>
      <sz val="11"/>
      <name val="Calibri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sz val="8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</cellStyleXfs>
  <cellXfs count="56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3" fillId="0" borderId="2" xfId="0" applyFont="1" applyBorder="1"/>
    <xf numFmtId="0" fontId="2" fillId="0" borderId="0" xfId="0" applyFont="1"/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165" fontId="2" fillId="0" borderId="3" xfId="0" applyNumberFormat="1" applyFont="1" applyBorder="1"/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6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164" fontId="2" fillId="0" borderId="3" xfId="0" applyNumberFormat="1" applyFont="1" applyBorder="1" applyAlignment="1">
      <alignment horizontal="right"/>
    </xf>
    <xf numFmtId="164" fontId="2" fillId="0" borderId="5" xfId="0" applyNumberFormat="1" applyFont="1" applyBorder="1" applyAlignment="1">
      <alignment horizontal="righ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9" xfId="0" applyFont="1" applyBorder="1" applyAlignment="1">
      <alignment horizontal="centerContinuous"/>
    </xf>
    <xf numFmtId="0" fontId="2" fillId="0" borderId="11" xfId="0" applyFont="1" applyBorder="1" applyAlignment="1">
      <alignment horizontal="centerContinuous"/>
    </xf>
    <xf numFmtId="0" fontId="2" fillId="0" borderId="6" xfId="0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0" borderId="12" xfId="0" applyFont="1" applyBorder="1"/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4" fontId="3" fillId="0" borderId="0" xfId="1" applyNumberFormat="1" applyFont="1"/>
    <xf numFmtId="4" fontId="3" fillId="0" borderId="0" xfId="0" applyNumberFormat="1" applyFont="1"/>
    <xf numFmtId="4" fontId="3" fillId="0" borderId="0" xfId="0" applyNumberFormat="1" applyFont="1" applyAlignment="1">
      <alignment horizontal="right"/>
    </xf>
    <xf numFmtId="4" fontId="3" fillId="0" borderId="1" xfId="0" applyNumberFormat="1" applyFont="1" applyBorder="1" applyAlignment="1">
      <alignment horizontal="right" vertical="top"/>
    </xf>
    <xf numFmtId="2" fontId="3" fillId="0" borderId="1" xfId="0" applyNumberFormat="1" applyFont="1" applyBorder="1" applyAlignment="1">
      <alignment horizontal="right" vertical="top"/>
    </xf>
    <xf numFmtId="2" fontId="3" fillId="0" borderId="0" xfId="0" applyNumberFormat="1" applyFont="1"/>
    <xf numFmtId="165" fontId="2" fillId="0" borderId="1" xfId="0" applyNumberFormat="1" applyFont="1" applyBorder="1"/>
    <xf numFmtId="0" fontId="0" fillId="0" borderId="4" xfId="0" applyBorder="1"/>
    <xf numFmtId="0" fontId="0" fillId="0" borderId="5" xfId="0" applyBorder="1"/>
    <xf numFmtId="0" fontId="0" fillId="0" borderId="11" xfId="0" applyBorder="1" applyAlignment="1">
      <alignment horizontal="left"/>
    </xf>
    <xf numFmtId="164" fontId="3" fillId="0" borderId="5" xfId="0" applyNumberFormat="1" applyFont="1" applyBorder="1"/>
    <xf numFmtId="4" fontId="5" fillId="0" borderId="0" xfId="0" applyNumberFormat="1" applyFont="1"/>
    <xf numFmtId="0" fontId="0" fillId="0" borderId="4" xfId="0" applyBorder="1" applyAlignment="1"/>
    <xf numFmtId="0" fontId="0" fillId="0" borderId="5" xfId="0" applyBorder="1" applyAlignment="1"/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top"/>
    </xf>
    <xf numFmtId="0" fontId="6" fillId="0" borderId="1" xfId="2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4" fontId="1" fillId="2" borderId="1" xfId="3" applyNumberFormat="1" applyFont="1" applyFill="1" applyBorder="1" applyAlignment="1">
      <alignment horizontal="right" vertical="top"/>
    </xf>
    <xf numFmtId="0" fontId="6" fillId="0" borderId="1" xfId="4" applyFont="1" applyBorder="1" applyAlignment="1">
      <alignment horizontal="center" vertical="top" wrapText="1"/>
    </xf>
    <xf numFmtId="0" fontId="8" fillId="0" borderId="1" xfId="4" applyFont="1" applyBorder="1" applyAlignment="1">
      <alignment horizontal="center" vertical="top" wrapText="1"/>
    </xf>
    <xf numFmtId="4" fontId="3" fillId="2" borderId="1" xfId="7" applyNumberFormat="1" applyFont="1" applyFill="1" applyBorder="1" applyAlignment="1">
      <alignment horizontal="right" vertical="top"/>
    </xf>
    <xf numFmtId="0" fontId="2" fillId="0" borderId="5" xfId="0" applyFont="1" applyBorder="1" applyAlignment="1">
      <alignment horizontal="right"/>
    </xf>
  </cellXfs>
  <cellStyles count="9">
    <cellStyle name="Normální" xfId="0" builtinId="0"/>
    <cellStyle name="normální 2" xfId="1" xr:uid="{00000000-0005-0000-0000-000001000000}"/>
    <cellStyle name="Normální 3" xfId="2" xr:uid="{FD0DD2D2-2736-4102-B999-537E4DA650AC}"/>
    <cellStyle name="Normální 3 2" xfId="8" xr:uid="{99750C7F-310C-49A8-A6D3-6D2C507FDD9C}"/>
    <cellStyle name="Normální 3 3" xfId="5" xr:uid="{483BEC7E-92C7-4E9D-BA3B-062E1462A386}"/>
    <cellStyle name="Normální 4" xfId="3" xr:uid="{CBEDB356-C888-40E2-81FA-BD4CCA602FF5}"/>
    <cellStyle name="Normální 5" xfId="6" xr:uid="{F1430F7C-4372-4611-A61A-BE423C0C5CC4}"/>
    <cellStyle name="Normální 6" xfId="4" xr:uid="{0A14A749-C1DD-4AD4-82BB-5941684230C0}"/>
    <cellStyle name="Normální 7" xfId="7" xr:uid="{CC707AC9-E242-49E4-9B33-EF07E76A1227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72"/>
  <sheetViews>
    <sheetView tabSelected="1" topLeftCell="A22" workbookViewId="0">
      <selection activeCell="D52" sqref="D52"/>
    </sheetView>
  </sheetViews>
  <sheetFormatPr defaultRowHeight="12.75" x14ac:dyDescent="0.2"/>
  <cols>
    <col min="1" max="1" width="8.140625" customWidth="1"/>
    <col min="2" max="2" width="14.42578125" customWidth="1"/>
    <col min="3" max="3" width="18.28515625" customWidth="1"/>
    <col min="4" max="4" width="25.85546875" customWidth="1"/>
    <col min="5" max="5" width="11.42578125" customWidth="1"/>
    <col min="6" max="6" width="14.7109375" customWidth="1"/>
    <col min="7" max="7" width="11.7109375" customWidth="1"/>
    <col min="8" max="8" width="14.7109375" customWidth="1"/>
    <col min="9" max="9" width="11.42578125" customWidth="1"/>
    <col min="10" max="10" width="14.85546875" customWidth="1"/>
    <col min="11" max="11" width="7.5703125" customWidth="1"/>
    <col min="12" max="12" width="12.85546875" customWidth="1"/>
    <col min="13" max="13" width="12" customWidth="1"/>
    <col min="14" max="14" width="10.42578125" customWidth="1"/>
    <col min="15" max="15" width="9.140625" customWidth="1"/>
  </cols>
  <sheetData>
    <row r="1" spans="1:15" s="7" customFormat="1" ht="15" x14ac:dyDescent="0.25">
      <c r="A1" s="8" t="s">
        <v>0</v>
      </c>
      <c r="B1" s="9"/>
      <c r="C1" s="9"/>
      <c r="D1" s="10"/>
      <c r="E1" s="8" t="s">
        <v>1</v>
      </c>
      <c r="F1" s="43"/>
      <c r="G1" s="43"/>
      <c r="H1" s="43"/>
      <c r="I1" s="44"/>
    </row>
    <row r="2" spans="1:15" s="7" customFormat="1" ht="15" x14ac:dyDescent="0.25">
      <c r="A2" s="8" t="s">
        <v>2</v>
      </c>
      <c r="B2" s="9"/>
      <c r="C2" s="9"/>
      <c r="D2" s="10"/>
      <c r="E2" s="19" t="s">
        <v>3</v>
      </c>
      <c r="F2" s="21"/>
    </row>
    <row r="3" spans="1:15" s="7" customFormat="1" ht="15" x14ac:dyDescent="0.25">
      <c r="A3" s="8" t="s">
        <v>4</v>
      </c>
      <c r="B3" s="9"/>
      <c r="C3" s="9"/>
      <c r="D3" s="10"/>
      <c r="E3" s="11"/>
      <c r="F3" s="37">
        <v>2000000</v>
      </c>
    </row>
    <row r="4" spans="1:15" s="7" customFormat="1" ht="15" x14ac:dyDescent="0.25">
      <c r="A4" s="12" t="s">
        <v>5</v>
      </c>
      <c r="B4" s="13"/>
      <c r="C4" s="13"/>
      <c r="D4" s="14"/>
      <c r="E4" s="15"/>
      <c r="F4" s="16">
        <v>23</v>
      </c>
      <c r="G4" s="8" t="s">
        <v>6</v>
      </c>
      <c r="H4" s="10"/>
      <c r="I4" s="17"/>
      <c r="J4" s="18">
        <v>5506807</v>
      </c>
    </row>
    <row r="5" spans="1:15" s="7" customFormat="1" ht="15" x14ac:dyDescent="0.25">
      <c r="A5" s="19"/>
      <c r="B5" s="20"/>
      <c r="C5" s="20"/>
      <c r="D5" s="21"/>
      <c r="E5" s="22"/>
      <c r="F5" s="23"/>
      <c r="G5" s="8" t="s">
        <v>7</v>
      </c>
      <c r="H5" s="10"/>
      <c r="I5" s="17"/>
      <c r="J5" s="18">
        <v>3942200</v>
      </c>
    </row>
    <row r="6" spans="1:15" s="7" customFormat="1" ht="15" x14ac:dyDescent="0.25">
      <c r="A6" s="12" t="s">
        <v>8</v>
      </c>
      <c r="B6" s="13"/>
      <c r="C6" s="13"/>
      <c r="D6" s="14"/>
      <c r="E6" s="24"/>
      <c r="F6" s="16">
        <v>22</v>
      </c>
      <c r="G6" s="8" t="s">
        <v>6</v>
      </c>
      <c r="H6" s="10"/>
      <c r="I6" s="17"/>
      <c r="J6" s="18">
        <v>5255307</v>
      </c>
    </row>
    <row r="7" spans="1:15" s="7" customFormat="1" ht="15" x14ac:dyDescent="0.25">
      <c r="A7" s="19"/>
      <c r="B7" s="20"/>
      <c r="C7" s="20"/>
      <c r="D7" s="21"/>
      <c r="E7" s="22"/>
      <c r="F7" s="23"/>
      <c r="G7" s="8" t="s">
        <v>7</v>
      </c>
      <c r="H7" s="10"/>
      <c r="I7" s="17"/>
      <c r="J7" s="18">
        <v>3742200</v>
      </c>
    </row>
    <row r="8" spans="1:15" s="7" customFormat="1" ht="15" x14ac:dyDescent="0.25">
      <c r="A8" s="8" t="s">
        <v>9</v>
      </c>
      <c r="B8" s="9"/>
      <c r="C8" s="9"/>
      <c r="D8" s="10"/>
      <c r="E8" s="25"/>
      <c r="F8" s="55">
        <v>22</v>
      </c>
      <c r="G8" s="8" t="s">
        <v>10</v>
      </c>
      <c r="H8" s="10"/>
      <c r="I8" s="17"/>
      <c r="J8" s="18">
        <v>2000000</v>
      </c>
    </row>
    <row r="9" spans="1:15" s="7" customFormat="1" ht="15.75" thickBot="1" x14ac:dyDescent="0.3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5" s="1" customFormat="1" ht="15.75" thickBot="1" x14ac:dyDescent="0.3">
      <c r="A10" s="26" t="s">
        <v>11</v>
      </c>
      <c r="B10" s="6"/>
    </row>
    <row r="11" spans="1:15" s="1" customFormat="1" ht="45.75" thickBot="1" x14ac:dyDescent="0.3">
      <c r="A11" s="27" t="s">
        <v>12</v>
      </c>
      <c r="B11" s="28" t="s">
        <v>13</v>
      </c>
      <c r="C11" s="28" t="s">
        <v>14</v>
      </c>
      <c r="D11" s="28" t="s">
        <v>15</v>
      </c>
      <c r="E11" s="28" t="s">
        <v>16</v>
      </c>
      <c r="F11" s="28" t="s">
        <v>17</v>
      </c>
      <c r="G11" s="28" t="s">
        <v>10</v>
      </c>
      <c r="H11" s="28" t="s">
        <v>18</v>
      </c>
      <c r="I11" s="29" t="s">
        <v>19</v>
      </c>
      <c r="J11" s="30" t="s">
        <v>20</v>
      </c>
      <c r="K11" s="45" t="s">
        <v>119</v>
      </c>
    </row>
    <row r="12" spans="1:15" s="1" customFormat="1" ht="45" x14ac:dyDescent="0.25">
      <c r="A12" s="3" t="s">
        <v>21</v>
      </c>
      <c r="B12" s="4" t="s">
        <v>22</v>
      </c>
      <c r="C12" s="4" t="s">
        <v>23</v>
      </c>
      <c r="D12" s="4" t="s">
        <v>24</v>
      </c>
      <c r="E12" s="34">
        <v>269500</v>
      </c>
      <c r="F12" s="34">
        <v>200000</v>
      </c>
      <c r="G12" s="51">
        <v>30000</v>
      </c>
      <c r="H12" s="35">
        <f t="shared" ref="H12:H33" si="0">ROUND((F12/E12)*100,2)</f>
        <v>74.209999999999994</v>
      </c>
      <c r="I12" s="4" t="s">
        <v>25</v>
      </c>
      <c r="J12" s="47"/>
      <c r="K12" s="48">
        <v>115</v>
      </c>
      <c r="L12" s="46"/>
      <c r="M12" s="46"/>
      <c r="N12" s="46"/>
      <c r="O12" s="2"/>
    </row>
    <row r="13" spans="1:15" s="2" customFormat="1" ht="45" x14ac:dyDescent="0.2">
      <c r="A13" s="3" t="s">
        <v>26</v>
      </c>
      <c r="B13" s="4" t="s">
        <v>27</v>
      </c>
      <c r="C13" s="4" t="s">
        <v>23</v>
      </c>
      <c r="D13" s="4" t="s">
        <v>28</v>
      </c>
      <c r="E13" s="34">
        <v>112000</v>
      </c>
      <c r="F13" s="34">
        <v>88000</v>
      </c>
      <c r="G13" s="51">
        <v>30000</v>
      </c>
      <c r="H13" s="35">
        <f t="shared" si="0"/>
        <v>78.569999999999993</v>
      </c>
      <c r="I13" s="4" t="s">
        <v>25</v>
      </c>
      <c r="J13" s="3"/>
      <c r="K13" s="48">
        <v>100</v>
      </c>
      <c r="L13" s="5"/>
      <c r="M13" s="5"/>
      <c r="N13" s="5"/>
      <c r="O13" s="5"/>
    </row>
    <row r="14" spans="1:15" s="5" customFormat="1" ht="30" x14ac:dyDescent="0.2">
      <c r="A14" s="3" t="s">
        <v>29</v>
      </c>
      <c r="B14" s="4" t="s">
        <v>30</v>
      </c>
      <c r="C14" s="4" t="s">
        <v>23</v>
      </c>
      <c r="D14" s="4" t="s">
        <v>31</v>
      </c>
      <c r="E14" s="34">
        <v>254200</v>
      </c>
      <c r="F14" s="34">
        <v>200000</v>
      </c>
      <c r="G14" s="51">
        <v>140000</v>
      </c>
      <c r="H14" s="35">
        <f t="shared" si="0"/>
        <v>78.680000000000007</v>
      </c>
      <c r="I14" s="4" t="s">
        <v>25</v>
      </c>
      <c r="J14" s="3"/>
      <c r="K14" s="48">
        <v>145</v>
      </c>
    </row>
    <row r="15" spans="1:15" s="5" customFormat="1" ht="30" x14ac:dyDescent="0.2">
      <c r="A15" s="3" t="s">
        <v>32</v>
      </c>
      <c r="B15" s="4" t="s">
        <v>33</v>
      </c>
      <c r="C15" s="4" t="s">
        <v>23</v>
      </c>
      <c r="D15" s="4" t="s">
        <v>34</v>
      </c>
      <c r="E15" s="34">
        <v>258300</v>
      </c>
      <c r="F15" s="34">
        <v>200000</v>
      </c>
      <c r="G15" s="51">
        <v>140000</v>
      </c>
      <c r="H15" s="35">
        <f t="shared" si="0"/>
        <v>77.430000000000007</v>
      </c>
      <c r="I15" s="4" t="s">
        <v>25</v>
      </c>
      <c r="J15" s="3"/>
      <c r="K15" s="48">
        <v>140</v>
      </c>
    </row>
    <row r="16" spans="1:15" s="5" customFormat="1" ht="60" x14ac:dyDescent="0.2">
      <c r="A16" s="3" t="s">
        <v>35</v>
      </c>
      <c r="B16" s="4" t="s">
        <v>36</v>
      </c>
      <c r="C16" s="4" t="s">
        <v>37</v>
      </c>
      <c r="D16" s="4" t="s">
        <v>38</v>
      </c>
      <c r="E16" s="34">
        <v>214000</v>
      </c>
      <c r="F16" s="34">
        <v>171200</v>
      </c>
      <c r="G16" s="51">
        <v>76000</v>
      </c>
      <c r="H16" s="35">
        <f t="shared" si="0"/>
        <v>80</v>
      </c>
      <c r="I16" s="4" t="s">
        <v>25</v>
      </c>
      <c r="J16" s="3"/>
      <c r="K16" s="48">
        <v>130</v>
      </c>
    </row>
    <row r="17" spans="1:11" s="5" customFormat="1" ht="60" x14ac:dyDescent="0.2">
      <c r="A17" s="3" t="s">
        <v>39</v>
      </c>
      <c r="B17" s="4" t="s">
        <v>40</v>
      </c>
      <c r="C17" s="4" t="s">
        <v>23</v>
      </c>
      <c r="D17" s="4" t="s">
        <v>41</v>
      </c>
      <c r="E17" s="34">
        <v>153500</v>
      </c>
      <c r="F17" s="34">
        <v>122800</v>
      </c>
      <c r="G17" s="51">
        <v>55000</v>
      </c>
      <c r="H17" s="35">
        <f t="shared" si="0"/>
        <v>80</v>
      </c>
      <c r="I17" s="4" t="s">
        <v>25</v>
      </c>
      <c r="J17" s="3"/>
      <c r="K17" s="48">
        <v>135</v>
      </c>
    </row>
    <row r="18" spans="1:11" s="5" customFormat="1" ht="45" x14ac:dyDescent="0.2">
      <c r="A18" s="3" t="s">
        <v>42</v>
      </c>
      <c r="B18" s="4" t="s">
        <v>43</v>
      </c>
      <c r="C18" s="4" t="s">
        <v>23</v>
      </c>
      <c r="D18" s="4" t="s">
        <v>44</v>
      </c>
      <c r="E18" s="34">
        <v>220000</v>
      </c>
      <c r="F18" s="34">
        <v>176000</v>
      </c>
      <c r="G18" s="51">
        <v>123000</v>
      </c>
      <c r="H18" s="35">
        <f t="shared" si="0"/>
        <v>80</v>
      </c>
      <c r="I18" s="4" t="s">
        <v>25</v>
      </c>
      <c r="J18" s="3"/>
      <c r="K18" s="48">
        <v>150</v>
      </c>
    </row>
    <row r="19" spans="1:11" s="5" customFormat="1" ht="90" x14ac:dyDescent="0.2">
      <c r="A19" s="3" t="s">
        <v>45</v>
      </c>
      <c r="B19" s="4" t="s">
        <v>46</v>
      </c>
      <c r="C19" s="4" t="s">
        <v>23</v>
      </c>
      <c r="D19" s="4" t="s">
        <v>47</v>
      </c>
      <c r="E19" s="34">
        <v>250000</v>
      </c>
      <c r="F19" s="34">
        <v>200000</v>
      </c>
      <c r="G19" s="51">
        <v>140000</v>
      </c>
      <c r="H19" s="35">
        <f t="shared" si="0"/>
        <v>80</v>
      </c>
      <c r="I19" s="4" t="s">
        <v>25</v>
      </c>
      <c r="J19" s="3"/>
      <c r="K19" s="48">
        <v>140</v>
      </c>
    </row>
    <row r="20" spans="1:11" s="5" customFormat="1" ht="30" x14ac:dyDescent="0.2">
      <c r="A20" s="3" t="s">
        <v>48</v>
      </c>
      <c r="B20" s="4" t="s">
        <v>49</v>
      </c>
      <c r="C20" s="4" t="s">
        <v>50</v>
      </c>
      <c r="D20" s="4" t="s">
        <v>51</v>
      </c>
      <c r="E20" s="34">
        <v>251500</v>
      </c>
      <c r="F20" s="34">
        <v>200000</v>
      </c>
      <c r="G20" s="51">
        <v>140000</v>
      </c>
      <c r="H20" s="35">
        <f t="shared" si="0"/>
        <v>79.52</v>
      </c>
      <c r="I20" s="4" t="s">
        <v>25</v>
      </c>
      <c r="J20" s="3"/>
      <c r="K20" s="48">
        <v>140</v>
      </c>
    </row>
    <row r="21" spans="1:11" s="5" customFormat="1" ht="60" x14ac:dyDescent="0.2">
      <c r="A21" s="3" t="s">
        <v>52</v>
      </c>
      <c r="B21" s="4" t="s">
        <v>53</v>
      </c>
      <c r="C21" s="4" t="s">
        <v>54</v>
      </c>
      <c r="D21" s="4" t="s">
        <v>55</v>
      </c>
      <c r="E21" s="34">
        <v>192600</v>
      </c>
      <c r="F21" s="34">
        <v>150000</v>
      </c>
      <c r="G21" s="51">
        <v>105000</v>
      </c>
      <c r="H21" s="35">
        <f t="shared" si="0"/>
        <v>77.88</v>
      </c>
      <c r="I21" s="4" t="s">
        <v>25</v>
      </c>
      <c r="J21" s="3"/>
      <c r="K21" s="48">
        <v>140</v>
      </c>
    </row>
    <row r="22" spans="1:11" s="5" customFormat="1" ht="45" x14ac:dyDescent="0.2">
      <c r="A22" s="3" t="s">
        <v>56</v>
      </c>
      <c r="B22" s="4" t="s">
        <v>57</v>
      </c>
      <c r="C22" s="4" t="s">
        <v>58</v>
      </c>
      <c r="D22" s="4" t="s">
        <v>59</v>
      </c>
      <c r="E22" s="34">
        <v>250000</v>
      </c>
      <c r="F22" s="34">
        <v>200000</v>
      </c>
      <c r="G22" s="51">
        <v>60000</v>
      </c>
      <c r="H22" s="35">
        <f t="shared" si="0"/>
        <v>80</v>
      </c>
      <c r="I22" s="4" t="s">
        <v>25</v>
      </c>
      <c r="J22" s="3"/>
      <c r="K22" s="48">
        <v>125</v>
      </c>
    </row>
    <row r="23" spans="1:11" s="5" customFormat="1" ht="30" x14ac:dyDescent="0.2">
      <c r="A23" s="3" t="s">
        <v>60</v>
      </c>
      <c r="B23" s="4" t="s">
        <v>61</v>
      </c>
      <c r="C23" s="4" t="s">
        <v>37</v>
      </c>
      <c r="D23" s="4" t="s">
        <v>62</v>
      </c>
      <c r="E23" s="34">
        <v>250000</v>
      </c>
      <c r="F23" s="34">
        <v>200000</v>
      </c>
      <c r="G23" s="51">
        <v>60000</v>
      </c>
      <c r="H23" s="35">
        <f t="shared" si="0"/>
        <v>80</v>
      </c>
      <c r="I23" s="4" t="s">
        <v>25</v>
      </c>
      <c r="J23" s="3"/>
      <c r="K23" s="48">
        <v>120</v>
      </c>
    </row>
    <row r="24" spans="1:11" s="5" customFormat="1" ht="60" x14ac:dyDescent="0.2">
      <c r="A24" s="3" t="s">
        <v>63</v>
      </c>
      <c r="B24" s="4" t="s">
        <v>64</v>
      </c>
      <c r="C24" s="4" t="s">
        <v>65</v>
      </c>
      <c r="D24" s="4" t="s">
        <v>66</v>
      </c>
      <c r="E24" s="34">
        <v>220600</v>
      </c>
      <c r="F24" s="34">
        <v>170000</v>
      </c>
      <c r="G24" s="51">
        <v>119000</v>
      </c>
      <c r="H24" s="35">
        <f t="shared" si="0"/>
        <v>77.06</v>
      </c>
      <c r="I24" s="4" t="s">
        <v>25</v>
      </c>
      <c r="J24" s="3"/>
      <c r="K24" s="48">
        <v>150</v>
      </c>
    </row>
    <row r="25" spans="1:11" s="5" customFormat="1" ht="30" x14ac:dyDescent="0.2">
      <c r="A25" s="3" t="s">
        <v>67</v>
      </c>
      <c r="B25" s="4" t="s">
        <v>68</v>
      </c>
      <c r="C25" s="4" t="s">
        <v>69</v>
      </c>
      <c r="D25" s="4" t="s">
        <v>70</v>
      </c>
      <c r="E25" s="34">
        <v>81000</v>
      </c>
      <c r="F25" s="34">
        <v>64000</v>
      </c>
      <c r="G25" s="51">
        <v>30000</v>
      </c>
      <c r="H25" s="35">
        <f t="shared" si="0"/>
        <v>79.010000000000005</v>
      </c>
      <c r="I25" s="4" t="s">
        <v>25</v>
      </c>
      <c r="J25" s="3"/>
      <c r="K25" s="48">
        <v>110</v>
      </c>
    </row>
    <row r="26" spans="1:11" s="5" customFormat="1" ht="45" x14ac:dyDescent="0.2">
      <c r="A26" s="3" t="s">
        <v>71</v>
      </c>
      <c r="B26" s="4" t="s">
        <v>72</v>
      </c>
      <c r="C26" s="4" t="s">
        <v>73</v>
      </c>
      <c r="D26" s="4" t="s">
        <v>74</v>
      </c>
      <c r="E26" s="34">
        <v>107000</v>
      </c>
      <c r="F26" s="34">
        <v>85600</v>
      </c>
      <c r="G26" s="51">
        <v>26000</v>
      </c>
      <c r="H26" s="35">
        <f t="shared" si="0"/>
        <v>80</v>
      </c>
      <c r="I26" s="4" t="s">
        <v>25</v>
      </c>
      <c r="J26" s="3"/>
      <c r="K26" s="48">
        <v>125</v>
      </c>
    </row>
    <row r="27" spans="1:11" s="5" customFormat="1" ht="75" x14ac:dyDescent="0.2">
      <c r="A27" s="3" t="s">
        <v>75</v>
      </c>
      <c r="B27" s="4" t="s">
        <v>76</v>
      </c>
      <c r="C27" s="4" t="s">
        <v>23</v>
      </c>
      <c r="D27" s="4" t="s">
        <v>77</v>
      </c>
      <c r="E27" s="34">
        <v>259980</v>
      </c>
      <c r="F27" s="34">
        <v>200000</v>
      </c>
      <c r="G27" s="51">
        <v>140000</v>
      </c>
      <c r="H27" s="35">
        <f t="shared" si="0"/>
        <v>76.930000000000007</v>
      </c>
      <c r="I27" s="4" t="s">
        <v>25</v>
      </c>
      <c r="J27" s="3"/>
      <c r="K27" s="48">
        <v>140</v>
      </c>
    </row>
    <row r="28" spans="1:11" s="5" customFormat="1" ht="30" x14ac:dyDescent="0.2">
      <c r="A28" s="3" t="s">
        <v>78</v>
      </c>
      <c r="B28" s="4" t="s">
        <v>79</v>
      </c>
      <c r="C28" s="4" t="s">
        <v>50</v>
      </c>
      <c r="D28" s="4" t="s">
        <v>80</v>
      </c>
      <c r="E28" s="34">
        <v>200000</v>
      </c>
      <c r="F28" s="34">
        <v>160000</v>
      </c>
      <c r="G28" s="51">
        <v>72000</v>
      </c>
      <c r="H28" s="35">
        <f t="shared" si="0"/>
        <v>80</v>
      </c>
      <c r="I28" s="4" t="s">
        <v>25</v>
      </c>
      <c r="J28" s="3"/>
      <c r="K28" s="48">
        <v>135</v>
      </c>
    </row>
    <row r="29" spans="1:11" s="5" customFormat="1" ht="75" x14ac:dyDescent="0.2">
      <c r="A29" s="3" t="s">
        <v>81</v>
      </c>
      <c r="B29" s="4" t="s">
        <v>82</v>
      </c>
      <c r="C29" s="4" t="s">
        <v>23</v>
      </c>
      <c r="D29" s="4" t="s">
        <v>83</v>
      </c>
      <c r="E29" s="34">
        <v>763800</v>
      </c>
      <c r="F29" s="34">
        <v>200000</v>
      </c>
      <c r="G29" s="51">
        <v>60000</v>
      </c>
      <c r="H29" s="35">
        <f t="shared" si="0"/>
        <v>26.18</v>
      </c>
      <c r="I29" s="4" t="s">
        <v>25</v>
      </c>
      <c r="J29" s="3"/>
      <c r="K29" s="48">
        <v>120</v>
      </c>
    </row>
    <row r="30" spans="1:11" s="5" customFormat="1" ht="60" x14ac:dyDescent="0.2">
      <c r="A30" s="3" t="s">
        <v>84</v>
      </c>
      <c r="B30" s="4" t="s">
        <v>85</v>
      </c>
      <c r="C30" s="4" t="s">
        <v>23</v>
      </c>
      <c r="D30" s="4" t="s">
        <v>86</v>
      </c>
      <c r="E30" s="34">
        <v>212000</v>
      </c>
      <c r="F30" s="34">
        <v>169600</v>
      </c>
      <c r="G30" s="51">
        <v>118000</v>
      </c>
      <c r="H30" s="35">
        <f t="shared" si="0"/>
        <v>80</v>
      </c>
      <c r="I30" s="4" t="s">
        <v>25</v>
      </c>
      <c r="J30" s="3"/>
      <c r="K30" s="48">
        <v>145</v>
      </c>
    </row>
    <row r="31" spans="1:11" s="5" customFormat="1" ht="30" x14ac:dyDescent="0.2">
      <c r="A31" s="3" t="s">
        <v>87</v>
      </c>
      <c r="B31" s="4" t="s">
        <v>88</v>
      </c>
      <c r="C31" s="4" t="s">
        <v>23</v>
      </c>
      <c r="D31" s="4" t="s">
        <v>89</v>
      </c>
      <c r="E31" s="34">
        <v>250270</v>
      </c>
      <c r="F31" s="34">
        <v>200000</v>
      </c>
      <c r="G31" s="51">
        <v>140000</v>
      </c>
      <c r="H31" s="35">
        <f t="shared" si="0"/>
        <v>79.91</v>
      </c>
      <c r="I31" s="4" t="s">
        <v>25</v>
      </c>
      <c r="J31" s="3"/>
      <c r="K31" s="48">
        <v>145</v>
      </c>
    </row>
    <row r="32" spans="1:11" s="5" customFormat="1" ht="45" x14ac:dyDescent="0.2">
      <c r="A32" s="3" t="s">
        <v>90</v>
      </c>
      <c r="B32" s="4" t="s">
        <v>91</v>
      </c>
      <c r="C32" s="4" t="s">
        <v>23</v>
      </c>
      <c r="D32" s="4" t="s">
        <v>92</v>
      </c>
      <c r="E32" s="34">
        <v>250057</v>
      </c>
      <c r="F32" s="34">
        <v>200000</v>
      </c>
      <c r="G32" s="51">
        <v>140000</v>
      </c>
      <c r="H32" s="35">
        <f t="shared" si="0"/>
        <v>79.98</v>
      </c>
      <c r="I32" s="4" t="s">
        <v>25</v>
      </c>
      <c r="J32" s="3"/>
      <c r="K32" s="48">
        <v>145</v>
      </c>
    </row>
    <row r="33" spans="1:15" s="5" customFormat="1" ht="60" x14ac:dyDescent="0.2">
      <c r="A33" s="3" t="s">
        <v>93</v>
      </c>
      <c r="B33" s="4" t="s">
        <v>94</v>
      </c>
      <c r="C33" s="4" t="s">
        <v>23</v>
      </c>
      <c r="D33" s="4" t="s">
        <v>95</v>
      </c>
      <c r="E33" s="34">
        <v>235000</v>
      </c>
      <c r="F33" s="34">
        <v>185000</v>
      </c>
      <c r="G33" s="51">
        <v>56000</v>
      </c>
      <c r="H33" s="35">
        <f t="shared" si="0"/>
        <v>78.72</v>
      </c>
      <c r="I33" s="4" t="s">
        <v>25</v>
      </c>
      <c r="J33" s="3"/>
      <c r="K33" s="48">
        <v>125</v>
      </c>
    </row>
    <row r="34" spans="1:15" s="5" customFormat="1" ht="15" x14ac:dyDescent="0.25">
      <c r="A34" s="7"/>
      <c r="B34" s="1"/>
      <c r="C34" s="1"/>
      <c r="D34" s="1"/>
      <c r="E34" s="31">
        <f>SUM(E12:E33)</f>
        <v>5255307</v>
      </c>
      <c r="F34" s="32">
        <f>SUM(F12:F33)</f>
        <v>3742200</v>
      </c>
      <c r="G34" s="33">
        <f>SUM(G12:G33)</f>
        <v>2000000</v>
      </c>
      <c r="H34" s="1"/>
      <c r="I34" s="1"/>
      <c r="J34" s="1"/>
    </row>
    <row r="35" spans="1:15" s="5" customFormat="1" ht="15.75" thickBo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s="1" customFormat="1" ht="15.75" thickBot="1" x14ac:dyDescent="0.3">
      <c r="A36" s="26" t="s">
        <v>96</v>
      </c>
      <c r="B36" s="6"/>
    </row>
    <row r="37" spans="1:15" s="1" customFormat="1" ht="45.75" thickBot="1" x14ac:dyDescent="0.3">
      <c r="A37" s="27" t="s">
        <v>12</v>
      </c>
      <c r="B37" s="28" t="s">
        <v>13</v>
      </c>
      <c r="C37" s="28" t="s">
        <v>14</v>
      </c>
      <c r="D37" s="28" t="s">
        <v>15</v>
      </c>
      <c r="E37" s="28" t="s">
        <v>16</v>
      </c>
      <c r="F37" s="28" t="s">
        <v>17</v>
      </c>
      <c r="G37" s="28" t="s">
        <v>10</v>
      </c>
      <c r="H37" s="28" t="s">
        <v>18</v>
      </c>
      <c r="I37" s="29" t="s">
        <v>19</v>
      </c>
      <c r="J37" s="30" t="s">
        <v>20</v>
      </c>
    </row>
    <row r="38" spans="1:15" s="1" customFormat="1" ht="30" x14ac:dyDescent="0.25">
      <c r="A38" s="3" t="s">
        <v>97</v>
      </c>
      <c r="B38" s="4" t="s">
        <v>49</v>
      </c>
      <c r="C38" s="4" t="s">
        <v>50</v>
      </c>
      <c r="D38" s="4" t="s">
        <v>51</v>
      </c>
      <c r="E38" s="34">
        <v>251500</v>
      </c>
      <c r="F38" s="34">
        <v>200000</v>
      </c>
      <c r="G38" s="34">
        <v>0</v>
      </c>
      <c r="H38" s="35"/>
      <c r="I38" s="4" t="s">
        <v>98</v>
      </c>
      <c r="J38" s="4" t="s">
        <v>99</v>
      </c>
    </row>
    <row r="39" spans="1:15" s="1" customFormat="1" ht="18.75" customHeight="1" x14ac:dyDescent="0.25">
      <c r="A39"/>
      <c r="B39"/>
      <c r="C39"/>
      <c r="D39"/>
      <c r="E39" s="36">
        <v>251500</v>
      </c>
      <c r="F39" s="36">
        <v>200000</v>
      </c>
      <c r="G39"/>
      <c r="H39"/>
      <c r="I39"/>
      <c r="J39"/>
      <c r="K39"/>
      <c r="L39"/>
      <c r="M39"/>
      <c r="N39"/>
      <c r="O39"/>
    </row>
    <row r="41" spans="1:15" ht="15" x14ac:dyDescent="0.25">
      <c r="A41" s="8" t="s">
        <v>0</v>
      </c>
      <c r="B41" s="9"/>
      <c r="C41" s="9"/>
      <c r="D41" s="9"/>
      <c r="E41" s="8" t="s">
        <v>1</v>
      </c>
      <c r="F41" s="38"/>
      <c r="G41" s="38"/>
      <c r="H41" s="39"/>
      <c r="I41" s="7"/>
      <c r="J41" s="7"/>
    </row>
    <row r="42" spans="1:15" ht="15" x14ac:dyDescent="0.25">
      <c r="A42" s="8" t="s">
        <v>2</v>
      </c>
      <c r="B42" s="9"/>
      <c r="C42" s="9"/>
      <c r="D42" s="10"/>
      <c r="E42" s="19" t="s">
        <v>100</v>
      </c>
      <c r="F42" s="40"/>
      <c r="G42" s="7"/>
      <c r="H42" s="7"/>
      <c r="I42" s="7"/>
      <c r="J42" s="7"/>
    </row>
    <row r="43" spans="1:15" ht="15" x14ac:dyDescent="0.25">
      <c r="A43" s="8" t="s">
        <v>4</v>
      </c>
      <c r="B43" s="9"/>
      <c r="C43" s="9"/>
      <c r="D43" s="10"/>
      <c r="E43" s="11"/>
      <c r="F43" s="41">
        <v>3000000</v>
      </c>
      <c r="G43" s="7"/>
      <c r="H43" s="7"/>
      <c r="I43" s="7"/>
      <c r="J43" s="7"/>
    </row>
    <row r="44" spans="1:15" ht="15" x14ac:dyDescent="0.25">
      <c r="A44" s="12" t="s">
        <v>5</v>
      </c>
      <c r="B44" s="13"/>
      <c r="C44" s="13"/>
      <c r="D44" s="14"/>
      <c r="E44" s="15"/>
      <c r="F44" s="16">
        <v>14</v>
      </c>
      <c r="G44" s="8" t="s">
        <v>6</v>
      </c>
      <c r="H44" s="10"/>
      <c r="I44" s="17"/>
      <c r="J44" s="18">
        <v>9023097</v>
      </c>
    </row>
    <row r="45" spans="1:15" ht="15" x14ac:dyDescent="0.25">
      <c r="A45" s="19"/>
      <c r="B45" s="20"/>
      <c r="C45" s="20"/>
      <c r="D45" s="21"/>
      <c r="E45" s="22"/>
      <c r="F45" s="23"/>
      <c r="G45" s="8" t="s">
        <v>7</v>
      </c>
      <c r="H45" s="10"/>
      <c r="I45" s="17"/>
      <c r="J45" s="18">
        <v>7185000</v>
      </c>
    </row>
    <row r="46" spans="1:15" ht="15" x14ac:dyDescent="0.25">
      <c r="A46" s="12" t="s">
        <v>8</v>
      </c>
      <c r="B46" s="13"/>
      <c r="C46" s="13"/>
      <c r="D46" s="14"/>
      <c r="E46" s="24"/>
      <c r="F46" s="16">
        <v>8</v>
      </c>
      <c r="G46" s="8" t="s">
        <v>6</v>
      </c>
      <c r="H46" s="10"/>
      <c r="I46" s="17"/>
      <c r="J46" s="18">
        <v>5021097</v>
      </c>
    </row>
    <row r="47" spans="1:15" ht="15" x14ac:dyDescent="0.25">
      <c r="A47" s="19"/>
      <c r="B47" s="20"/>
      <c r="C47" s="20"/>
      <c r="D47" s="21"/>
      <c r="E47" s="22"/>
      <c r="F47" s="23"/>
      <c r="G47" s="8" t="s">
        <v>7</v>
      </c>
      <c r="H47" s="10"/>
      <c r="I47" s="17"/>
      <c r="J47" s="18">
        <v>4000000</v>
      </c>
    </row>
    <row r="48" spans="1:15" ht="15" x14ac:dyDescent="0.25">
      <c r="A48" s="8" t="s">
        <v>9</v>
      </c>
      <c r="B48" s="9"/>
      <c r="C48" s="9"/>
      <c r="D48" s="10"/>
      <c r="E48" s="25"/>
      <c r="F48" s="55">
        <v>8</v>
      </c>
      <c r="G48" s="8" t="s">
        <v>10</v>
      </c>
      <c r="H48" s="10"/>
      <c r="I48" s="17"/>
      <c r="J48" s="18">
        <v>3000000</v>
      </c>
    </row>
    <row r="49" spans="1:11" ht="15.75" thickBo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1" ht="15.75" thickBot="1" x14ac:dyDescent="0.3">
      <c r="A50" s="26" t="s">
        <v>11</v>
      </c>
      <c r="B50" s="6"/>
      <c r="C50" s="1"/>
      <c r="D50" s="1"/>
      <c r="E50" s="1"/>
      <c r="F50" s="1"/>
      <c r="G50" s="1"/>
      <c r="H50" s="1"/>
      <c r="I50" s="1"/>
      <c r="J50" s="1"/>
    </row>
    <row r="51" spans="1:11" ht="45.75" thickBot="1" x14ac:dyDescent="0.25">
      <c r="A51" s="27" t="s">
        <v>12</v>
      </c>
      <c r="B51" s="28" t="s">
        <v>13</v>
      </c>
      <c r="C51" s="28" t="s">
        <v>14</v>
      </c>
      <c r="D51" s="28" t="s">
        <v>15</v>
      </c>
      <c r="E51" s="28" t="s">
        <v>16</v>
      </c>
      <c r="F51" s="28" t="s">
        <v>17</v>
      </c>
      <c r="G51" s="28" t="s">
        <v>10</v>
      </c>
      <c r="H51" s="28" t="s">
        <v>18</v>
      </c>
      <c r="I51" s="29" t="s">
        <v>19</v>
      </c>
      <c r="J51" s="49" t="s">
        <v>20</v>
      </c>
      <c r="K51" s="50" t="s">
        <v>119</v>
      </c>
    </row>
    <row r="52" spans="1:11" ht="60" x14ac:dyDescent="0.2">
      <c r="A52" s="3" t="s">
        <v>21</v>
      </c>
      <c r="B52" s="4" t="s">
        <v>101</v>
      </c>
      <c r="C52" s="4" t="s">
        <v>102</v>
      </c>
      <c r="D52" s="4" t="s">
        <v>120</v>
      </c>
      <c r="E52" s="34">
        <v>554517</v>
      </c>
      <c r="F52" s="34">
        <v>443000</v>
      </c>
      <c r="G52" s="54">
        <v>332000</v>
      </c>
      <c r="H52" s="35">
        <f t="shared" ref="H52:H59" si="1">ROUND((F52/E52)*100,2)</f>
        <v>79.89</v>
      </c>
      <c r="I52" s="4" t="s">
        <v>25</v>
      </c>
      <c r="J52" s="3"/>
      <c r="K52" s="53">
        <v>62</v>
      </c>
    </row>
    <row r="53" spans="1:11" ht="75" x14ac:dyDescent="0.2">
      <c r="A53" s="3" t="s">
        <v>26</v>
      </c>
      <c r="B53" s="4" t="s">
        <v>103</v>
      </c>
      <c r="C53" s="4" t="s">
        <v>37</v>
      </c>
      <c r="D53" s="4" t="s">
        <v>104</v>
      </c>
      <c r="E53" s="34">
        <v>628750</v>
      </c>
      <c r="F53" s="34">
        <v>503000</v>
      </c>
      <c r="G53" s="54">
        <v>378000</v>
      </c>
      <c r="H53" s="35">
        <f t="shared" si="1"/>
        <v>80</v>
      </c>
      <c r="I53" s="4" t="s">
        <v>25</v>
      </c>
      <c r="J53" s="3"/>
      <c r="K53" s="52">
        <v>67</v>
      </c>
    </row>
    <row r="54" spans="1:11" ht="60" x14ac:dyDescent="0.2">
      <c r="A54" s="3" t="s">
        <v>29</v>
      </c>
      <c r="B54" s="4" t="s">
        <v>105</v>
      </c>
      <c r="C54" s="4" t="s">
        <v>73</v>
      </c>
      <c r="D54" s="4" t="s">
        <v>106</v>
      </c>
      <c r="E54" s="34">
        <v>592180</v>
      </c>
      <c r="F54" s="34">
        <v>466000</v>
      </c>
      <c r="G54" s="54">
        <v>349000</v>
      </c>
      <c r="H54" s="35">
        <f t="shared" si="1"/>
        <v>78.69</v>
      </c>
      <c r="I54" s="4" t="s">
        <v>25</v>
      </c>
      <c r="J54" s="3"/>
      <c r="K54" s="52">
        <v>66</v>
      </c>
    </row>
    <row r="55" spans="1:11" ht="60" x14ac:dyDescent="0.2">
      <c r="A55" s="3" t="s">
        <v>32</v>
      </c>
      <c r="B55" s="4" t="s">
        <v>107</v>
      </c>
      <c r="C55" s="4" t="s">
        <v>108</v>
      </c>
      <c r="D55" s="4" t="s">
        <v>109</v>
      </c>
      <c r="E55" s="34">
        <v>561250</v>
      </c>
      <c r="F55" s="34">
        <v>449000</v>
      </c>
      <c r="G55" s="54">
        <v>337000</v>
      </c>
      <c r="H55" s="35">
        <f t="shared" si="1"/>
        <v>80</v>
      </c>
      <c r="I55" s="4" t="s">
        <v>25</v>
      </c>
      <c r="J55" s="3"/>
      <c r="K55" s="52">
        <v>64</v>
      </c>
    </row>
    <row r="56" spans="1:11" ht="60" x14ac:dyDescent="0.2">
      <c r="A56" s="3" t="s">
        <v>35</v>
      </c>
      <c r="B56" s="4" t="s">
        <v>110</v>
      </c>
      <c r="C56" s="4" t="s">
        <v>65</v>
      </c>
      <c r="D56" s="4" t="s">
        <v>111</v>
      </c>
      <c r="E56" s="34">
        <v>572400</v>
      </c>
      <c r="F56" s="34">
        <v>454000</v>
      </c>
      <c r="G56" s="54">
        <v>341000</v>
      </c>
      <c r="H56" s="35">
        <f t="shared" si="1"/>
        <v>79.319999999999993</v>
      </c>
      <c r="I56" s="4" t="s">
        <v>25</v>
      </c>
      <c r="J56" s="3"/>
      <c r="K56" s="52">
        <v>63</v>
      </c>
    </row>
    <row r="57" spans="1:11" ht="90" x14ac:dyDescent="0.2">
      <c r="A57" s="3" t="s">
        <v>97</v>
      </c>
      <c r="B57" s="4" t="s">
        <v>112</v>
      </c>
      <c r="C57" s="4" t="s">
        <v>23</v>
      </c>
      <c r="D57" s="4" t="s">
        <v>113</v>
      </c>
      <c r="E57" s="34">
        <v>798000</v>
      </c>
      <c r="F57" s="34">
        <v>638000</v>
      </c>
      <c r="G57" s="54">
        <v>478000</v>
      </c>
      <c r="H57" s="35">
        <f t="shared" si="1"/>
        <v>79.95</v>
      </c>
      <c r="I57" s="4" t="s">
        <v>25</v>
      </c>
      <c r="J57" s="3"/>
      <c r="K57" s="52">
        <v>100</v>
      </c>
    </row>
    <row r="58" spans="1:11" ht="75" x14ac:dyDescent="0.2">
      <c r="A58" s="3" t="s">
        <v>45</v>
      </c>
      <c r="B58" s="4" t="s">
        <v>114</v>
      </c>
      <c r="C58" s="4" t="s">
        <v>115</v>
      </c>
      <c r="D58" s="4" t="s">
        <v>116</v>
      </c>
      <c r="E58" s="34">
        <v>684000</v>
      </c>
      <c r="F58" s="34">
        <v>547000</v>
      </c>
      <c r="G58" s="54">
        <v>410000</v>
      </c>
      <c r="H58" s="35">
        <f t="shared" si="1"/>
        <v>79.97</v>
      </c>
      <c r="I58" s="4" t="s">
        <v>25</v>
      </c>
      <c r="J58" s="3"/>
      <c r="K58" s="52">
        <v>82</v>
      </c>
    </row>
    <row r="59" spans="1:11" ht="60" x14ac:dyDescent="0.2">
      <c r="A59" s="3" t="s">
        <v>63</v>
      </c>
      <c r="B59" s="4" t="s">
        <v>117</v>
      </c>
      <c r="C59" s="4" t="s">
        <v>23</v>
      </c>
      <c r="D59" s="4" t="s">
        <v>118</v>
      </c>
      <c r="E59" s="34">
        <v>630000</v>
      </c>
      <c r="F59" s="34">
        <v>500000</v>
      </c>
      <c r="G59" s="54">
        <v>375000</v>
      </c>
      <c r="H59" s="35">
        <f t="shared" si="1"/>
        <v>79.37</v>
      </c>
      <c r="I59" s="4" t="s">
        <v>25</v>
      </c>
      <c r="J59" s="3"/>
      <c r="K59" s="52">
        <v>96</v>
      </c>
    </row>
    <row r="60" spans="1:11" ht="15" x14ac:dyDescent="0.25">
      <c r="A60" s="7"/>
      <c r="B60" s="1"/>
      <c r="C60" s="1"/>
      <c r="D60" s="1"/>
      <c r="E60" s="31">
        <f>SUM(E52:E59)</f>
        <v>5021097</v>
      </c>
      <c r="F60" s="32">
        <f>SUM(F52:F59)</f>
        <v>4000000</v>
      </c>
      <c r="G60" s="33">
        <f>SUM(G52:G59)</f>
        <v>3000000</v>
      </c>
      <c r="H60" s="1"/>
      <c r="I60" s="1"/>
      <c r="J60" s="1"/>
    </row>
    <row r="61" spans="1:11" ht="12.75" customHeight="1" thickBo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1" ht="16.5" customHeight="1" thickBot="1" x14ac:dyDescent="0.3">
      <c r="A62" s="26" t="s">
        <v>96</v>
      </c>
      <c r="B62" s="6"/>
      <c r="C62" s="1"/>
      <c r="D62" s="1"/>
      <c r="E62" s="1"/>
      <c r="F62" s="1"/>
      <c r="G62" s="1"/>
      <c r="H62" s="1"/>
      <c r="I62" s="1"/>
      <c r="J62" s="1"/>
    </row>
    <row r="63" spans="1:11" ht="45.75" thickBot="1" x14ac:dyDescent="0.25">
      <c r="A63" s="27" t="s">
        <v>12</v>
      </c>
      <c r="B63" s="28" t="s">
        <v>13</v>
      </c>
      <c r="C63" s="28" t="s">
        <v>14</v>
      </c>
      <c r="D63" s="28" t="s">
        <v>15</v>
      </c>
      <c r="E63" s="28" t="s">
        <v>16</v>
      </c>
      <c r="F63" s="28" t="s">
        <v>17</v>
      </c>
      <c r="G63" s="28" t="s">
        <v>10</v>
      </c>
      <c r="H63" s="28" t="s">
        <v>18</v>
      </c>
      <c r="I63" s="29" t="s">
        <v>19</v>
      </c>
      <c r="J63" s="30" t="s">
        <v>20</v>
      </c>
    </row>
    <row r="64" spans="1:11" ht="90" x14ac:dyDescent="0.2">
      <c r="A64" s="3" t="s">
        <v>39</v>
      </c>
      <c r="B64" s="4" t="s">
        <v>112</v>
      </c>
      <c r="C64" s="4" t="s">
        <v>23</v>
      </c>
      <c r="D64" s="4" t="s">
        <v>113</v>
      </c>
      <c r="E64" s="34">
        <v>798000</v>
      </c>
      <c r="F64" s="34">
        <v>638000</v>
      </c>
      <c r="G64" s="34">
        <v>0</v>
      </c>
      <c r="H64" s="35">
        <f t="shared" ref="H64:H69" si="2">ROUND((F64/E64)*100,2)</f>
        <v>79.95</v>
      </c>
      <c r="I64" s="4" t="s">
        <v>98</v>
      </c>
      <c r="J64" s="4" t="s">
        <v>99</v>
      </c>
    </row>
    <row r="65" spans="1:10" ht="75" x14ac:dyDescent="0.2">
      <c r="A65" s="3" t="s">
        <v>42</v>
      </c>
      <c r="B65" s="4" t="s">
        <v>114</v>
      </c>
      <c r="C65" s="4" t="s">
        <v>115</v>
      </c>
      <c r="D65" s="4" t="s">
        <v>116</v>
      </c>
      <c r="E65" s="34">
        <v>684000</v>
      </c>
      <c r="F65" s="34">
        <v>547000</v>
      </c>
      <c r="G65" s="34">
        <v>0</v>
      </c>
      <c r="H65" s="35">
        <f t="shared" si="2"/>
        <v>79.97</v>
      </c>
      <c r="I65" s="4" t="s">
        <v>98</v>
      </c>
      <c r="J65" s="4" t="s">
        <v>99</v>
      </c>
    </row>
    <row r="66" spans="1:10" ht="60" x14ac:dyDescent="0.2">
      <c r="A66" s="3" t="s">
        <v>48</v>
      </c>
      <c r="B66" s="4" t="s">
        <v>117</v>
      </c>
      <c r="C66" s="4" t="s">
        <v>23</v>
      </c>
      <c r="D66" s="4" t="s">
        <v>118</v>
      </c>
      <c r="E66" s="34">
        <v>630000</v>
      </c>
      <c r="F66" s="34">
        <v>500000</v>
      </c>
      <c r="G66" s="34">
        <v>0</v>
      </c>
      <c r="H66" s="35">
        <f t="shared" si="2"/>
        <v>79.37</v>
      </c>
      <c r="I66" s="4" t="s">
        <v>98</v>
      </c>
      <c r="J66" s="4" t="s">
        <v>99</v>
      </c>
    </row>
    <row r="67" spans="1:10" ht="81" customHeight="1" x14ac:dyDescent="0.2">
      <c r="A67" s="3" t="s">
        <v>52</v>
      </c>
      <c r="B67" s="4" t="s">
        <v>117</v>
      </c>
      <c r="C67" s="4" t="s">
        <v>23</v>
      </c>
      <c r="D67" s="4" t="s">
        <v>118</v>
      </c>
      <c r="E67" s="34">
        <v>630000</v>
      </c>
      <c r="F67" s="34">
        <v>500000</v>
      </c>
      <c r="G67" s="34">
        <v>0</v>
      </c>
      <c r="H67" s="35">
        <f t="shared" si="2"/>
        <v>79.37</v>
      </c>
      <c r="I67" s="4" t="s">
        <v>98</v>
      </c>
      <c r="J67" s="4" t="s">
        <v>99</v>
      </c>
    </row>
    <row r="68" spans="1:10" ht="67.5" customHeight="1" x14ac:dyDescent="0.2">
      <c r="A68" s="3" t="s">
        <v>56</v>
      </c>
      <c r="B68" s="4" t="s">
        <v>117</v>
      </c>
      <c r="C68" s="4" t="s">
        <v>23</v>
      </c>
      <c r="D68" s="4" t="s">
        <v>118</v>
      </c>
      <c r="E68" s="34">
        <v>630000</v>
      </c>
      <c r="F68" s="34">
        <v>500000</v>
      </c>
      <c r="G68" s="34">
        <v>0</v>
      </c>
      <c r="H68" s="35">
        <f t="shared" si="2"/>
        <v>79.37</v>
      </c>
      <c r="I68" s="4" t="s">
        <v>98</v>
      </c>
      <c r="J68" s="4" t="s">
        <v>99</v>
      </c>
    </row>
    <row r="69" spans="1:10" ht="66" customHeight="1" x14ac:dyDescent="0.2">
      <c r="A69" s="3" t="s">
        <v>60</v>
      </c>
      <c r="B69" s="4" t="s">
        <v>117</v>
      </c>
      <c r="C69" s="4" t="s">
        <v>23</v>
      </c>
      <c r="D69" s="4" t="s">
        <v>118</v>
      </c>
      <c r="E69" s="34">
        <v>630000</v>
      </c>
      <c r="F69" s="34">
        <v>500000</v>
      </c>
      <c r="G69" s="34">
        <v>0</v>
      </c>
      <c r="H69" s="35">
        <f t="shared" si="2"/>
        <v>79.37</v>
      </c>
      <c r="I69" s="4" t="s">
        <v>98</v>
      </c>
      <c r="J69" s="4" t="s">
        <v>99</v>
      </c>
    </row>
    <row r="70" spans="1:10" ht="12" customHeight="1" x14ac:dyDescent="0.25">
      <c r="E70" s="42">
        <f>SUM(E64:E69)</f>
        <v>4002000</v>
      </c>
      <c r="F70" s="42">
        <f>SUM(F64:F69)</f>
        <v>3185000</v>
      </c>
    </row>
    <row r="71" spans="1:10" ht="12.75" customHeight="1" x14ac:dyDescent="0.2"/>
    <row r="72" spans="1:10" ht="13.5" customHeight="1" x14ac:dyDescent="0.2"/>
  </sheetData>
  <pageMargins left="0.39370078740157483" right="0.39370078740157483" top="0.59055118110236227" bottom="0.59055118110236227" header="0.51181102362204722" footer="0.51181102362204722"/>
  <pageSetup paperSize="9" scale="64" fitToHeight="3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Gordic spol. s r.o.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Leitgebová Blanka</dc:creator>
  <cp:lastModifiedBy>Leitgebová Blanka</cp:lastModifiedBy>
  <cp:lastPrinted>2021-04-26T03:52:21Z</cp:lastPrinted>
  <dcterms:created xsi:type="dcterms:W3CDTF">2006-03-26T18:14:00Z</dcterms:created>
  <dcterms:modified xsi:type="dcterms:W3CDTF">2021-05-03T09:30:00Z</dcterms:modified>
</cp:coreProperties>
</file>