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sedivy\home\Dokuments\rada_zastupitelstvo\2021\redukce železniční doprava\"/>
    </mc:Choice>
  </mc:AlternateContent>
  <xr:revisionPtr revIDLastSave="0" documentId="13_ncr:1_{E1C566E3-C075-4424-9F60-321D93F9A745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celkem přehled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9" l="1"/>
  <c r="D30" i="9" s="1"/>
  <c r="E30" i="9" s="1"/>
</calcChain>
</file>

<file path=xl/sharedStrings.xml><?xml version="1.0" encoding="utf-8"?>
<sst xmlns="http://schemas.openxmlformats.org/spreadsheetml/2006/main" count="121" uniqueCount="83">
  <si>
    <t>Trať</t>
  </si>
  <si>
    <t>Číslo vlaku</t>
  </si>
  <si>
    <t>CELKEM</t>
  </si>
  <si>
    <t>Omezení</t>
  </si>
  <si>
    <t>LEGENDA</t>
  </si>
  <si>
    <t>Oběhový vlak</t>
  </si>
  <si>
    <t>Zastupitelnost vlaku</t>
  </si>
  <si>
    <t>Km úsek</t>
  </si>
  <si>
    <t xml:space="preserve">Úspora vlkm za 2021 / za vlak </t>
  </si>
  <si>
    <t>Speciální znaky vlaku</t>
  </si>
  <si>
    <t>x</t>
  </si>
  <si>
    <t>pracovní dny</t>
  </si>
  <si>
    <t>Dnů jízdy původní</t>
  </si>
  <si>
    <t>dnů jízdy návrh</t>
  </si>
  <si>
    <t>návrh omezení - zredukovat na období</t>
  </si>
  <si>
    <t>Sobota průměr</t>
  </si>
  <si>
    <t>Neděle průměr</t>
  </si>
  <si>
    <t>Obsazenost oběhového vlaku  X/6/+</t>
  </si>
  <si>
    <t>jede v x, nejede 23. – 31.XII., 29.I., 1.IV., 1.VII. – 31.VIII., 27. – 29.X.</t>
  </si>
  <si>
    <t>dn</t>
  </si>
  <si>
    <t>jede v x, nejede 31.XII.</t>
  </si>
  <si>
    <t>denně</t>
  </si>
  <si>
    <t>nejede 23., 28. – 31.XII., 29.I., 1.IV., 1., 2., 7. – 9., 12. – 16., 19. – 23., 26. – 30.VII., 2. – 6., 9. – 13., 16. – 20., 23. – 27., 30., 31.VIII., 27., 29.X. (jede ve dnech školy a v 6,+)</t>
  </si>
  <si>
    <t>není</t>
  </si>
  <si>
    <t>zrušit</t>
  </si>
  <si>
    <t xml:space="preserve">zrušit </t>
  </si>
  <si>
    <t>pracovní dny průměr</t>
  </si>
  <si>
    <t>19,3/14,7/14,3</t>
  </si>
  <si>
    <t>16,5/13,3/18,0</t>
  </si>
  <si>
    <t>_/19/14</t>
  </si>
  <si>
    <t>_/17,3/16,3</t>
  </si>
  <si>
    <t>turismus, víkendová doprava</t>
  </si>
  <si>
    <t>víkendová doprava, turismus, návoz na VŠ a internáty</t>
  </si>
  <si>
    <t>dopolední spojení, turismus, lékaři, nákupy</t>
  </si>
  <si>
    <t>Protivín, Heřmaň, Putim, Písek, Čížová, Vráž, Ostrovec, Smetanova Lhota, Čimelice, Nerestce, Mirovice, Myslín, Středočeský kraj (Březnice)</t>
  </si>
  <si>
    <t>Písek, Čížová, Vráž, Ostrovec, Smetanova Lhota, Čimelice, Nerestce, Mirovice, Myslín, Středočeský kraj (Březnice)</t>
  </si>
  <si>
    <t>7948  (nutnost upravit oběhy)</t>
  </si>
  <si>
    <t>Milevsko, Sepekov, Jistebnice, Balkova Lhota, Nasavrky, Tábor</t>
  </si>
  <si>
    <t>Milevsko, Sepekov, Jistebnice, Balkova Lhota, Nasavrky, Tábor, vliv na Písek - průmyslová zóna</t>
  </si>
  <si>
    <t>na ranní směnu do Písku</t>
  </si>
  <si>
    <t>na ranní směny do Tábora od 5:30 a v průmyslové zóně v Plané</t>
  </si>
  <si>
    <t>Písek, Vrcovice, Záhoří, Vlastec, Jetětice, Stehlovice, Branice, Milevsko, Sepekov, Jistebnice, Balkova Lhota, Nasavrky, Tábor</t>
  </si>
  <si>
    <t>Blatná, Bezdědovice, Hornosín, Bělčice, Středočeský kraj (Hudčice, Březnice)</t>
  </si>
  <si>
    <t>7943 (nutnost upravit oběhy, případně navážet soupravy na jiných vlacích)</t>
  </si>
  <si>
    <t>Blatná</t>
  </si>
  <si>
    <t>Březnice</t>
  </si>
  <si>
    <t>Protivín</t>
  </si>
  <si>
    <t>Písek</t>
  </si>
  <si>
    <t>Tábor</t>
  </si>
  <si>
    <t>Milevsko</t>
  </si>
  <si>
    <t xml:space="preserve">Tábor </t>
  </si>
  <si>
    <t xml:space="preserve">Písek </t>
  </si>
  <si>
    <t>Beroun</t>
  </si>
  <si>
    <t>Strakonice</t>
  </si>
  <si>
    <t>Z</t>
  </si>
  <si>
    <t>DO</t>
  </si>
  <si>
    <t xml:space="preserve"> (řešen úsek Tb - Mi)</t>
  </si>
  <si>
    <t>řešen úsek (Březnice - Blatná)</t>
  </si>
  <si>
    <t xml:space="preserve"> (řešen úsek Bt-Bř)</t>
  </si>
  <si>
    <t>poznámky</t>
  </si>
  <si>
    <t>v pracovní dny o hodinu dříve autobus a každý den o hodinu později vlak</t>
  </si>
  <si>
    <t>Os 8421 v 5:09 o 40 min později</t>
  </si>
  <si>
    <t>Sp 1710 a v pracovní dny bus 390250/1</t>
  </si>
  <si>
    <t xml:space="preserve">částečně v úseku Písek - Protivín Sp vlaky, v úseku Písek - Březnice pouze rychlíkem jedoucím o hodinu později/dříve, který staví jen ve vybraných obcích a městech, busem nemožné z důvodu odlišného vedení tratě </t>
  </si>
  <si>
    <t xml:space="preserve"> pouze rychlíkem jedoucím o hodinu později/dříve, který staví jen ve vybraných obcích a městech, busem nemožné z důvodu odlišného vedení tratě </t>
  </si>
  <si>
    <t xml:space="preserve">mezikrajský vlak </t>
  </si>
  <si>
    <t>ano</t>
  </si>
  <si>
    <t>ne</t>
  </si>
  <si>
    <t>prodloužen interval na dvě hodiny pro větší obce, pro menší na 4 hodiny</t>
  </si>
  <si>
    <t>částečně sp v dvouhodinovém intervalu od 8426, malé obce interval 4 hodiny</t>
  </si>
  <si>
    <t>Vlaky na tratích 192, 200 a 203 mohou být zrušeny pouze se souhlasem sousedního objednavatele - Plzeňský kraj (192) a Středočeský kraj (200 a 203), nutnost projednat s organizacemi POVED a IDSK, kteří k tomuto mají kompetenci a upravit objednávku.</t>
  </si>
  <si>
    <t>V počtech cestujících použity kampaně: trať 192 srpen 2019, vlaky 8427, 8426, 7904, 7909 červen, srpen, říjen 2020, ostatní vlaky srpen 2020.</t>
  </si>
  <si>
    <t>Dotčené obce</t>
  </si>
  <si>
    <t>jede od 2.I. do 26.III. a od 1.XI. denně, od 29.III. do 29.X. jede v x a 14. – 31.XII. (nejede když jede Cyklo Brdy)</t>
  </si>
  <si>
    <t>částečná vlakem cyklo brdy (ovšem mimo objednávku JČK), nestaví na všech stanicích a zastávkách na území JČK</t>
  </si>
  <si>
    <t>Výkony  dle smlouvy (vlkm)</t>
  </si>
  <si>
    <t>Návrh  na rušení  v r. 2021 (vlkm) nově zavedené vlaky/počet nově zavedených vlaků</t>
  </si>
  <si>
    <t xml:space="preserve">% vyjádření  redukovaných vlkm vůči smluvním vlkm </t>
  </si>
  <si>
    <t>obsazenost nové vlaky 2020, použit průměr z relevantních kampaní dle časového období navržené redukce</t>
  </si>
  <si>
    <t>200*</t>
  </si>
  <si>
    <t>203*</t>
  </si>
  <si>
    <t>*vlaky na tratích 200 a 203 jsou předmětem aktuálního projednávání s organizací IDSK</t>
  </si>
  <si>
    <t>Příloha č. 2 návrhu č. 100/ZK/21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</si>
</sst>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tabSelected="1" view="pageLayout" topLeftCell="J1" zoomScale="90" zoomScaleNormal="70" zoomScalePageLayoutView="90" workbookViewId="0">
      <selection activeCell="S5" sqref="S5"/>
    </sheetView>
  </sheetViews>
  <sheetFormatPr defaultColWidth="8.85546875" defaultRowHeight="15" x14ac:dyDescent="0.25"/>
  <cols>
    <col min="1" max="1" width="7.5703125" style="1" customWidth="1"/>
    <col min="2" max="2" width="11.42578125" style="1" customWidth="1"/>
    <col min="3" max="3" width="14.7109375" style="1" customWidth="1"/>
    <col min="4" max="4" width="14.42578125" style="1" customWidth="1"/>
    <col min="5" max="5" width="13.5703125" style="1" customWidth="1"/>
    <col min="6" max="6" width="13.28515625" style="1" customWidth="1"/>
    <col min="7" max="7" width="8.7109375" style="1" customWidth="1"/>
    <col min="8" max="8" width="9.42578125" style="1" customWidth="1"/>
    <col min="9" max="9" width="23.7109375" style="1" customWidth="1"/>
    <col min="10" max="10" width="8.5703125" style="1" customWidth="1"/>
    <col min="11" max="11" width="10.85546875" style="1" customWidth="1"/>
    <col min="12" max="12" width="24.140625" style="1" customWidth="1"/>
    <col min="13" max="13" width="10.7109375" style="1" customWidth="1"/>
    <col min="14" max="14" width="11.5703125" style="1" customWidth="1"/>
    <col min="15" max="15" width="10.7109375" style="1" customWidth="1"/>
    <col min="16" max="16" width="14.7109375" style="1" customWidth="1"/>
    <col min="17" max="17" width="14.42578125" style="1" customWidth="1"/>
    <col min="18" max="18" width="31.7109375" style="1" customWidth="1"/>
    <col min="19" max="19" width="23" style="1" customWidth="1"/>
    <col min="20" max="20" width="11" style="1" customWidth="1"/>
    <col min="21" max="16384" width="8.85546875" style="1"/>
  </cols>
  <sheetData>
    <row r="1" spans="1:20" x14ac:dyDescent="0.25">
      <c r="A1" s="27"/>
      <c r="L1" s="27"/>
      <c r="M1" s="27"/>
      <c r="N1" s="27"/>
      <c r="P1" s="106" t="s">
        <v>82</v>
      </c>
      <c r="Q1" s="106"/>
      <c r="R1" s="106"/>
      <c r="S1" s="106"/>
      <c r="T1" s="106"/>
    </row>
    <row r="2" spans="1:20" ht="15.75" thickBot="1" x14ac:dyDescent="0.3">
      <c r="A2" s="80"/>
      <c r="B2" s="21"/>
      <c r="C2" s="12"/>
      <c r="D2" s="21"/>
      <c r="E2" s="23"/>
      <c r="F2" s="21"/>
      <c r="G2" s="21"/>
      <c r="H2" s="21"/>
      <c r="I2" s="21"/>
      <c r="J2" s="12"/>
      <c r="K2" s="21"/>
      <c r="L2" s="78"/>
      <c r="M2" s="79"/>
      <c r="N2" s="13"/>
      <c r="O2" s="22"/>
      <c r="P2" s="13"/>
      <c r="Q2" s="22"/>
      <c r="R2" s="21"/>
    </row>
    <row r="3" spans="1:20" ht="32.450000000000003" customHeight="1" x14ac:dyDescent="0.25">
      <c r="A3" s="104" t="s">
        <v>0</v>
      </c>
      <c r="B3" s="91" t="s">
        <v>1</v>
      </c>
      <c r="C3" s="89" t="s">
        <v>54</v>
      </c>
      <c r="D3" s="102" t="s">
        <v>55</v>
      </c>
      <c r="E3" s="125" t="s">
        <v>59</v>
      </c>
      <c r="F3" s="115" t="s">
        <v>3</v>
      </c>
      <c r="G3" s="89" t="s">
        <v>7</v>
      </c>
      <c r="H3" s="91" t="s">
        <v>12</v>
      </c>
      <c r="I3" s="89" t="s">
        <v>14</v>
      </c>
      <c r="J3" s="91" t="s">
        <v>13</v>
      </c>
      <c r="K3" s="89" t="s">
        <v>8</v>
      </c>
      <c r="L3" s="91" t="s">
        <v>72</v>
      </c>
      <c r="M3" s="93" t="s">
        <v>78</v>
      </c>
      <c r="N3" s="94"/>
      <c r="O3" s="95"/>
      <c r="P3" s="119" t="s">
        <v>5</v>
      </c>
      <c r="Q3" s="121" t="s">
        <v>17</v>
      </c>
      <c r="R3" s="119" t="s">
        <v>6</v>
      </c>
      <c r="S3" s="123" t="s">
        <v>9</v>
      </c>
      <c r="T3" s="117" t="s">
        <v>65</v>
      </c>
    </row>
    <row r="4" spans="1:20" ht="32.450000000000003" customHeight="1" thickBot="1" x14ac:dyDescent="0.3">
      <c r="A4" s="105"/>
      <c r="B4" s="92"/>
      <c r="C4" s="90"/>
      <c r="D4" s="103"/>
      <c r="E4" s="126"/>
      <c r="F4" s="116"/>
      <c r="G4" s="90"/>
      <c r="H4" s="92"/>
      <c r="I4" s="90"/>
      <c r="J4" s="92"/>
      <c r="K4" s="90"/>
      <c r="L4" s="92"/>
      <c r="M4" s="7" t="s">
        <v>26</v>
      </c>
      <c r="N4" s="8" t="s">
        <v>15</v>
      </c>
      <c r="O4" s="9" t="s">
        <v>16</v>
      </c>
      <c r="P4" s="120"/>
      <c r="Q4" s="122"/>
      <c r="R4" s="120"/>
      <c r="S4" s="124"/>
      <c r="T4" s="118"/>
    </row>
    <row r="5" spans="1:20" ht="100.9" customHeight="1" x14ac:dyDescent="0.25">
      <c r="A5" s="96" t="s">
        <v>79</v>
      </c>
      <c r="B5" s="31">
        <v>7948</v>
      </c>
      <c r="C5" s="32" t="s">
        <v>45</v>
      </c>
      <c r="D5" s="31" t="s">
        <v>46</v>
      </c>
      <c r="E5" s="32"/>
      <c r="F5" s="31" t="s">
        <v>19</v>
      </c>
      <c r="G5" s="32">
        <v>55</v>
      </c>
      <c r="H5" s="31">
        <v>364</v>
      </c>
      <c r="I5" s="33" t="s">
        <v>22</v>
      </c>
      <c r="J5" s="31">
        <v>313</v>
      </c>
      <c r="K5" s="34">
        <v>2805</v>
      </c>
      <c r="L5" s="35" t="s">
        <v>34</v>
      </c>
      <c r="M5" s="54">
        <v>52.7</v>
      </c>
      <c r="N5" s="55"/>
      <c r="O5" s="56"/>
      <c r="P5" s="36" t="s">
        <v>43</v>
      </c>
      <c r="Q5" s="57">
        <v>21.8</v>
      </c>
      <c r="R5" s="36" t="s">
        <v>63</v>
      </c>
      <c r="S5" s="37" t="s">
        <v>33</v>
      </c>
      <c r="T5" s="18" t="s">
        <v>66</v>
      </c>
    </row>
    <row r="6" spans="1:20" ht="98.45" customHeight="1" thickBot="1" x14ac:dyDescent="0.3">
      <c r="A6" s="98"/>
      <c r="B6" s="38">
        <v>7943</v>
      </c>
      <c r="C6" s="39" t="s">
        <v>47</v>
      </c>
      <c r="D6" s="38" t="s">
        <v>45</v>
      </c>
      <c r="E6" s="39"/>
      <c r="F6" s="38" t="s">
        <v>10</v>
      </c>
      <c r="G6" s="39">
        <v>41.9</v>
      </c>
      <c r="H6" s="38">
        <v>250</v>
      </c>
      <c r="I6" s="40" t="s">
        <v>18</v>
      </c>
      <c r="J6" s="38">
        <v>199</v>
      </c>
      <c r="K6" s="41">
        <v>2136.8999999999996</v>
      </c>
      <c r="L6" s="42" t="s">
        <v>35</v>
      </c>
      <c r="M6" s="58">
        <v>21.8</v>
      </c>
      <c r="N6" s="59"/>
      <c r="O6" s="60"/>
      <c r="P6" s="43" t="s">
        <v>36</v>
      </c>
      <c r="Q6" s="61">
        <v>52.7</v>
      </c>
      <c r="R6" s="43" t="s">
        <v>64</v>
      </c>
      <c r="S6" s="44" t="s">
        <v>33</v>
      </c>
      <c r="T6" s="16" t="s">
        <v>66</v>
      </c>
    </row>
    <row r="7" spans="1:20" ht="69.599999999999994" customHeight="1" x14ac:dyDescent="0.25">
      <c r="A7" s="96">
        <v>201</v>
      </c>
      <c r="B7" s="31">
        <v>8420</v>
      </c>
      <c r="C7" s="32" t="s">
        <v>48</v>
      </c>
      <c r="D7" s="31" t="s">
        <v>51</v>
      </c>
      <c r="E7" s="33" t="s">
        <v>56</v>
      </c>
      <c r="F7" s="31" t="s">
        <v>10</v>
      </c>
      <c r="G7" s="32">
        <v>26.7</v>
      </c>
      <c r="H7" s="31">
        <v>250</v>
      </c>
      <c r="I7" s="33" t="s">
        <v>18</v>
      </c>
      <c r="J7" s="31">
        <v>199</v>
      </c>
      <c r="K7" s="32">
        <v>1361.6999999999998</v>
      </c>
      <c r="L7" s="35" t="s">
        <v>38</v>
      </c>
      <c r="M7" s="54">
        <v>6.3</v>
      </c>
      <c r="N7" s="55"/>
      <c r="O7" s="56"/>
      <c r="P7" s="36">
        <v>8441</v>
      </c>
      <c r="Q7" s="57">
        <v>8.1</v>
      </c>
      <c r="R7" s="36" t="s">
        <v>62</v>
      </c>
      <c r="S7" s="37" t="s">
        <v>39</v>
      </c>
      <c r="T7" s="19" t="s">
        <v>67</v>
      </c>
    </row>
    <row r="8" spans="1:20" ht="69.599999999999994" customHeight="1" x14ac:dyDescent="0.25">
      <c r="A8" s="97"/>
      <c r="B8" s="45">
        <v>8441</v>
      </c>
      <c r="C8" s="46" t="s">
        <v>49</v>
      </c>
      <c r="D8" s="45" t="s">
        <v>48</v>
      </c>
      <c r="E8" s="46"/>
      <c r="F8" s="45" t="s">
        <v>10</v>
      </c>
      <c r="G8" s="46">
        <v>26.7</v>
      </c>
      <c r="H8" s="45">
        <v>250</v>
      </c>
      <c r="I8" s="47" t="s">
        <v>18</v>
      </c>
      <c r="J8" s="45">
        <v>199</v>
      </c>
      <c r="K8" s="46">
        <v>1361.6999999999998</v>
      </c>
      <c r="L8" s="48" t="s">
        <v>37</v>
      </c>
      <c r="M8" s="62">
        <v>8.1</v>
      </c>
      <c r="N8" s="63"/>
      <c r="O8" s="64"/>
      <c r="P8" s="49">
        <v>8420</v>
      </c>
      <c r="Q8" s="65">
        <v>6.3</v>
      </c>
      <c r="R8" s="49" t="s">
        <v>61</v>
      </c>
      <c r="S8" s="50" t="s">
        <v>40</v>
      </c>
      <c r="T8" s="15" t="s">
        <v>67</v>
      </c>
    </row>
    <row r="9" spans="1:20" ht="69.599999999999994" customHeight="1" x14ac:dyDescent="0.25">
      <c r="A9" s="97"/>
      <c r="B9" s="45">
        <v>8427</v>
      </c>
      <c r="C9" s="46" t="s">
        <v>47</v>
      </c>
      <c r="D9" s="45" t="s">
        <v>50</v>
      </c>
      <c r="E9" s="46"/>
      <c r="F9" s="45" t="s">
        <v>10</v>
      </c>
      <c r="G9" s="46">
        <v>59.8</v>
      </c>
      <c r="H9" s="45">
        <v>250</v>
      </c>
      <c r="I9" s="46" t="s">
        <v>24</v>
      </c>
      <c r="J9" s="45">
        <v>0</v>
      </c>
      <c r="K9" s="46">
        <v>14950</v>
      </c>
      <c r="L9" s="86" t="s">
        <v>41</v>
      </c>
      <c r="M9" s="66">
        <v>24.133333333333336</v>
      </c>
      <c r="N9" s="63"/>
      <c r="O9" s="64"/>
      <c r="P9" s="49">
        <v>8426</v>
      </c>
      <c r="Q9" s="65">
        <v>28</v>
      </c>
      <c r="R9" s="49" t="s">
        <v>68</v>
      </c>
      <c r="S9" s="84" t="s">
        <v>33</v>
      </c>
      <c r="T9" s="15" t="s">
        <v>67</v>
      </c>
    </row>
    <row r="10" spans="1:20" ht="69.599999999999994" customHeight="1" thickBot="1" x14ac:dyDescent="0.3">
      <c r="A10" s="98"/>
      <c r="B10" s="38">
        <v>8426</v>
      </c>
      <c r="C10" s="39" t="s">
        <v>48</v>
      </c>
      <c r="D10" s="38" t="s">
        <v>51</v>
      </c>
      <c r="E10" s="39"/>
      <c r="F10" s="38" t="s">
        <v>10</v>
      </c>
      <c r="G10" s="39">
        <v>59.8</v>
      </c>
      <c r="H10" s="38">
        <v>250</v>
      </c>
      <c r="I10" s="39" t="s">
        <v>24</v>
      </c>
      <c r="J10" s="38">
        <v>0</v>
      </c>
      <c r="K10" s="39">
        <v>14950</v>
      </c>
      <c r="L10" s="87"/>
      <c r="M10" s="67">
        <v>27.966666666666669</v>
      </c>
      <c r="N10" s="59"/>
      <c r="O10" s="60"/>
      <c r="P10" s="43">
        <v>8427</v>
      </c>
      <c r="Q10" s="68">
        <v>24.1</v>
      </c>
      <c r="R10" s="49" t="s">
        <v>69</v>
      </c>
      <c r="S10" s="85"/>
      <c r="T10" s="17" t="s">
        <v>67</v>
      </c>
    </row>
    <row r="11" spans="1:20" ht="69.599999999999994" customHeight="1" x14ac:dyDescent="0.25">
      <c r="A11" s="99" t="s">
        <v>80</v>
      </c>
      <c r="B11" s="31">
        <v>7906</v>
      </c>
      <c r="C11" s="33" t="s">
        <v>52</v>
      </c>
      <c r="D11" s="35" t="s">
        <v>44</v>
      </c>
      <c r="E11" s="33" t="s">
        <v>57</v>
      </c>
      <c r="F11" s="31" t="s">
        <v>19</v>
      </c>
      <c r="G11" s="32">
        <v>22.1</v>
      </c>
      <c r="H11" s="31">
        <v>364</v>
      </c>
      <c r="I11" s="33" t="s">
        <v>73</v>
      </c>
      <c r="J11" s="51">
        <v>292</v>
      </c>
      <c r="K11" s="32">
        <v>1591.1999999999998</v>
      </c>
      <c r="L11" s="88" t="s">
        <v>42</v>
      </c>
      <c r="M11" s="69"/>
      <c r="N11" s="70">
        <v>17.333333333333332</v>
      </c>
      <c r="O11" s="71">
        <v>16.333333333333332</v>
      </c>
      <c r="P11" s="36">
        <v>7917</v>
      </c>
      <c r="Q11" s="72" t="s">
        <v>29</v>
      </c>
      <c r="R11" s="36" t="s">
        <v>74</v>
      </c>
      <c r="S11" s="37" t="s">
        <v>31</v>
      </c>
      <c r="T11" s="18" t="s">
        <v>66</v>
      </c>
    </row>
    <row r="12" spans="1:20" ht="69.599999999999994" customHeight="1" x14ac:dyDescent="0.25">
      <c r="A12" s="100"/>
      <c r="B12" s="45">
        <v>7917</v>
      </c>
      <c r="C12" s="47" t="s">
        <v>53</v>
      </c>
      <c r="D12" s="48" t="s">
        <v>52</v>
      </c>
      <c r="E12" s="47" t="s">
        <v>58</v>
      </c>
      <c r="F12" s="45" t="s">
        <v>19</v>
      </c>
      <c r="G12" s="46">
        <v>22.1</v>
      </c>
      <c r="H12" s="45">
        <v>364</v>
      </c>
      <c r="I12" s="47" t="s">
        <v>73</v>
      </c>
      <c r="J12" s="52">
        <v>292</v>
      </c>
      <c r="K12" s="46">
        <v>1591.1999999999998</v>
      </c>
      <c r="L12" s="86"/>
      <c r="M12" s="73"/>
      <c r="N12" s="74">
        <v>19</v>
      </c>
      <c r="O12" s="75">
        <v>14</v>
      </c>
      <c r="P12" s="49">
        <v>7906</v>
      </c>
      <c r="Q12" s="65" t="s">
        <v>30</v>
      </c>
      <c r="R12" s="49" t="s">
        <v>74</v>
      </c>
      <c r="S12" s="50" t="s">
        <v>32</v>
      </c>
      <c r="T12" s="15" t="s">
        <v>66</v>
      </c>
    </row>
    <row r="13" spans="1:20" ht="69.599999999999994" customHeight="1" x14ac:dyDescent="0.25">
      <c r="A13" s="100"/>
      <c r="B13" s="45">
        <v>7904</v>
      </c>
      <c r="C13" s="46" t="s">
        <v>45</v>
      </c>
      <c r="D13" s="45" t="s">
        <v>44</v>
      </c>
      <c r="E13" s="46"/>
      <c r="F13" s="45" t="s">
        <v>19</v>
      </c>
      <c r="G13" s="46">
        <v>22.1</v>
      </c>
      <c r="H13" s="45">
        <v>364</v>
      </c>
      <c r="I13" s="46" t="s">
        <v>25</v>
      </c>
      <c r="J13" s="52">
        <v>0</v>
      </c>
      <c r="K13" s="46">
        <v>8044.4000000000005</v>
      </c>
      <c r="L13" s="86"/>
      <c r="M13" s="66">
        <v>16.533333333333335</v>
      </c>
      <c r="N13" s="74">
        <v>13.333333333333334</v>
      </c>
      <c r="O13" s="75">
        <v>18</v>
      </c>
      <c r="P13" s="49">
        <v>7909</v>
      </c>
      <c r="Q13" s="65" t="s">
        <v>27</v>
      </c>
      <c r="R13" s="49" t="s">
        <v>23</v>
      </c>
      <c r="S13" s="84" t="s">
        <v>33</v>
      </c>
      <c r="T13" s="15" t="s">
        <v>66</v>
      </c>
    </row>
    <row r="14" spans="1:20" ht="69.599999999999994" customHeight="1" thickBot="1" x14ac:dyDescent="0.3">
      <c r="A14" s="101"/>
      <c r="B14" s="38">
        <v>7909</v>
      </c>
      <c r="C14" s="39" t="s">
        <v>44</v>
      </c>
      <c r="D14" s="38" t="s">
        <v>45</v>
      </c>
      <c r="E14" s="39"/>
      <c r="F14" s="38" t="s">
        <v>19</v>
      </c>
      <c r="G14" s="39">
        <v>22.1</v>
      </c>
      <c r="H14" s="38">
        <v>364</v>
      </c>
      <c r="I14" s="39" t="s">
        <v>24</v>
      </c>
      <c r="J14" s="53">
        <v>0</v>
      </c>
      <c r="K14" s="39">
        <v>8044.4000000000005</v>
      </c>
      <c r="L14" s="87"/>
      <c r="M14" s="67">
        <v>19.333333333333332</v>
      </c>
      <c r="N14" s="76">
        <v>14.666666666666666</v>
      </c>
      <c r="O14" s="77">
        <v>14.333333333333334</v>
      </c>
      <c r="P14" s="43">
        <v>7904</v>
      </c>
      <c r="Q14" s="61" t="s">
        <v>28</v>
      </c>
      <c r="R14" s="43" t="s">
        <v>60</v>
      </c>
      <c r="S14" s="85"/>
      <c r="T14" s="16" t="s">
        <v>66</v>
      </c>
    </row>
    <row r="15" spans="1:20" ht="69.599999999999994" customHeight="1" thickBot="1" x14ac:dyDescent="0.3">
      <c r="A15" s="112" t="s">
        <v>2</v>
      </c>
      <c r="B15" s="113"/>
      <c r="C15" s="113"/>
      <c r="D15" s="113"/>
      <c r="E15" s="113"/>
      <c r="F15" s="113"/>
      <c r="G15" s="113"/>
      <c r="H15" s="114"/>
      <c r="I15" s="2"/>
      <c r="J15" s="6"/>
      <c r="K15" s="2">
        <f>SUM(K5:K14)</f>
        <v>56836.5</v>
      </c>
      <c r="L15" s="5"/>
      <c r="M15" s="4"/>
      <c r="N15" s="4"/>
      <c r="O15" s="4"/>
      <c r="P15" s="4"/>
      <c r="Q15" s="4"/>
      <c r="R15" s="4"/>
      <c r="S15" s="3"/>
      <c r="T15" s="14"/>
    </row>
    <row r="16" spans="1:20" ht="15" customHeight="1" x14ac:dyDescent="0.25">
      <c r="A16" s="83" t="s">
        <v>81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7"/>
      <c r="N16" s="27"/>
      <c r="O16" s="27"/>
      <c r="P16" s="27"/>
      <c r="Q16" s="27"/>
      <c r="R16" s="27"/>
      <c r="S16" s="28"/>
      <c r="T16" s="27"/>
    </row>
    <row r="17" spans="1:18" ht="15" customHeight="1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/>
      <c r="R17" s="27"/>
    </row>
    <row r="18" spans="1:18" x14ac:dyDescent="0.25">
      <c r="K18" s="20"/>
    </row>
    <row r="19" spans="1:18" x14ac:dyDescent="0.25">
      <c r="A19" s="109" t="s">
        <v>4</v>
      </c>
      <c r="B19" s="111"/>
      <c r="C19" s="110"/>
      <c r="D19" s="11"/>
      <c r="K19" s="20"/>
      <c r="L19" s="24"/>
    </row>
    <row r="20" spans="1:18" x14ac:dyDescent="0.25">
      <c r="A20" s="10">
        <v>23</v>
      </c>
      <c r="B20" s="107" t="s">
        <v>20</v>
      </c>
      <c r="C20" s="108"/>
      <c r="K20" s="20"/>
    </row>
    <row r="21" spans="1:18" ht="14.45" customHeight="1" x14ac:dyDescent="0.25">
      <c r="A21" s="10" t="s">
        <v>10</v>
      </c>
      <c r="B21" s="109" t="s">
        <v>11</v>
      </c>
      <c r="C21" s="110"/>
      <c r="K21" s="20"/>
    </row>
    <row r="22" spans="1:18" x14ac:dyDescent="0.25">
      <c r="A22" s="10" t="s">
        <v>19</v>
      </c>
      <c r="B22" s="109" t="s">
        <v>21</v>
      </c>
      <c r="C22" s="110"/>
    </row>
    <row r="24" spans="1:18" x14ac:dyDescent="0.25">
      <c r="A24" s="20" t="s">
        <v>70</v>
      </c>
    </row>
    <row r="26" spans="1:18" ht="14.45" customHeight="1" x14ac:dyDescent="0.25">
      <c r="A26" s="20" t="s">
        <v>71</v>
      </c>
    </row>
    <row r="28" spans="1:18" ht="15.75" thickBot="1" x14ac:dyDescent="0.3"/>
    <row r="29" spans="1:18" ht="135.75" thickBot="1" x14ac:dyDescent="0.3">
      <c r="B29" s="81" t="s">
        <v>75</v>
      </c>
      <c r="C29" s="82" t="s">
        <v>76</v>
      </c>
      <c r="D29" s="82" t="s">
        <v>76</v>
      </c>
      <c r="E29" s="82" t="s">
        <v>77</v>
      </c>
    </row>
    <row r="30" spans="1:18" ht="15.75" thickBot="1" x14ac:dyDescent="0.3">
      <c r="B30" s="25">
        <v>1700000</v>
      </c>
      <c r="C30" s="39">
        <v>10</v>
      </c>
      <c r="D30" s="29">
        <f>K15</f>
        <v>56836.5</v>
      </c>
      <c r="E30" s="30">
        <f>D30/B30</f>
        <v>3.3433235294117646E-2</v>
      </c>
    </row>
  </sheetData>
  <mergeCells count="31">
    <mergeCell ref="P1:T1"/>
    <mergeCell ref="B20:C20"/>
    <mergeCell ref="B21:C21"/>
    <mergeCell ref="B22:C22"/>
    <mergeCell ref="A19:C19"/>
    <mergeCell ref="A15:H15"/>
    <mergeCell ref="F3:F4"/>
    <mergeCell ref="A5:A6"/>
    <mergeCell ref="T3:T4"/>
    <mergeCell ref="P3:P4"/>
    <mergeCell ref="Q3:Q4"/>
    <mergeCell ref="S3:S4"/>
    <mergeCell ref="R3:R4"/>
    <mergeCell ref="E3:E4"/>
    <mergeCell ref="G3:G4"/>
    <mergeCell ref="H3:H4"/>
    <mergeCell ref="I3:I4"/>
    <mergeCell ref="J3:J4"/>
    <mergeCell ref="A7:A10"/>
    <mergeCell ref="A11:A14"/>
    <mergeCell ref="B3:B4"/>
    <mergeCell ref="C3:C4"/>
    <mergeCell ref="D3:D4"/>
    <mergeCell ref="A3:A4"/>
    <mergeCell ref="S9:S10"/>
    <mergeCell ref="S13:S14"/>
    <mergeCell ref="L9:L10"/>
    <mergeCell ref="L11:L14"/>
    <mergeCell ref="K3:K4"/>
    <mergeCell ref="L3:L4"/>
    <mergeCell ref="M3:O3"/>
  </mergeCells>
  <pageMargins left="0.7" right="0.7" top="0.78740157499999996" bottom="0.78740157499999996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 přehled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Langer</dc:creator>
  <cp:lastModifiedBy>Šedivý Petr</cp:lastModifiedBy>
  <cp:lastPrinted>2021-03-02T07:46:02Z</cp:lastPrinted>
  <dcterms:created xsi:type="dcterms:W3CDTF">2019-02-04T13:21:45Z</dcterms:created>
  <dcterms:modified xsi:type="dcterms:W3CDTF">2021-03-04T11:42:29Z</dcterms:modified>
</cp:coreProperties>
</file>