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1425" windowWidth="10935" windowHeight="8490" activeTab="0"/>
  </bookViews>
  <sheets>
    <sheet name="List1" sheetId="1" r:id="rId1"/>
  </sheets>
  <definedNames>
    <definedName name="_xlnm.Print_Titles" localSheetId="0">'List1'!$13:$13</definedName>
  </definedNames>
  <calcPr fullCalcOnLoad="1"/>
</workbook>
</file>

<file path=xl/sharedStrings.xml><?xml version="1.0" encoding="utf-8"?>
<sst xmlns="http://schemas.openxmlformats.org/spreadsheetml/2006/main" count="248" uniqueCount="126">
  <si>
    <t>Název DP</t>
  </si>
  <si>
    <t>Opatření</t>
  </si>
  <si>
    <t>Schválená alokace</t>
  </si>
  <si>
    <t>Počet žádostí celkem</t>
  </si>
  <si>
    <t>Celkové náklady</t>
  </si>
  <si>
    <t>Celkové požadované prostředky</t>
  </si>
  <si>
    <t>Počet hodnocených žádostí</t>
  </si>
  <si>
    <t>Počet žádostí navržených ke schválení</t>
  </si>
  <si>
    <t>Navrhované prostředky</t>
  </si>
  <si>
    <t>ŽADATELÉ:</t>
  </si>
  <si>
    <t>Poř. číslo</t>
  </si>
  <si>
    <t>Žadatel</t>
  </si>
  <si>
    <t>Obec/město</t>
  </si>
  <si>
    <t>Název projektu</t>
  </si>
  <si>
    <t xml:space="preserve">Celkové náklady </t>
  </si>
  <si>
    <t>Požadované prostředky</t>
  </si>
  <si>
    <t>Podíl dotace na nákladech projektu v %</t>
  </si>
  <si>
    <t>Poznámka</t>
  </si>
  <si>
    <t>1</t>
  </si>
  <si>
    <t>Střední odborná škola a Střední odborné učiliště, Milevsko, Čs.armády 777</t>
  </si>
  <si>
    <t>Milevsko</t>
  </si>
  <si>
    <t>Podpora odborného výcviku na specializovaných pracovištích</t>
  </si>
  <si>
    <t>žádost převzata</t>
  </si>
  <si>
    <t>2</t>
  </si>
  <si>
    <t>Kroužky technických dovedností</t>
  </si>
  <si>
    <t>5</t>
  </si>
  <si>
    <t>Střední odborná škola elektrotechnická, Centrum odborné přípravy, Hluboká nad Vltavou, Zvolenovská 537</t>
  </si>
  <si>
    <t>Hluboká nad Vltavou</t>
  </si>
  <si>
    <t>Volnočasové technické aktivity</t>
  </si>
  <si>
    <t>6</t>
  </si>
  <si>
    <t>Propagace technického vzdělávání a odborné soutěže v technických oborech</t>
  </si>
  <si>
    <t>7</t>
  </si>
  <si>
    <t>Střední odborné učiliště, Blatná, U Sladovny 671</t>
  </si>
  <si>
    <t>Blatná</t>
  </si>
  <si>
    <t>Realizace kroužku motorových vozidel</t>
  </si>
  <si>
    <t>8</t>
  </si>
  <si>
    <t>Vyšší odborná škola, Střední průmyslová škola automobilní a technická, České Budějovice, Skuherského 3</t>
  </si>
  <si>
    <t>České Budějovice</t>
  </si>
  <si>
    <t>Podpora aktivit k rozvoji technického vzdělávání - tisk propagačních materiálů</t>
  </si>
  <si>
    <t>9</t>
  </si>
  <si>
    <t>Podpora aktivit k rozvoji technického vzdělávání - výstava Vzdělání a řemeslo</t>
  </si>
  <si>
    <t>10</t>
  </si>
  <si>
    <t>Exkurze do podniků – ŠKODA AUTO a.s. Mladá Boleslav</t>
  </si>
  <si>
    <t>11</t>
  </si>
  <si>
    <t>Realizace technických zájmových kroužků</t>
  </si>
  <si>
    <t>12</t>
  </si>
  <si>
    <t>Střední škola spojů a informatiky, Tábor, Bydlinského 2474</t>
  </si>
  <si>
    <t>Tábor</t>
  </si>
  <si>
    <t>Elektronická a mobilní propagace technických oborů</t>
  </si>
  <si>
    <t>13</t>
  </si>
  <si>
    <t>Propagační tabule</t>
  </si>
  <si>
    <t>14</t>
  </si>
  <si>
    <t>Střední odborná škola strojní a elektrotechnická, Velešín, U Hřiště 527</t>
  </si>
  <si>
    <t>Velešín</t>
  </si>
  <si>
    <t>Kroužek počítačových bezdrátových sítí</t>
  </si>
  <si>
    <t>15</t>
  </si>
  <si>
    <t>Vyšší odborná škola, Střední průmyslová škola a Střední odborná škola řemesel a služeb, Strakonice, Zvolenská 934</t>
  </si>
  <si>
    <t>Strakonice</t>
  </si>
  <si>
    <t>Kroužky „Pracujeme s 3D tiskárnou - aneb od modelu po výrobek“ a „CNC programování“</t>
  </si>
  <si>
    <t>16</t>
  </si>
  <si>
    <t>Pořádání soutěží</t>
  </si>
  <si>
    <t>17</t>
  </si>
  <si>
    <t>Střední odborná škola a Střední odborné učiliště, Písek, Komenského 86</t>
  </si>
  <si>
    <t>Písek</t>
  </si>
  <si>
    <t>Podpora firem při přípravě učňů stavebních oborů</t>
  </si>
  <si>
    <t>18</t>
  </si>
  <si>
    <t>Kroužek CAD</t>
  </si>
  <si>
    <t>19</t>
  </si>
  <si>
    <t>Střední škola a Základní škola Vimperk, Nerudova 267</t>
  </si>
  <si>
    <t>Vimperk</t>
  </si>
  <si>
    <t>20</t>
  </si>
  <si>
    <t>Technické zájmové kroužky pro žáky ZŠ a SŠ</t>
  </si>
  <si>
    <t>21</t>
  </si>
  <si>
    <t>Exkurze pro žáky SŠ do podniků</t>
  </si>
  <si>
    <t>22</t>
  </si>
  <si>
    <t>Podpora technického vzdělávání v regionu Vimperk</t>
  </si>
  <si>
    <t>23</t>
  </si>
  <si>
    <t>Střední průmyslová škola strojní a elektrotechnická, České Budějovice, Dukelská 13</t>
  </si>
  <si>
    <t>Základy techniky - soutěže</t>
  </si>
  <si>
    <t>24</t>
  </si>
  <si>
    <t>Videoupoutávky - uplatnění absolventů SPŠSE</t>
  </si>
  <si>
    <t>25</t>
  </si>
  <si>
    <t>Propagační brožury</t>
  </si>
  <si>
    <t>26</t>
  </si>
  <si>
    <t>Gymnázium, České Budějovice, Česká 64</t>
  </si>
  <si>
    <t>Robotický kroužek</t>
  </si>
  <si>
    <t>27</t>
  </si>
  <si>
    <t>Kroužek elektrotechniky</t>
  </si>
  <si>
    <t>29</t>
  </si>
  <si>
    <t>Gymnázium, Strakonice, Máchova 174</t>
  </si>
  <si>
    <t>Podpora rozvoje žáků v robotice</t>
  </si>
  <si>
    <t>30</t>
  </si>
  <si>
    <t>Střední odborná škola zdravotnická a Střední odborné učiliště, Český Krumlov, Tavírna 342</t>
  </si>
  <si>
    <t>Český Krumlov</t>
  </si>
  <si>
    <t>Speciální školení žáků v souvislosti s realizací odborného vzdělávání</t>
  </si>
  <si>
    <t>34</t>
  </si>
  <si>
    <t>Všeobecné a sportovní gymnázium, Vimperk, Pivovarská 69</t>
  </si>
  <si>
    <t>Kroužek Mladý programátor</t>
  </si>
  <si>
    <t>35</t>
  </si>
  <si>
    <t>Vyšší odborná škola, Střední škola, Centrum odborné přípravy, Sezimovo Ústí, Budějovická 421</t>
  </si>
  <si>
    <t>Sezimovo Ústí</t>
  </si>
  <si>
    <t>Podpora instruktorů a exkurze žáků 2019/2020</t>
  </si>
  <si>
    <t>36</t>
  </si>
  <si>
    <t>Dveře COPky dokořán</t>
  </si>
  <si>
    <t>37</t>
  </si>
  <si>
    <t>Propagace technických oborů školy</t>
  </si>
  <si>
    <t>38</t>
  </si>
  <si>
    <t>Dárkové předměty z COPky</t>
  </si>
  <si>
    <t>39</t>
  </si>
  <si>
    <t>Střední odborné učiliště zemědělské a služeb,Dačice,nám. Republiky 86</t>
  </si>
  <si>
    <t>Dačice</t>
  </si>
  <si>
    <t>Propagace učebních oborů SOUZaS Dačice 2019</t>
  </si>
  <si>
    <t>40</t>
  </si>
  <si>
    <t>Podpora technických zájmových kroužků SOUZaS Dačice 2019</t>
  </si>
  <si>
    <t>41</t>
  </si>
  <si>
    <t>Jihočeská hospodářská komora</t>
  </si>
  <si>
    <t>Příměstské technické tábory (Technika mě baví) 2019-2020</t>
  </si>
  <si>
    <t>42</t>
  </si>
  <si>
    <t>Podpora řemesel 2020</t>
  </si>
  <si>
    <t>43</t>
  </si>
  <si>
    <t>Dobrodružství s technikou 2020</t>
  </si>
  <si>
    <t>Stav žádosti</t>
  </si>
  <si>
    <t>stornována</t>
  </si>
  <si>
    <t>duplicitní podání</t>
  </si>
  <si>
    <t>Podpora technického vzdělávání, výzva pro školní rok 2019/2020</t>
  </si>
  <si>
    <t xml:space="preserve">Propagace technického vzdělání v regionu Vimperk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</si>
</sst>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9" fillId="0" borderId="7" applyNumberFormat="0" applyFill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6" borderId="8" applyNumberFormat="0" applyAlignment="0" applyProtection="0"/>
    <xf numFmtId="0" fontId="19" fillId="6" borderId="8" applyNumberFormat="0" applyAlignment="0" applyProtection="0"/>
    <xf numFmtId="0" fontId="30" fillId="6" borderId="9" applyNumberFormat="0" applyAlignment="0" applyProtection="0"/>
    <xf numFmtId="0" fontId="3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Continuous"/>
    </xf>
    <xf numFmtId="165" fontId="3" fillId="0" borderId="12" xfId="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centerContinuous"/>
    </xf>
    <xf numFmtId="0" fontId="3" fillId="0" borderId="20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164" fontId="3" fillId="0" borderId="12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 vertical="top"/>
    </xf>
    <xf numFmtId="2" fontId="4" fillId="0" borderId="11" xfId="0" applyNumberFormat="1" applyFont="1" applyBorder="1" applyAlignment="1">
      <alignment horizontal="right" vertical="top"/>
    </xf>
    <xf numFmtId="4" fontId="4" fillId="0" borderId="0" xfId="47" applyNumberFormat="1" applyFont="1" applyBorder="1" applyAlignment="1">
      <alignment horizontal="right"/>
      <protection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1"/>
  <sheetViews>
    <sheetView tabSelected="1" zoomScalePageLayoutView="0" workbookViewId="0" topLeftCell="A52">
      <selection activeCell="D55" sqref="D55"/>
    </sheetView>
  </sheetViews>
  <sheetFormatPr defaultColWidth="9.140625" defaultRowHeight="12.75"/>
  <cols>
    <col min="1" max="1" width="6.28125" style="0" customWidth="1"/>
    <col min="2" max="2" width="27.7109375" style="0" customWidth="1"/>
    <col min="3" max="3" width="12.421875" style="0" customWidth="1"/>
    <col min="4" max="4" width="23.28125" style="0" customWidth="1"/>
    <col min="5" max="5" width="12.00390625" style="0" customWidth="1"/>
    <col min="6" max="6" width="13.7109375" style="0" customWidth="1"/>
    <col min="7" max="7" width="14.421875" style="0" customWidth="1"/>
    <col min="8" max="8" width="13.00390625" style="0" customWidth="1"/>
    <col min="9" max="9" width="14.8515625" style="0" customWidth="1"/>
    <col min="10" max="10" width="17.57421875" style="0" customWidth="1"/>
    <col min="11" max="14" width="0" style="0" hidden="1" customWidth="1"/>
  </cols>
  <sheetData>
    <row r="1" s="1" customFormat="1" ht="15"/>
    <row r="2" spans="1:10" s="1" customFormat="1" ht="15">
      <c r="A2" s="9" t="s">
        <v>0</v>
      </c>
      <c r="B2" s="10"/>
      <c r="C2" s="10"/>
      <c r="D2" s="11"/>
      <c r="E2" s="38" t="s">
        <v>124</v>
      </c>
      <c r="F2" s="38"/>
      <c r="G2" s="39"/>
      <c r="H2" s="39"/>
      <c r="I2" s="39"/>
      <c r="J2" s="39"/>
    </row>
    <row r="3" spans="1:6" s="1" customFormat="1" ht="15">
      <c r="A3" s="9" t="s">
        <v>1</v>
      </c>
      <c r="B3" s="10"/>
      <c r="C3" s="10"/>
      <c r="D3" s="11"/>
      <c r="E3" s="15"/>
      <c r="F3" s="17"/>
    </row>
    <row r="4" spans="1:6" s="1" customFormat="1" ht="15">
      <c r="A4" s="9" t="s">
        <v>2</v>
      </c>
      <c r="B4" s="10"/>
      <c r="C4" s="10"/>
      <c r="D4" s="11"/>
      <c r="E4" s="19">
        <v>2000000</v>
      </c>
      <c r="F4" s="20"/>
    </row>
    <row r="5" spans="1:10" s="1" customFormat="1" ht="15">
      <c r="A5" s="13" t="s">
        <v>3</v>
      </c>
      <c r="B5" s="12"/>
      <c r="C5" s="12"/>
      <c r="D5" s="14"/>
      <c r="E5" s="21"/>
      <c r="F5" s="22">
        <v>43</v>
      </c>
      <c r="G5" s="9" t="s">
        <v>4</v>
      </c>
      <c r="H5" s="11"/>
      <c r="I5" s="26"/>
      <c r="J5" s="27">
        <v>3360126</v>
      </c>
    </row>
    <row r="6" spans="1:10" s="1" customFormat="1" ht="15">
      <c r="A6" s="15"/>
      <c r="B6" s="16"/>
      <c r="C6" s="16"/>
      <c r="D6" s="17"/>
      <c r="E6" s="23"/>
      <c r="F6" s="24"/>
      <c r="G6" s="9" t="s">
        <v>5</v>
      </c>
      <c r="H6" s="11"/>
      <c r="I6" s="26"/>
      <c r="J6" s="27">
        <v>2658679</v>
      </c>
    </row>
    <row r="7" spans="1:10" s="1" customFormat="1" ht="15">
      <c r="A7" s="13" t="s">
        <v>6</v>
      </c>
      <c r="B7" s="12"/>
      <c r="C7" s="12"/>
      <c r="D7" s="14"/>
      <c r="E7" s="18"/>
      <c r="F7" s="22">
        <v>37</v>
      </c>
      <c r="G7" s="9" t="s">
        <v>4</v>
      </c>
      <c r="H7" s="11"/>
      <c r="I7" s="26"/>
      <c r="J7" s="27">
        <v>2988293</v>
      </c>
    </row>
    <row r="8" spans="1:10" s="1" customFormat="1" ht="15">
      <c r="A8" s="15"/>
      <c r="B8" s="16"/>
      <c r="C8" s="16"/>
      <c r="D8" s="17"/>
      <c r="E8" s="23"/>
      <c r="F8" s="36"/>
      <c r="G8" s="9" t="s">
        <v>5</v>
      </c>
      <c r="H8" s="11"/>
      <c r="I8" s="26"/>
      <c r="J8" s="27">
        <v>2316846</v>
      </c>
    </row>
    <row r="9" spans="1:10" s="1" customFormat="1" ht="15">
      <c r="A9" s="9" t="s">
        <v>7</v>
      </c>
      <c r="B9" s="10"/>
      <c r="C9" s="10"/>
      <c r="D9" s="11"/>
      <c r="E9" s="25"/>
      <c r="F9" s="37">
        <v>37</v>
      </c>
      <c r="G9" s="9" t="s">
        <v>8</v>
      </c>
      <c r="H9" s="11"/>
      <c r="I9" s="26"/>
      <c r="J9" s="27">
        <v>2311596</v>
      </c>
    </row>
    <row r="10" s="2" customFormat="1" ht="15"/>
    <row r="11" s="2" customFormat="1" ht="15.75" thickBot="1"/>
    <row r="12" spans="1:2" s="2" customFormat="1" ht="15.75" thickBot="1">
      <c r="A12" s="40" t="s">
        <v>9</v>
      </c>
      <c r="B12" s="41"/>
    </row>
    <row r="13" spans="1:14" s="4" customFormat="1" ht="45.75" thickBot="1">
      <c r="A13" s="42" t="s">
        <v>10</v>
      </c>
      <c r="B13" s="42" t="s">
        <v>11</v>
      </c>
      <c r="C13" s="42" t="s">
        <v>12</v>
      </c>
      <c r="D13" s="42" t="s">
        <v>13</v>
      </c>
      <c r="E13" s="42" t="s">
        <v>14</v>
      </c>
      <c r="F13" s="42" t="s">
        <v>15</v>
      </c>
      <c r="G13" s="42" t="s">
        <v>8</v>
      </c>
      <c r="H13" s="42" t="s">
        <v>16</v>
      </c>
      <c r="I13" s="43" t="s">
        <v>121</v>
      </c>
      <c r="J13" s="44" t="s">
        <v>17</v>
      </c>
      <c r="K13" s="3"/>
      <c r="L13" s="3"/>
      <c r="M13" s="3"/>
      <c r="N13" s="3"/>
    </row>
    <row r="14" spans="1:10" s="8" customFormat="1" ht="80.25" customHeight="1">
      <c r="A14" s="5" t="s">
        <v>18</v>
      </c>
      <c r="B14" s="6" t="s">
        <v>19</v>
      </c>
      <c r="C14" s="7" t="s">
        <v>20</v>
      </c>
      <c r="D14" s="6" t="s">
        <v>21</v>
      </c>
      <c r="E14" s="31">
        <v>25000</v>
      </c>
      <c r="F14" s="31">
        <v>20000</v>
      </c>
      <c r="G14" s="31">
        <v>20000</v>
      </c>
      <c r="H14" s="32">
        <f aca="true" t="shared" si="0" ref="H14:H50">ROUND((F14/E14)*100,2)</f>
        <v>80</v>
      </c>
      <c r="I14" s="6" t="s">
        <v>22</v>
      </c>
      <c r="J14" s="5"/>
    </row>
    <row r="15" spans="1:10" s="8" customFormat="1" ht="51.75" customHeight="1">
      <c r="A15" s="5" t="s">
        <v>23</v>
      </c>
      <c r="B15" s="6" t="s">
        <v>19</v>
      </c>
      <c r="C15" s="7" t="s">
        <v>20</v>
      </c>
      <c r="D15" s="6" t="s">
        <v>24</v>
      </c>
      <c r="E15" s="31">
        <v>44800</v>
      </c>
      <c r="F15" s="31">
        <v>44800</v>
      </c>
      <c r="G15" s="31">
        <v>44800</v>
      </c>
      <c r="H15" s="32">
        <f t="shared" si="0"/>
        <v>100</v>
      </c>
      <c r="I15" s="6" t="s">
        <v>22</v>
      </c>
      <c r="J15" s="5"/>
    </row>
    <row r="16" spans="1:10" s="8" customFormat="1" ht="63.75" customHeight="1">
      <c r="A16" s="5" t="s">
        <v>25</v>
      </c>
      <c r="B16" s="6" t="s">
        <v>26</v>
      </c>
      <c r="C16" s="7" t="s">
        <v>27</v>
      </c>
      <c r="D16" s="6" t="s">
        <v>28</v>
      </c>
      <c r="E16" s="31">
        <v>60000</v>
      </c>
      <c r="F16" s="31">
        <v>60000</v>
      </c>
      <c r="G16" s="31">
        <v>60000</v>
      </c>
      <c r="H16" s="32">
        <f t="shared" si="0"/>
        <v>100</v>
      </c>
      <c r="I16" s="6" t="s">
        <v>22</v>
      </c>
      <c r="J16" s="5"/>
    </row>
    <row r="17" spans="1:10" s="8" customFormat="1" ht="96" customHeight="1">
      <c r="A17" s="5" t="s">
        <v>29</v>
      </c>
      <c r="B17" s="6" t="s">
        <v>26</v>
      </c>
      <c r="C17" s="7" t="s">
        <v>27</v>
      </c>
      <c r="D17" s="6" t="s">
        <v>30</v>
      </c>
      <c r="E17" s="31">
        <v>100000</v>
      </c>
      <c r="F17" s="31">
        <v>70000</v>
      </c>
      <c r="G17" s="31">
        <v>70000</v>
      </c>
      <c r="H17" s="32">
        <f t="shared" si="0"/>
        <v>70</v>
      </c>
      <c r="I17" s="6" t="s">
        <v>22</v>
      </c>
      <c r="J17" s="5"/>
    </row>
    <row r="18" spans="1:10" s="8" customFormat="1" ht="51.75" customHeight="1">
      <c r="A18" s="5" t="s">
        <v>31</v>
      </c>
      <c r="B18" s="6" t="s">
        <v>32</v>
      </c>
      <c r="C18" s="7" t="s">
        <v>33</v>
      </c>
      <c r="D18" s="6" t="s">
        <v>34</v>
      </c>
      <c r="E18" s="31">
        <v>36800</v>
      </c>
      <c r="F18" s="31">
        <v>36800</v>
      </c>
      <c r="G18" s="31">
        <v>36800</v>
      </c>
      <c r="H18" s="32">
        <f t="shared" si="0"/>
        <v>100</v>
      </c>
      <c r="I18" s="6" t="s">
        <v>22</v>
      </c>
      <c r="J18" s="5"/>
    </row>
    <row r="19" spans="1:10" s="8" customFormat="1" ht="99" customHeight="1">
      <c r="A19" s="5" t="s">
        <v>35</v>
      </c>
      <c r="B19" s="6" t="s">
        <v>36</v>
      </c>
      <c r="C19" s="7" t="s">
        <v>37</v>
      </c>
      <c r="D19" s="6" t="s">
        <v>38</v>
      </c>
      <c r="E19" s="31">
        <v>32250</v>
      </c>
      <c r="F19" s="31">
        <v>22575</v>
      </c>
      <c r="G19" s="31">
        <v>22575</v>
      </c>
      <c r="H19" s="32">
        <f t="shared" si="0"/>
        <v>70</v>
      </c>
      <c r="I19" s="6" t="s">
        <v>22</v>
      </c>
      <c r="J19" s="5"/>
    </row>
    <row r="20" spans="1:10" s="8" customFormat="1" ht="96" customHeight="1">
      <c r="A20" s="5" t="s">
        <v>39</v>
      </c>
      <c r="B20" s="6" t="s">
        <v>36</v>
      </c>
      <c r="C20" s="7" t="s">
        <v>37</v>
      </c>
      <c r="D20" s="6" t="s">
        <v>40</v>
      </c>
      <c r="E20" s="31">
        <v>67750</v>
      </c>
      <c r="F20" s="31">
        <v>47425</v>
      </c>
      <c r="G20" s="31">
        <v>47425</v>
      </c>
      <c r="H20" s="32">
        <f t="shared" si="0"/>
        <v>70</v>
      </c>
      <c r="I20" s="6" t="s">
        <v>22</v>
      </c>
      <c r="J20" s="5"/>
    </row>
    <row r="21" spans="1:10" s="8" customFormat="1" ht="66" customHeight="1">
      <c r="A21" s="5" t="s">
        <v>41</v>
      </c>
      <c r="B21" s="6" t="s">
        <v>36</v>
      </c>
      <c r="C21" s="7" t="s">
        <v>37</v>
      </c>
      <c r="D21" s="6" t="s">
        <v>42</v>
      </c>
      <c r="E21" s="31">
        <v>54000</v>
      </c>
      <c r="F21" s="31">
        <v>43200</v>
      </c>
      <c r="G21" s="31">
        <v>43200</v>
      </c>
      <c r="H21" s="32">
        <f t="shared" si="0"/>
        <v>80</v>
      </c>
      <c r="I21" s="6" t="s">
        <v>22</v>
      </c>
      <c r="J21" s="5"/>
    </row>
    <row r="22" spans="1:10" s="8" customFormat="1" ht="66" customHeight="1">
      <c r="A22" s="5" t="s">
        <v>43</v>
      </c>
      <c r="B22" s="6" t="s">
        <v>36</v>
      </c>
      <c r="C22" s="7" t="s">
        <v>37</v>
      </c>
      <c r="D22" s="6" t="s">
        <v>44</v>
      </c>
      <c r="E22" s="31">
        <v>58782</v>
      </c>
      <c r="F22" s="31">
        <v>58782</v>
      </c>
      <c r="G22" s="31">
        <v>58782</v>
      </c>
      <c r="H22" s="32">
        <f t="shared" si="0"/>
        <v>100</v>
      </c>
      <c r="I22" s="6" t="s">
        <v>22</v>
      </c>
      <c r="J22" s="5"/>
    </row>
    <row r="23" spans="1:10" s="8" customFormat="1" ht="61.5" customHeight="1">
      <c r="A23" s="5" t="s">
        <v>45</v>
      </c>
      <c r="B23" s="6" t="s">
        <v>46</v>
      </c>
      <c r="C23" s="7" t="s">
        <v>47</v>
      </c>
      <c r="D23" s="6" t="s">
        <v>48</v>
      </c>
      <c r="E23" s="31">
        <v>91000</v>
      </c>
      <c r="F23" s="31">
        <v>63700</v>
      </c>
      <c r="G23" s="31">
        <v>61950</v>
      </c>
      <c r="H23" s="32">
        <f t="shared" si="0"/>
        <v>70</v>
      </c>
      <c r="I23" s="6" t="s">
        <v>22</v>
      </c>
      <c r="J23" s="5"/>
    </row>
    <row r="24" spans="1:10" s="8" customFormat="1" ht="51.75" customHeight="1">
      <c r="A24" s="5" t="s">
        <v>49</v>
      </c>
      <c r="B24" s="6" t="s">
        <v>46</v>
      </c>
      <c r="C24" s="7" t="s">
        <v>47</v>
      </c>
      <c r="D24" s="6" t="s">
        <v>50</v>
      </c>
      <c r="E24" s="31">
        <v>57000</v>
      </c>
      <c r="F24" s="31">
        <v>39900</v>
      </c>
      <c r="G24" s="31">
        <v>36400</v>
      </c>
      <c r="H24" s="32">
        <f t="shared" si="0"/>
        <v>70</v>
      </c>
      <c r="I24" s="6" t="s">
        <v>22</v>
      </c>
      <c r="J24" s="5"/>
    </row>
    <row r="25" spans="1:10" s="8" customFormat="1" ht="57" customHeight="1">
      <c r="A25" s="5" t="s">
        <v>51</v>
      </c>
      <c r="B25" s="6" t="s">
        <v>52</v>
      </c>
      <c r="C25" s="7" t="s">
        <v>53</v>
      </c>
      <c r="D25" s="6" t="s">
        <v>54</v>
      </c>
      <c r="E25" s="31">
        <v>60000</v>
      </c>
      <c r="F25" s="31">
        <v>60000</v>
      </c>
      <c r="G25" s="31">
        <v>60000</v>
      </c>
      <c r="H25" s="32">
        <f t="shared" si="0"/>
        <v>100</v>
      </c>
      <c r="I25" s="6" t="s">
        <v>22</v>
      </c>
      <c r="J25" s="5"/>
    </row>
    <row r="26" spans="1:10" s="8" customFormat="1" ht="103.5" customHeight="1">
      <c r="A26" s="5" t="s">
        <v>55</v>
      </c>
      <c r="B26" s="6" t="s">
        <v>56</v>
      </c>
      <c r="C26" s="7" t="s">
        <v>57</v>
      </c>
      <c r="D26" s="6" t="s">
        <v>58</v>
      </c>
      <c r="E26" s="31">
        <v>62100</v>
      </c>
      <c r="F26" s="31">
        <v>60000</v>
      </c>
      <c r="G26" s="31">
        <v>60000</v>
      </c>
      <c r="H26" s="32">
        <f t="shared" si="0"/>
        <v>96.62</v>
      </c>
      <c r="I26" s="6" t="s">
        <v>22</v>
      </c>
      <c r="J26" s="5"/>
    </row>
    <row r="27" spans="1:10" s="8" customFormat="1" ht="87.75" customHeight="1">
      <c r="A27" s="5" t="s">
        <v>59</v>
      </c>
      <c r="B27" s="6" t="s">
        <v>56</v>
      </c>
      <c r="C27" s="7" t="s">
        <v>57</v>
      </c>
      <c r="D27" s="6" t="s">
        <v>60</v>
      </c>
      <c r="E27" s="31">
        <v>76200</v>
      </c>
      <c r="F27" s="31">
        <v>46200</v>
      </c>
      <c r="G27" s="31">
        <v>46200</v>
      </c>
      <c r="H27" s="32">
        <f t="shared" si="0"/>
        <v>60.63</v>
      </c>
      <c r="I27" s="6" t="s">
        <v>22</v>
      </c>
      <c r="J27" s="5"/>
    </row>
    <row r="28" spans="1:10" s="8" customFormat="1" ht="63" customHeight="1">
      <c r="A28" s="5" t="s">
        <v>61</v>
      </c>
      <c r="B28" s="6" t="s">
        <v>62</v>
      </c>
      <c r="C28" s="7" t="s">
        <v>63</v>
      </c>
      <c r="D28" s="6" t="s">
        <v>64</v>
      </c>
      <c r="E28" s="31">
        <v>53000</v>
      </c>
      <c r="F28" s="31">
        <v>42000</v>
      </c>
      <c r="G28" s="31">
        <v>42000</v>
      </c>
      <c r="H28" s="32">
        <f t="shared" si="0"/>
        <v>79.25</v>
      </c>
      <c r="I28" s="6" t="s">
        <v>22</v>
      </c>
      <c r="J28" s="5"/>
    </row>
    <row r="29" spans="1:10" s="8" customFormat="1" ht="57" customHeight="1">
      <c r="A29" s="5" t="s">
        <v>65</v>
      </c>
      <c r="B29" s="6" t="s">
        <v>62</v>
      </c>
      <c r="C29" s="7" t="s">
        <v>63</v>
      </c>
      <c r="D29" s="6" t="s">
        <v>66</v>
      </c>
      <c r="E29" s="31">
        <v>41928</v>
      </c>
      <c r="F29" s="31">
        <v>41928</v>
      </c>
      <c r="G29" s="31">
        <v>41928</v>
      </c>
      <c r="H29" s="32">
        <f t="shared" si="0"/>
        <v>100</v>
      </c>
      <c r="I29" s="6" t="s">
        <v>22</v>
      </c>
      <c r="J29" s="5"/>
    </row>
    <row r="30" spans="1:10" s="8" customFormat="1" ht="45">
      <c r="A30" s="5" t="s">
        <v>67</v>
      </c>
      <c r="B30" s="6" t="s">
        <v>68</v>
      </c>
      <c r="C30" s="7" t="s">
        <v>69</v>
      </c>
      <c r="D30" s="6" t="s">
        <v>125</v>
      </c>
      <c r="E30" s="31">
        <v>97000</v>
      </c>
      <c r="F30" s="31">
        <v>67900</v>
      </c>
      <c r="G30" s="31">
        <v>67900</v>
      </c>
      <c r="H30" s="32">
        <f t="shared" si="0"/>
        <v>70</v>
      </c>
      <c r="I30" s="6" t="s">
        <v>22</v>
      </c>
      <c r="J30" s="5"/>
    </row>
    <row r="31" spans="1:10" s="8" customFormat="1" ht="49.5" customHeight="1">
      <c r="A31" s="5" t="s">
        <v>70</v>
      </c>
      <c r="B31" s="6" t="s">
        <v>68</v>
      </c>
      <c r="C31" s="7" t="s">
        <v>69</v>
      </c>
      <c r="D31" s="6" t="s">
        <v>71</v>
      </c>
      <c r="E31" s="31">
        <v>60000</v>
      </c>
      <c r="F31" s="31">
        <v>60000</v>
      </c>
      <c r="G31" s="31">
        <v>60000</v>
      </c>
      <c r="H31" s="32">
        <f t="shared" si="0"/>
        <v>100</v>
      </c>
      <c r="I31" s="6" t="s">
        <v>22</v>
      </c>
      <c r="J31" s="5"/>
    </row>
    <row r="32" spans="1:10" s="8" customFormat="1" ht="38.25" customHeight="1">
      <c r="A32" s="5" t="s">
        <v>72</v>
      </c>
      <c r="B32" s="6" t="s">
        <v>68</v>
      </c>
      <c r="C32" s="7" t="s">
        <v>69</v>
      </c>
      <c r="D32" s="6" t="s">
        <v>73</v>
      </c>
      <c r="E32" s="31">
        <v>48200</v>
      </c>
      <c r="F32" s="31">
        <v>38560</v>
      </c>
      <c r="G32" s="31">
        <v>38560</v>
      </c>
      <c r="H32" s="32">
        <f t="shared" si="0"/>
        <v>80</v>
      </c>
      <c r="I32" s="6" t="s">
        <v>22</v>
      </c>
      <c r="J32" s="5"/>
    </row>
    <row r="33" spans="1:10" s="8" customFormat="1" ht="45">
      <c r="A33" s="5" t="s">
        <v>74</v>
      </c>
      <c r="B33" s="6" t="s">
        <v>68</v>
      </c>
      <c r="C33" s="7" t="s">
        <v>69</v>
      </c>
      <c r="D33" s="6" t="s">
        <v>75</v>
      </c>
      <c r="E33" s="31">
        <v>135000</v>
      </c>
      <c r="F33" s="31">
        <v>94500</v>
      </c>
      <c r="G33" s="31">
        <v>94500</v>
      </c>
      <c r="H33" s="32">
        <f t="shared" si="0"/>
        <v>70</v>
      </c>
      <c r="I33" s="6" t="s">
        <v>22</v>
      </c>
      <c r="J33" s="5"/>
    </row>
    <row r="34" spans="1:10" s="8" customFormat="1" ht="56.25" customHeight="1">
      <c r="A34" s="5" t="s">
        <v>76</v>
      </c>
      <c r="B34" s="6" t="s">
        <v>77</v>
      </c>
      <c r="C34" s="7" t="s">
        <v>37</v>
      </c>
      <c r="D34" s="6" t="s">
        <v>78</v>
      </c>
      <c r="E34" s="31">
        <v>100000</v>
      </c>
      <c r="F34" s="31">
        <v>70000</v>
      </c>
      <c r="G34" s="31">
        <v>70000</v>
      </c>
      <c r="H34" s="32">
        <f t="shared" si="0"/>
        <v>70</v>
      </c>
      <c r="I34" s="6" t="s">
        <v>22</v>
      </c>
      <c r="J34" s="5"/>
    </row>
    <row r="35" spans="1:10" s="8" customFormat="1" ht="57" customHeight="1">
      <c r="A35" s="5" t="s">
        <v>79</v>
      </c>
      <c r="B35" s="6" t="s">
        <v>77</v>
      </c>
      <c r="C35" s="7" t="s">
        <v>37</v>
      </c>
      <c r="D35" s="6" t="s">
        <v>80</v>
      </c>
      <c r="E35" s="31">
        <v>100000</v>
      </c>
      <c r="F35" s="31">
        <v>70000</v>
      </c>
      <c r="G35" s="31">
        <v>70000</v>
      </c>
      <c r="H35" s="32">
        <f t="shared" si="0"/>
        <v>70</v>
      </c>
      <c r="I35" s="6" t="s">
        <v>22</v>
      </c>
      <c r="J35" s="5"/>
    </row>
    <row r="36" spans="1:10" s="8" customFormat="1" ht="53.25" customHeight="1">
      <c r="A36" s="5" t="s">
        <v>81</v>
      </c>
      <c r="B36" s="6" t="s">
        <v>77</v>
      </c>
      <c r="C36" s="7" t="s">
        <v>37</v>
      </c>
      <c r="D36" s="6" t="s">
        <v>82</v>
      </c>
      <c r="E36" s="31">
        <v>100000</v>
      </c>
      <c r="F36" s="31">
        <v>70000</v>
      </c>
      <c r="G36" s="31">
        <v>70000</v>
      </c>
      <c r="H36" s="32">
        <f t="shared" si="0"/>
        <v>70</v>
      </c>
      <c r="I36" s="6" t="s">
        <v>22</v>
      </c>
      <c r="J36" s="5"/>
    </row>
    <row r="37" spans="1:10" s="8" customFormat="1" ht="42" customHeight="1">
      <c r="A37" s="5" t="s">
        <v>83</v>
      </c>
      <c r="B37" s="6" t="s">
        <v>84</v>
      </c>
      <c r="C37" s="7" t="s">
        <v>37</v>
      </c>
      <c r="D37" s="6" t="s">
        <v>85</v>
      </c>
      <c r="E37" s="31">
        <v>52748</v>
      </c>
      <c r="F37" s="31">
        <v>52748</v>
      </c>
      <c r="G37" s="31">
        <v>52748</v>
      </c>
      <c r="H37" s="32">
        <f t="shared" si="0"/>
        <v>100</v>
      </c>
      <c r="I37" s="6" t="s">
        <v>22</v>
      </c>
      <c r="J37" s="5"/>
    </row>
    <row r="38" spans="1:10" s="8" customFormat="1" ht="53.25" customHeight="1">
      <c r="A38" s="5" t="s">
        <v>86</v>
      </c>
      <c r="B38" s="6" t="s">
        <v>77</v>
      </c>
      <c r="C38" s="7" t="s">
        <v>37</v>
      </c>
      <c r="D38" s="6" t="s">
        <v>87</v>
      </c>
      <c r="E38" s="31">
        <v>60000</v>
      </c>
      <c r="F38" s="31">
        <v>60000</v>
      </c>
      <c r="G38" s="31">
        <v>60000</v>
      </c>
      <c r="H38" s="32">
        <f t="shared" si="0"/>
        <v>100</v>
      </c>
      <c r="I38" s="6" t="s">
        <v>22</v>
      </c>
      <c r="J38" s="5"/>
    </row>
    <row r="39" spans="1:10" s="8" customFormat="1" ht="36.75" customHeight="1">
      <c r="A39" s="5" t="s">
        <v>88</v>
      </c>
      <c r="B39" s="6" t="s">
        <v>89</v>
      </c>
      <c r="C39" s="7" t="s">
        <v>57</v>
      </c>
      <c r="D39" s="6" t="s">
        <v>90</v>
      </c>
      <c r="E39" s="31">
        <v>60000</v>
      </c>
      <c r="F39" s="31">
        <v>60000</v>
      </c>
      <c r="G39" s="31">
        <v>60000</v>
      </c>
      <c r="H39" s="32">
        <f t="shared" si="0"/>
        <v>100</v>
      </c>
      <c r="I39" s="6" t="s">
        <v>22</v>
      </c>
      <c r="J39" s="5"/>
    </row>
    <row r="40" spans="1:10" s="8" customFormat="1" ht="83.25" customHeight="1">
      <c r="A40" s="5" t="s">
        <v>91</v>
      </c>
      <c r="B40" s="6" t="s">
        <v>92</v>
      </c>
      <c r="C40" s="7" t="s">
        <v>93</v>
      </c>
      <c r="D40" s="6" t="s">
        <v>94</v>
      </c>
      <c r="E40" s="31">
        <v>80050</v>
      </c>
      <c r="F40" s="31">
        <v>63700</v>
      </c>
      <c r="G40" s="31">
        <v>63700</v>
      </c>
      <c r="H40" s="32">
        <f t="shared" si="0"/>
        <v>79.58</v>
      </c>
      <c r="I40" s="6" t="s">
        <v>22</v>
      </c>
      <c r="J40" s="5"/>
    </row>
    <row r="41" spans="1:10" s="8" customFormat="1" ht="51.75" customHeight="1">
      <c r="A41" s="5" t="s">
        <v>95</v>
      </c>
      <c r="B41" s="6" t="s">
        <v>96</v>
      </c>
      <c r="C41" s="7" t="s">
        <v>69</v>
      </c>
      <c r="D41" s="6" t="s">
        <v>97</v>
      </c>
      <c r="E41" s="31">
        <v>50611</v>
      </c>
      <c r="F41" s="31">
        <v>50611</v>
      </c>
      <c r="G41" s="31">
        <v>50611</v>
      </c>
      <c r="H41" s="32">
        <f t="shared" si="0"/>
        <v>100</v>
      </c>
      <c r="I41" s="6" t="s">
        <v>22</v>
      </c>
      <c r="J41" s="5"/>
    </row>
    <row r="42" spans="1:10" s="8" customFormat="1" ht="70.5" customHeight="1">
      <c r="A42" s="5" t="s">
        <v>98</v>
      </c>
      <c r="B42" s="6" t="s">
        <v>99</v>
      </c>
      <c r="C42" s="7" t="s">
        <v>100</v>
      </c>
      <c r="D42" s="6" t="s">
        <v>101</v>
      </c>
      <c r="E42" s="31">
        <v>115500</v>
      </c>
      <c r="F42" s="31">
        <v>92400</v>
      </c>
      <c r="G42" s="31">
        <v>92400</v>
      </c>
      <c r="H42" s="32">
        <f t="shared" si="0"/>
        <v>80</v>
      </c>
      <c r="I42" s="6" t="s">
        <v>22</v>
      </c>
      <c r="J42" s="5"/>
    </row>
    <row r="43" spans="1:10" s="8" customFormat="1" ht="63.75" customHeight="1">
      <c r="A43" s="5" t="s">
        <v>102</v>
      </c>
      <c r="B43" s="6" t="s">
        <v>99</v>
      </c>
      <c r="C43" s="7" t="s">
        <v>100</v>
      </c>
      <c r="D43" s="6" t="s">
        <v>103</v>
      </c>
      <c r="E43" s="31">
        <v>127000</v>
      </c>
      <c r="F43" s="31">
        <v>88900</v>
      </c>
      <c r="G43" s="31">
        <v>88900</v>
      </c>
      <c r="H43" s="32">
        <f t="shared" si="0"/>
        <v>70</v>
      </c>
      <c r="I43" s="6" t="s">
        <v>22</v>
      </c>
      <c r="J43" s="5"/>
    </row>
    <row r="44" spans="1:10" s="8" customFormat="1" ht="65.25" customHeight="1">
      <c r="A44" s="5" t="s">
        <v>104</v>
      </c>
      <c r="B44" s="6" t="s">
        <v>99</v>
      </c>
      <c r="C44" s="7" t="s">
        <v>100</v>
      </c>
      <c r="D44" s="6" t="s">
        <v>105</v>
      </c>
      <c r="E44" s="31">
        <v>129470</v>
      </c>
      <c r="F44" s="31">
        <v>90629</v>
      </c>
      <c r="G44" s="31">
        <v>90629</v>
      </c>
      <c r="H44" s="32">
        <f t="shared" si="0"/>
        <v>70</v>
      </c>
      <c r="I44" s="6" t="s">
        <v>22</v>
      </c>
      <c r="J44" s="5"/>
    </row>
    <row r="45" spans="1:10" s="8" customFormat="1" ht="71.25" customHeight="1">
      <c r="A45" s="5" t="s">
        <v>106</v>
      </c>
      <c r="B45" s="6" t="s">
        <v>99</v>
      </c>
      <c r="C45" s="7" t="s">
        <v>100</v>
      </c>
      <c r="D45" s="6" t="s">
        <v>107</v>
      </c>
      <c r="E45" s="31">
        <v>125840</v>
      </c>
      <c r="F45" s="31">
        <v>88088</v>
      </c>
      <c r="G45" s="31">
        <v>88088</v>
      </c>
      <c r="H45" s="32">
        <f t="shared" si="0"/>
        <v>70</v>
      </c>
      <c r="I45" s="6" t="s">
        <v>22</v>
      </c>
      <c r="J45" s="5"/>
    </row>
    <row r="46" spans="1:10" s="8" customFormat="1" ht="74.25" customHeight="1">
      <c r="A46" s="5" t="s">
        <v>108</v>
      </c>
      <c r="B46" s="6" t="s">
        <v>109</v>
      </c>
      <c r="C46" s="7" t="s">
        <v>110</v>
      </c>
      <c r="D46" s="6" t="s">
        <v>111</v>
      </c>
      <c r="E46" s="31">
        <v>117110</v>
      </c>
      <c r="F46" s="31">
        <v>81500</v>
      </c>
      <c r="G46" s="31">
        <v>81500</v>
      </c>
      <c r="H46" s="32">
        <f t="shared" si="0"/>
        <v>69.59</v>
      </c>
      <c r="I46" s="6" t="s">
        <v>22</v>
      </c>
      <c r="J46" s="5"/>
    </row>
    <row r="47" spans="1:10" s="8" customFormat="1" ht="81.75" customHeight="1">
      <c r="A47" s="5" t="s">
        <v>112</v>
      </c>
      <c r="B47" s="6" t="s">
        <v>109</v>
      </c>
      <c r="C47" s="7" t="s">
        <v>110</v>
      </c>
      <c r="D47" s="6" t="s">
        <v>113</v>
      </c>
      <c r="E47" s="31">
        <v>60000</v>
      </c>
      <c r="F47" s="31">
        <v>60000</v>
      </c>
      <c r="G47" s="31">
        <v>60000</v>
      </c>
      <c r="H47" s="32">
        <f t="shared" si="0"/>
        <v>100</v>
      </c>
      <c r="I47" s="6" t="s">
        <v>22</v>
      </c>
      <c r="J47" s="5"/>
    </row>
    <row r="48" spans="1:10" s="8" customFormat="1" ht="45">
      <c r="A48" s="5" t="s">
        <v>114</v>
      </c>
      <c r="B48" s="6" t="s">
        <v>115</v>
      </c>
      <c r="C48" s="7" t="s">
        <v>37</v>
      </c>
      <c r="D48" s="6" t="s">
        <v>116</v>
      </c>
      <c r="E48" s="31">
        <v>144154</v>
      </c>
      <c r="F48" s="31">
        <v>100000</v>
      </c>
      <c r="G48" s="31">
        <v>100000</v>
      </c>
      <c r="H48" s="32">
        <f t="shared" si="0"/>
        <v>69.37</v>
      </c>
      <c r="I48" s="6" t="s">
        <v>22</v>
      </c>
      <c r="J48" s="5"/>
    </row>
    <row r="49" spans="1:10" s="8" customFormat="1" ht="30">
      <c r="A49" s="5" t="s">
        <v>117</v>
      </c>
      <c r="B49" s="6" t="s">
        <v>115</v>
      </c>
      <c r="C49" s="7" t="s">
        <v>37</v>
      </c>
      <c r="D49" s="6" t="s">
        <v>118</v>
      </c>
      <c r="E49" s="31">
        <v>150000</v>
      </c>
      <c r="F49" s="31">
        <v>100000</v>
      </c>
      <c r="G49" s="31">
        <v>100000</v>
      </c>
      <c r="H49" s="32">
        <f t="shared" si="0"/>
        <v>66.67</v>
      </c>
      <c r="I49" s="6" t="s">
        <v>22</v>
      </c>
      <c r="J49" s="5"/>
    </row>
    <row r="50" spans="1:10" s="8" customFormat="1" ht="30">
      <c r="A50" s="5" t="s">
        <v>119</v>
      </c>
      <c r="B50" s="6" t="s">
        <v>115</v>
      </c>
      <c r="C50" s="7" t="s">
        <v>37</v>
      </c>
      <c r="D50" s="6" t="s">
        <v>120</v>
      </c>
      <c r="E50" s="31">
        <v>155000</v>
      </c>
      <c r="F50" s="31">
        <v>100000</v>
      </c>
      <c r="G50" s="31">
        <v>100000</v>
      </c>
      <c r="H50" s="32">
        <f t="shared" si="0"/>
        <v>64.52</v>
      </c>
      <c r="I50" s="6" t="s">
        <v>22</v>
      </c>
      <c r="J50" s="5"/>
    </row>
    <row r="51" spans="1:8" s="2" customFormat="1" ht="15">
      <c r="A51" s="28"/>
      <c r="E51" s="33">
        <f>SUM(E14:E50)</f>
        <v>2988293</v>
      </c>
      <c r="F51" s="34">
        <f>SUM(F14:F50)</f>
        <v>2316846</v>
      </c>
      <c r="G51" s="30">
        <f>SUM(G14:G50)</f>
        <v>2311596</v>
      </c>
      <c r="H51" s="35"/>
    </row>
    <row r="52" spans="1:8" s="2" customFormat="1" ht="15">
      <c r="A52" s="28"/>
      <c r="E52" s="33"/>
      <c r="F52" s="34"/>
      <c r="G52" s="30"/>
      <c r="H52" s="35"/>
    </row>
    <row r="53" spans="1:8" s="2" customFormat="1" ht="15">
      <c r="A53" s="45"/>
      <c r="B53" s="45"/>
      <c r="E53" s="35"/>
      <c r="F53" s="35"/>
      <c r="G53" s="35"/>
      <c r="H53" s="35"/>
    </row>
    <row r="54" spans="1:10" s="2" customFormat="1" ht="45.75" thickBot="1">
      <c r="A54" s="46" t="s">
        <v>10</v>
      </c>
      <c r="B54" s="46" t="s">
        <v>11</v>
      </c>
      <c r="C54" s="46" t="s">
        <v>12</v>
      </c>
      <c r="D54" s="46" t="s">
        <v>13</v>
      </c>
      <c r="E54" s="46" t="s">
        <v>14</v>
      </c>
      <c r="F54" s="46" t="s">
        <v>15</v>
      </c>
      <c r="G54" s="46" t="s">
        <v>8</v>
      </c>
      <c r="H54" s="46" t="s">
        <v>16</v>
      </c>
      <c r="I54" s="47" t="s">
        <v>121</v>
      </c>
      <c r="J54" s="48" t="s">
        <v>17</v>
      </c>
    </row>
    <row r="55" spans="1:10" s="2" customFormat="1" ht="60">
      <c r="A55" s="5">
        <v>3</v>
      </c>
      <c r="B55" s="6" t="s">
        <v>26</v>
      </c>
      <c r="C55" s="7" t="s">
        <v>27</v>
      </c>
      <c r="D55" s="6" t="s">
        <v>28</v>
      </c>
      <c r="E55" s="31">
        <v>60000</v>
      </c>
      <c r="F55" s="31">
        <v>60000</v>
      </c>
      <c r="G55" s="31">
        <v>0</v>
      </c>
      <c r="H55" s="32">
        <f aca="true" t="shared" si="1" ref="H55:H60">ROUND((F55/E55)*100,2)</f>
        <v>100</v>
      </c>
      <c r="I55" s="6" t="s">
        <v>122</v>
      </c>
      <c r="J55" s="5" t="s">
        <v>123</v>
      </c>
    </row>
    <row r="56" spans="1:10" ht="60">
      <c r="A56" s="5">
        <v>4</v>
      </c>
      <c r="B56" s="6" t="s">
        <v>26</v>
      </c>
      <c r="C56" s="7" t="s">
        <v>27</v>
      </c>
      <c r="D56" s="6" t="s">
        <v>30</v>
      </c>
      <c r="E56" s="31">
        <v>100000</v>
      </c>
      <c r="F56" s="31">
        <v>70000</v>
      </c>
      <c r="G56" s="31">
        <v>0</v>
      </c>
      <c r="H56" s="32">
        <f t="shared" si="1"/>
        <v>70</v>
      </c>
      <c r="I56" s="6" t="s">
        <v>122</v>
      </c>
      <c r="J56" s="5" t="s">
        <v>123</v>
      </c>
    </row>
    <row r="57" spans="1:10" ht="30">
      <c r="A57" s="5">
        <v>28</v>
      </c>
      <c r="B57" s="6" t="s">
        <v>89</v>
      </c>
      <c r="C57" s="7" t="s">
        <v>57</v>
      </c>
      <c r="D57" s="6" t="s">
        <v>90</v>
      </c>
      <c r="E57" s="31">
        <v>60000</v>
      </c>
      <c r="F57" s="31">
        <v>60000</v>
      </c>
      <c r="G57" s="31">
        <v>0</v>
      </c>
      <c r="H57" s="32">
        <f t="shared" si="1"/>
        <v>100</v>
      </c>
      <c r="I57" s="6" t="s">
        <v>122</v>
      </c>
      <c r="J57" s="5" t="s">
        <v>123</v>
      </c>
    </row>
    <row r="58" spans="1:10" ht="45">
      <c r="A58" s="5">
        <v>31</v>
      </c>
      <c r="B58" s="6" t="s">
        <v>96</v>
      </c>
      <c r="C58" s="7" t="s">
        <v>69</v>
      </c>
      <c r="D58" s="6" t="s">
        <v>97</v>
      </c>
      <c r="E58" s="31">
        <v>50611</v>
      </c>
      <c r="F58" s="31">
        <v>50611</v>
      </c>
      <c r="G58" s="31">
        <v>0</v>
      </c>
      <c r="H58" s="32">
        <f t="shared" si="1"/>
        <v>100</v>
      </c>
      <c r="I58" s="6" t="s">
        <v>122</v>
      </c>
      <c r="J58" s="5" t="s">
        <v>123</v>
      </c>
    </row>
    <row r="59" spans="1:10" ht="45">
      <c r="A59" s="5">
        <v>32</v>
      </c>
      <c r="B59" s="6" t="s">
        <v>96</v>
      </c>
      <c r="C59" s="7" t="s">
        <v>69</v>
      </c>
      <c r="D59" s="6" t="s">
        <v>97</v>
      </c>
      <c r="E59" s="31">
        <v>50611</v>
      </c>
      <c r="F59" s="31">
        <v>50611</v>
      </c>
      <c r="G59" s="31">
        <v>0</v>
      </c>
      <c r="H59" s="32">
        <f t="shared" si="1"/>
        <v>100</v>
      </c>
      <c r="I59" s="6" t="s">
        <v>122</v>
      </c>
      <c r="J59" s="5" t="s">
        <v>123</v>
      </c>
    </row>
    <row r="60" spans="1:10" ht="45">
      <c r="A60" s="5">
        <v>33</v>
      </c>
      <c r="B60" s="6" t="s">
        <v>96</v>
      </c>
      <c r="C60" s="7" t="s">
        <v>69</v>
      </c>
      <c r="D60" s="6" t="s">
        <v>97</v>
      </c>
      <c r="E60" s="31">
        <v>50611</v>
      </c>
      <c r="F60" s="31">
        <v>50611</v>
      </c>
      <c r="G60" s="31">
        <v>0</v>
      </c>
      <c r="H60" s="32">
        <f t="shared" si="1"/>
        <v>100</v>
      </c>
      <c r="I60" s="6" t="s">
        <v>122</v>
      </c>
      <c r="J60" s="5" t="s">
        <v>123</v>
      </c>
    </row>
    <row r="61" spans="5:7" ht="15">
      <c r="E61" s="29">
        <f>SUM(E55:E60)</f>
        <v>371833</v>
      </c>
      <c r="F61" s="29">
        <f>SUM(F55:F60)</f>
        <v>341833</v>
      </c>
      <c r="G61" s="29">
        <f>SUM(G55:G60)</f>
        <v>0</v>
      </c>
    </row>
  </sheetData>
  <sheetProtection/>
  <mergeCells count="1">
    <mergeCell ref="A53:B53"/>
  </mergeCells>
  <printOptions/>
  <pageMargins left="0.3937007874015748" right="0.3937007874015748" top="0.5905511811023623" bottom="0.5905511811023623" header="0.5118110236220472" footer="0.5118110236220472"/>
  <pageSetup fitToHeight="3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 Leitgebová</dc:creator>
  <cp:keywords/>
  <dc:description/>
  <cp:lastModifiedBy>Blanka Leitgebová</cp:lastModifiedBy>
  <cp:lastPrinted>2019-10-31T09:43:08Z</cp:lastPrinted>
  <dcterms:created xsi:type="dcterms:W3CDTF">2006-03-26T18:14:00Z</dcterms:created>
  <dcterms:modified xsi:type="dcterms:W3CDTF">2019-11-14T10:40:30Z</dcterms:modified>
  <cp:category/>
  <cp:version/>
  <cp:contentType/>
  <cp:contentStatus/>
</cp:coreProperties>
</file>