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-jihocesky.cz\dfs\vhome\tuslova\home\Desktop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K4" i="1"/>
  <c r="J4" i="1"/>
</calcChain>
</file>

<file path=xl/sharedStrings.xml><?xml version="1.0" encoding="utf-8"?>
<sst xmlns="http://schemas.openxmlformats.org/spreadsheetml/2006/main" count="88" uniqueCount="85">
  <si>
    <t>Partner číslo</t>
  </si>
  <si>
    <t>Název organizace</t>
  </si>
  <si>
    <t>RED IZO</t>
  </si>
  <si>
    <t>Základní škola a Mateřská škola Mladá Vožice</t>
  </si>
  <si>
    <t>Základní škola a Mateřská škola Majdalena</t>
  </si>
  <si>
    <t>Základní škola a Mateřská škola Horní Planá</t>
  </si>
  <si>
    <t>Mateřská škola Dačice</t>
  </si>
  <si>
    <t>Mateřská škola Kunžak</t>
  </si>
  <si>
    <t>Mateřská škola Prachatice</t>
  </si>
  <si>
    <t>Základní škola a Mateřská škola Malonty</t>
  </si>
  <si>
    <t>Základní škola a mateřská škola Staré Hobzí</t>
  </si>
  <si>
    <t>IČ</t>
  </si>
  <si>
    <t>Sídlo</t>
  </si>
  <si>
    <t>Zřizovatel</t>
  </si>
  <si>
    <t>Číslo účtu zřizovatele</t>
  </si>
  <si>
    <r>
      <t xml:space="preserve">Finanční rámec projektu v Kč  </t>
    </r>
    <r>
      <rPr>
        <b/>
        <sz val="10"/>
        <color theme="1"/>
        <rFont val="Calibri"/>
        <family val="2"/>
        <charset val="238"/>
        <scheme val="minor"/>
      </rPr>
      <t>100%</t>
    </r>
  </si>
  <si>
    <r>
      <t xml:space="preserve">z toho z Fondu evropské pomoci </t>
    </r>
    <r>
      <rPr>
        <b/>
        <sz val="10"/>
        <color theme="1"/>
        <rFont val="Calibri"/>
        <family val="2"/>
        <charset val="238"/>
        <scheme val="minor"/>
      </rPr>
      <t>85 %</t>
    </r>
  </si>
  <si>
    <r>
      <t xml:space="preserve">z toho státní rozpočet </t>
    </r>
    <r>
      <rPr>
        <b/>
        <sz val="10"/>
        <color theme="1"/>
        <rFont val="Calibri"/>
        <family val="2"/>
        <charset val="238"/>
        <scheme val="minor"/>
      </rPr>
      <t>15 %</t>
    </r>
  </si>
  <si>
    <t>Majdalena 21, 378 03</t>
  </si>
  <si>
    <t>Obec Majdalena</t>
  </si>
  <si>
    <t>Obec Lažiště</t>
  </si>
  <si>
    <t>Obec Kunžak</t>
  </si>
  <si>
    <t>Obec Malonty</t>
  </si>
  <si>
    <t>603194369/0800</t>
  </si>
  <si>
    <t>Sídlo zřizovatele</t>
  </si>
  <si>
    <t>Majdalena 78, 378 03</t>
  </si>
  <si>
    <t>Sporovní 445,378 62 Kunžak</t>
  </si>
  <si>
    <t>600379309/0800</t>
  </si>
  <si>
    <t>náměstí Komenského 74,378 62 Kunžak</t>
  </si>
  <si>
    <t>Mateřská škola Lažiště,okres Prachatice</t>
  </si>
  <si>
    <t>č.p. 93, 384 32 Lažiště</t>
  </si>
  <si>
    <t>Lažiště 24, 383 01 Prachatice</t>
  </si>
  <si>
    <t>94-1311281/0710</t>
  </si>
  <si>
    <t>Mateřská škola Volary,okres Volary</t>
  </si>
  <si>
    <t>Sídliště Míru 117, 384 51 Volary</t>
  </si>
  <si>
    <t>Město Volary</t>
  </si>
  <si>
    <t>Náměstí 25,384 51 Volary</t>
  </si>
  <si>
    <t>94-1418281/0710</t>
  </si>
  <si>
    <t>č. p. 26, 382 91 Malonty</t>
  </si>
  <si>
    <t>Malonty 27, 382 91</t>
  </si>
  <si>
    <t>94-416241/0710</t>
  </si>
  <si>
    <t>Základní škola a Mateřská škola Tábor,náměstí Mikuláše z Husi 45</t>
  </si>
  <si>
    <t>náměstí Mikuláše z Husi 45/6, 390 01 Tábor</t>
  </si>
  <si>
    <t>94-219301/0710</t>
  </si>
  <si>
    <t>Město Tábor</t>
  </si>
  <si>
    <t>Žižkovo náměstí 2, 390 01 Tábor</t>
  </si>
  <si>
    <t>Jiráskova 186, 382 26 Horní Planá</t>
  </si>
  <si>
    <t>Náměstí 54, 382 26 Horní Planá</t>
  </si>
  <si>
    <t>1800129544/0600</t>
  </si>
  <si>
    <t>č. p. 35, 378 71 Staré Hobzí</t>
  </si>
  <si>
    <t>Obec Staré Hobzí</t>
  </si>
  <si>
    <t xml:space="preserve">Staré Hobzí 35, 378 71 </t>
  </si>
  <si>
    <t>94-3315251/0710</t>
  </si>
  <si>
    <t>Za Nádražím 223, 381 01 Český Krumlov</t>
  </si>
  <si>
    <t>Město Český Krumlov</t>
  </si>
  <si>
    <t>Město Dačice</t>
  </si>
  <si>
    <t>Město Prachatice</t>
  </si>
  <si>
    <t>náměstí Svornosti 1, 381 01 Český Krumlov</t>
  </si>
  <si>
    <t>94-16725241/0710</t>
  </si>
  <si>
    <t>Základní škola a Mateřská škola Mirovice,okres Písek</t>
  </si>
  <si>
    <t>Komenského 4, 398 06 Mirovice</t>
  </si>
  <si>
    <t>Město Mirovice</t>
  </si>
  <si>
    <t>Město Horní Planá</t>
  </si>
  <si>
    <t>Masarykovo náměstí 38, 398 06 Mirovice</t>
  </si>
  <si>
    <t>94-119271/0710</t>
  </si>
  <si>
    <t>Morávkovo náměstí 25, 391 43 Mladá Vožice</t>
  </si>
  <si>
    <t>Město Mladá Vožice</t>
  </si>
  <si>
    <t>Žižkovo náměstí 80, 391 43 Mladá Vožice</t>
  </si>
  <si>
    <t>94-112301/0710</t>
  </si>
  <si>
    <t>Mateřská škola Vodňany, Smetanova 204</t>
  </si>
  <si>
    <t>Smetanova 204, 389 01 Vodňany</t>
  </si>
  <si>
    <t>Město Vodňany</t>
  </si>
  <si>
    <t>náměstí Svobody 18/1, 389 01 Vodňany</t>
  </si>
  <si>
    <t>27-2686290207/0100</t>
  </si>
  <si>
    <t>Základní škola a Mateřská škola Tábor, Helsinská 2732</t>
  </si>
  <si>
    <t>Helsinská 2732/3, 390 05 Tábor</t>
  </si>
  <si>
    <t>Bratrská 177, 380 01 Dačice</t>
  </si>
  <si>
    <t>Krajířova 27/I, 380 13 Dačice</t>
  </si>
  <si>
    <t>0603143369/0800</t>
  </si>
  <si>
    <t>Krumlovská 223, 383 01 Prachatice</t>
  </si>
  <si>
    <t>Velké náměstí 3, 383 01 Prachatice</t>
  </si>
  <si>
    <t>94-626281/0710</t>
  </si>
  <si>
    <t>Potravinová pomoc dětem ve hmotné nouzi v Jihočeském kraji</t>
  </si>
  <si>
    <t>Mateřská škola, Český Krumlov, 
Za Nádražím 223</t>
  </si>
  <si>
    <r>
      <t>Příloha návrhu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č. 393/ZK/19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</si>
</sst>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/>
  </sheetViews>
  <sheetFormatPr defaultRowHeight="15" x14ac:dyDescent="0.25"/>
  <cols>
    <col min="1" max="1" width="7" style="5" bestFit="1" customWidth="1"/>
    <col min="2" max="2" width="30" style="5" customWidth="1"/>
    <col min="3" max="3" width="10" style="5" bestFit="1" customWidth="1"/>
    <col min="4" max="4" width="9" style="5" bestFit="1" customWidth="1"/>
    <col min="5" max="5" width="21.5703125" style="5" bestFit="1" customWidth="1"/>
    <col min="6" max="6" width="18" style="5" bestFit="1" customWidth="1"/>
    <col min="7" max="7" width="20" style="5" customWidth="1"/>
    <col min="8" max="8" width="18.5703125" style="5" bestFit="1" customWidth="1"/>
    <col min="9" max="9" width="13" style="5" customWidth="1"/>
    <col min="10" max="11" width="12.42578125" style="5" customWidth="1"/>
    <col min="12" max="12" width="9.140625" style="5" customWidth="1"/>
    <col min="13" max="16384" width="9.140625" style="5"/>
  </cols>
  <sheetData>
    <row r="1" spans="1:13" x14ac:dyDescent="0.25">
      <c r="J1" s="5" t="s">
        <v>84</v>
      </c>
    </row>
    <row r="2" spans="1:13" x14ac:dyDescent="0.25">
      <c r="A2" s="14" t="s">
        <v>82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43.5" customHeight="1" x14ac:dyDescent="0.25">
      <c r="A3" s="1" t="s">
        <v>0</v>
      </c>
      <c r="B3" s="2" t="s">
        <v>1</v>
      </c>
      <c r="C3" s="3" t="s">
        <v>2</v>
      </c>
      <c r="D3" s="3" t="s">
        <v>11</v>
      </c>
      <c r="E3" s="3" t="s">
        <v>12</v>
      </c>
      <c r="F3" s="3" t="s">
        <v>13</v>
      </c>
      <c r="G3" s="3" t="s">
        <v>24</v>
      </c>
      <c r="H3" s="3" t="s">
        <v>14</v>
      </c>
      <c r="I3" s="4" t="s">
        <v>15</v>
      </c>
      <c r="J3" s="4" t="s">
        <v>16</v>
      </c>
      <c r="K3" s="4" t="s">
        <v>17</v>
      </c>
      <c r="L3" s="6"/>
      <c r="M3" s="6"/>
    </row>
    <row r="4" spans="1:13" ht="30" customHeight="1" x14ac:dyDescent="0.25">
      <c r="A4" s="13">
        <v>1</v>
      </c>
      <c r="B4" s="9" t="s">
        <v>3</v>
      </c>
      <c r="C4" s="8">
        <v>600064841</v>
      </c>
      <c r="D4" s="8">
        <v>70941912</v>
      </c>
      <c r="E4" s="9" t="s">
        <v>65</v>
      </c>
      <c r="F4" s="8" t="s">
        <v>66</v>
      </c>
      <c r="G4" s="9" t="s">
        <v>67</v>
      </c>
      <c r="H4" s="8" t="s">
        <v>68</v>
      </c>
      <c r="I4" s="10">
        <v>57439.199999999997</v>
      </c>
      <c r="J4" s="8">
        <f>ABS(I4/100*85)</f>
        <v>48823.319999999992</v>
      </c>
      <c r="K4" s="8">
        <f>ABS(I4/100*15)</f>
        <v>8615.8799999999992</v>
      </c>
      <c r="L4" s="6"/>
      <c r="M4" s="6"/>
    </row>
    <row r="5" spans="1:13" ht="30" customHeight="1" x14ac:dyDescent="0.25">
      <c r="A5" s="13">
        <v>2</v>
      </c>
      <c r="B5" s="4" t="s">
        <v>4</v>
      </c>
      <c r="C5" s="7">
        <v>600060292</v>
      </c>
      <c r="D5" s="7">
        <v>71002189</v>
      </c>
      <c r="E5" s="4" t="s">
        <v>18</v>
      </c>
      <c r="F5" s="7" t="s">
        <v>19</v>
      </c>
      <c r="G5" s="4" t="s">
        <v>25</v>
      </c>
      <c r="H5" s="7" t="s">
        <v>23</v>
      </c>
      <c r="I5" s="11">
        <v>13977.6</v>
      </c>
      <c r="J5" s="11">
        <f t="shared" ref="J5:J18" si="0">ABS(I5/100*85)</f>
        <v>11880.960000000001</v>
      </c>
      <c r="K5" s="11">
        <f t="shared" ref="K5:K18" si="1">ABS(I5/100*15)</f>
        <v>2096.6400000000003</v>
      </c>
      <c r="L5" s="6"/>
      <c r="M5" s="6"/>
    </row>
    <row r="6" spans="1:13" ht="30" customHeight="1" x14ac:dyDescent="0.25">
      <c r="A6" s="13">
        <v>3</v>
      </c>
      <c r="B6" s="4" t="s">
        <v>5</v>
      </c>
      <c r="C6" s="7">
        <v>600059235</v>
      </c>
      <c r="D6" s="7">
        <v>60084731</v>
      </c>
      <c r="E6" s="4" t="s">
        <v>46</v>
      </c>
      <c r="F6" s="7" t="s">
        <v>62</v>
      </c>
      <c r="G6" s="4" t="s">
        <v>47</v>
      </c>
      <c r="H6" s="7" t="s">
        <v>48</v>
      </c>
      <c r="I6" s="11">
        <v>25552.799999999999</v>
      </c>
      <c r="J6" s="11">
        <f t="shared" si="0"/>
        <v>21719.88</v>
      </c>
      <c r="K6" s="11">
        <f t="shared" si="1"/>
        <v>3832.92</v>
      </c>
      <c r="L6" s="6"/>
      <c r="M6" s="6"/>
    </row>
    <row r="7" spans="1:13" ht="30" customHeight="1" x14ac:dyDescent="0.25">
      <c r="A7" s="13">
        <v>4</v>
      </c>
      <c r="B7" s="4" t="s">
        <v>69</v>
      </c>
      <c r="C7" s="7">
        <v>600063551</v>
      </c>
      <c r="D7" s="7">
        <v>63289971</v>
      </c>
      <c r="E7" s="4" t="s">
        <v>70</v>
      </c>
      <c r="F7" s="7" t="s">
        <v>71</v>
      </c>
      <c r="G7" s="4" t="s">
        <v>72</v>
      </c>
      <c r="H7" s="7" t="s">
        <v>73</v>
      </c>
      <c r="I7" s="11">
        <v>168168</v>
      </c>
      <c r="J7" s="11">
        <f t="shared" si="0"/>
        <v>142942.80000000002</v>
      </c>
      <c r="K7" s="11">
        <f t="shared" si="1"/>
        <v>25225.200000000001</v>
      </c>
      <c r="L7" s="6"/>
      <c r="M7" s="6"/>
    </row>
    <row r="8" spans="1:13" ht="30" customHeight="1" x14ac:dyDescent="0.25">
      <c r="A8" s="13">
        <v>5</v>
      </c>
      <c r="B8" s="4" t="s">
        <v>59</v>
      </c>
      <c r="C8" s="7">
        <v>650020065</v>
      </c>
      <c r="D8" s="7">
        <v>70999376</v>
      </c>
      <c r="E8" s="4" t="s">
        <v>60</v>
      </c>
      <c r="F8" s="7" t="s">
        <v>61</v>
      </c>
      <c r="G8" s="4" t="s">
        <v>63</v>
      </c>
      <c r="H8" s="7" t="s">
        <v>64</v>
      </c>
      <c r="I8" s="11">
        <v>23587.200000000001</v>
      </c>
      <c r="J8" s="11">
        <f t="shared" si="0"/>
        <v>20049.120000000003</v>
      </c>
      <c r="K8" s="11">
        <f t="shared" si="1"/>
        <v>3538.0800000000004</v>
      </c>
      <c r="L8" s="6"/>
      <c r="M8" s="6"/>
    </row>
    <row r="9" spans="1:13" ht="30" customHeight="1" x14ac:dyDescent="0.25">
      <c r="A9" s="13">
        <v>6</v>
      </c>
      <c r="B9" s="4" t="s">
        <v>41</v>
      </c>
      <c r="C9" s="7">
        <v>600064522</v>
      </c>
      <c r="D9" s="7">
        <v>582590</v>
      </c>
      <c r="E9" s="4" t="s">
        <v>42</v>
      </c>
      <c r="F9" s="7" t="s">
        <v>44</v>
      </c>
      <c r="G9" s="4" t="s">
        <v>45</v>
      </c>
      <c r="H9" s="7" t="s">
        <v>43</v>
      </c>
      <c r="I9" s="11">
        <v>70543.199999999997</v>
      </c>
      <c r="J9" s="11">
        <f t="shared" si="0"/>
        <v>59961.72</v>
      </c>
      <c r="K9" s="11">
        <f t="shared" si="1"/>
        <v>10581.48</v>
      </c>
      <c r="L9" s="6"/>
      <c r="M9" s="6"/>
    </row>
    <row r="10" spans="1:13" ht="30" customHeight="1" x14ac:dyDescent="0.25">
      <c r="A10" s="13">
        <v>7</v>
      </c>
      <c r="B10" s="4" t="s">
        <v>29</v>
      </c>
      <c r="C10" s="7">
        <v>600062759</v>
      </c>
      <c r="D10" s="7">
        <v>70996385</v>
      </c>
      <c r="E10" s="7" t="s">
        <v>30</v>
      </c>
      <c r="F10" s="7" t="s">
        <v>20</v>
      </c>
      <c r="G10" s="4" t="s">
        <v>31</v>
      </c>
      <c r="H10" s="7" t="s">
        <v>32</v>
      </c>
      <c r="I10" s="11">
        <v>24242.400000000001</v>
      </c>
      <c r="J10" s="11">
        <f t="shared" si="0"/>
        <v>20606.04</v>
      </c>
      <c r="K10" s="11">
        <f t="shared" si="1"/>
        <v>3636.36</v>
      </c>
      <c r="L10" s="6"/>
      <c r="M10" s="6"/>
    </row>
    <row r="11" spans="1:13" ht="30" customHeight="1" x14ac:dyDescent="0.25">
      <c r="A11" s="13">
        <v>8</v>
      </c>
      <c r="B11" s="9" t="s">
        <v>83</v>
      </c>
      <c r="C11" s="8">
        <v>600058824</v>
      </c>
      <c r="D11" s="8">
        <v>70946680</v>
      </c>
      <c r="E11" s="9" t="s">
        <v>53</v>
      </c>
      <c r="F11" s="8" t="s">
        <v>54</v>
      </c>
      <c r="G11" s="9" t="s">
        <v>57</v>
      </c>
      <c r="H11" s="8" t="s">
        <v>58</v>
      </c>
      <c r="I11" s="10">
        <v>105705.60000000001</v>
      </c>
      <c r="J11" s="10">
        <f t="shared" si="0"/>
        <v>89849.760000000009</v>
      </c>
      <c r="K11" s="10">
        <f t="shared" si="1"/>
        <v>15855.84</v>
      </c>
      <c r="L11" s="6"/>
      <c r="M11" s="6"/>
    </row>
    <row r="12" spans="1:13" ht="30" customHeight="1" x14ac:dyDescent="0.25">
      <c r="A12" s="13">
        <v>9</v>
      </c>
      <c r="B12" s="4" t="s">
        <v>6</v>
      </c>
      <c r="C12" s="7">
        <v>663000408</v>
      </c>
      <c r="D12" s="7">
        <v>71006044</v>
      </c>
      <c r="E12" s="4" t="s">
        <v>76</v>
      </c>
      <c r="F12" s="7" t="s">
        <v>55</v>
      </c>
      <c r="G12" s="4" t="s">
        <v>77</v>
      </c>
      <c r="H12" s="7" t="s">
        <v>78</v>
      </c>
      <c r="I12" s="11">
        <v>47174.400000000001</v>
      </c>
      <c r="J12" s="11">
        <f t="shared" si="0"/>
        <v>40098.240000000005</v>
      </c>
      <c r="K12" s="11">
        <f t="shared" si="1"/>
        <v>7076.1600000000008</v>
      </c>
      <c r="L12" s="6"/>
      <c r="M12" s="6"/>
    </row>
    <row r="13" spans="1:13" ht="30" customHeight="1" x14ac:dyDescent="0.25">
      <c r="A13" s="13">
        <v>10</v>
      </c>
      <c r="B13" s="4" t="s">
        <v>7</v>
      </c>
      <c r="C13" s="7">
        <v>600059847</v>
      </c>
      <c r="D13" s="7">
        <v>70659222</v>
      </c>
      <c r="E13" s="4" t="s">
        <v>26</v>
      </c>
      <c r="F13" s="7" t="s">
        <v>21</v>
      </c>
      <c r="G13" s="4" t="s">
        <v>28</v>
      </c>
      <c r="H13" s="7" t="s">
        <v>27</v>
      </c>
      <c r="I13" s="11">
        <v>21621.599999999999</v>
      </c>
      <c r="J13" s="11">
        <f t="shared" si="0"/>
        <v>18378.359999999997</v>
      </c>
      <c r="K13" s="11">
        <f t="shared" si="1"/>
        <v>3243.24</v>
      </c>
      <c r="L13" s="6"/>
      <c r="M13" s="6"/>
    </row>
    <row r="14" spans="1:13" ht="30" customHeight="1" x14ac:dyDescent="0.25">
      <c r="A14" s="13">
        <v>11</v>
      </c>
      <c r="B14" s="4" t="s">
        <v>74</v>
      </c>
      <c r="C14" s="7">
        <v>600064891</v>
      </c>
      <c r="D14" s="7">
        <v>70877785</v>
      </c>
      <c r="E14" s="4" t="s">
        <v>75</v>
      </c>
      <c r="F14" s="7" t="s">
        <v>44</v>
      </c>
      <c r="G14" s="4" t="s">
        <v>45</v>
      </c>
      <c r="H14" s="7" t="s">
        <v>43</v>
      </c>
      <c r="I14" s="11">
        <v>155719.20000000001</v>
      </c>
      <c r="J14" s="11">
        <f t="shared" si="0"/>
        <v>132361.32</v>
      </c>
      <c r="K14" s="11">
        <f t="shared" si="1"/>
        <v>23357.88</v>
      </c>
      <c r="L14" s="6"/>
      <c r="M14" s="6"/>
    </row>
    <row r="15" spans="1:13" ht="30" customHeight="1" x14ac:dyDescent="0.25">
      <c r="A15" s="13">
        <v>12</v>
      </c>
      <c r="B15" s="4" t="s">
        <v>8</v>
      </c>
      <c r="C15" s="7">
        <v>663000343</v>
      </c>
      <c r="D15" s="7">
        <v>70987203</v>
      </c>
      <c r="E15" s="4" t="s">
        <v>79</v>
      </c>
      <c r="F15" s="7" t="s">
        <v>56</v>
      </c>
      <c r="G15" s="4" t="s">
        <v>80</v>
      </c>
      <c r="H15" s="7" t="s">
        <v>81</v>
      </c>
      <c r="I15" s="11">
        <v>46737.599999999999</v>
      </c>
      <c r="J15" s="11">
        <f t="shared" si="0"/>
        <v>39726.959999999999</v>
      </c>
      <c r="K15" s="11">
        <f t="shared" si="1"/>
        <v>7010.6399999999994</v>
      </c>
      <c r="L15" s="6"/>
      <c r="M15" s="6"/>
    </row>
    <row r="16" spans="1:13" ht="30" customHeight="1" x14ac:dyDescent="0.25">
      <c r="A16" s="13">
        <v>13</v>
      </c>
      <c r="B16" s="4" t="s">
        <v>9</v>
      </c>
      <c r="C16" s="7">
        <v>600059111</v>
      </c>
      <c r="D16" s="7">
        <v>583651</v>
      </c>
      <c r="E16" s="7" t="s">
        <v>38</v>
      </c>
      <c r="F16" s="7" t="s">
        <v>22</v>
      </c>
      <c r="G16" s="7" t="s">
        <v>39</v>
      </c>
      <c r="H16" s="7" t="s">
        <v>40</v>
      </c>
      <c r="I16" s="11">
        <v>34725.599999999999</v>
      </c>
      <c r="J16" s="11">
        <f t="shared" si="0"/>
        <v>29516.76</v>
      </c>
      <c r="K16" s="11">
        <f t="shared" si="1"/>
        <v>5208.8399999999992</v>
      </c>
      <c r="L16" s="6"/>
      <c r="M16" s="6"/>
    </row>
    <row r="17" spans="1:13" ht="30" customHeight="1" x14ac:dyDescent="0.25">
      <c r="A17" s="13">
        <v>14</v>
      </c>
      <c r="B17" s="4" t="s">
        <v>10</v>
      </c>
      <c r="C17" s="7">
        <v>650055853</v>
      </c>
      <c r="D17" s="7">
        <v>75001241</v>
      </c>
      <c r="E17" s="4" t="s">
        <v>49</v>
      </c>
      <c r="F17" s="7" t="s">
        <v>50</v>
      </c>
      <c r="G17" s="7" t="s">
        <v>51</v>
      </c>
      <c r="H17" s="7" t="s">
        <v>52</v>
      </c>
      <c r="I17" s="11">
        <v>34070.400000000001</v>
      </c>
      <c r="J17" s="11">
        <f t="shared" si="0"/>
        <v>28959.84</v>
      </c>
      <c r="K17" s="11">
        <f t="shared" si="1"/>
        <v>5110.5600000000004</v>
      </c>
      <c r="L17" s="6"/>
      <c r="M17" s="6"/>
    </row>
    <row r="18" spans="1:13" ht="30" customHeight="1" x14ac:dyDescent="0.25">
      <c r="A18" s="13">
        <v>15</v>
      </c>
      <c r="B18" s="4" t="s">
        <v>33</v>
      </c>
      <c r="C18" s="7">
        <v>600062678</v>
      </c>
      <c r="D18" s="7">
        <v>70984301</v>
      </c>
      <c r="E18" s="4" t="s">
        <v>34</v>
      </c>
      <c r="F18" s="7" t="s">
        <v>35</v>
      </c>
      <c r="G18" s="4" t="s">
        <v>36</v>
      </c>
      <c r="H18" s="7" t="s">
        <v>37</v>
      </c>
      <c r="I18" s="11">
        <v>65738.399999999994</v>
      </c>
      <c r="J18" s="11">
        <f t="shared" si="0"/>
        <v>55877.639999999992</v>
      </c>
      <c r="K18" s="11">
        <f t="shared" si="1"/>
        <v>9860.7599999999984</v>
      </c>
      <c r="L18" s="6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12">
        <f>SUM(I4:I18)</f>
        <v>895003.2</v>
      </c>
      <c r="J19" s="12">
        <f>SUM(J4:J18)</f>
        <v>760752.72</v>
      </c>
      <c r="K19" s="12">
        <f>SUM(K4:K18)</f>
        <v>134250.48000000001</v>
      </c>
      <c r="L19" s="6"/>
      <c r="M19" s="6"/>
    </row>
  </sheetData>
  <mergeCells count="1">
    <mergeCell ref="A2:K2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Martínková</dc:creator>
  <cp:lastModifiedBy>Milada Tušlová</cp:lastModifiedBy>
  <cp:lastPrinted>2019-10-08T05:47:51Z</cp:lastPrinted>
  <dcterms:created xsi:type="dcterms:W3CDTF">2019-10-01T12:22:28Z</dcterms:created>
  <dcterms:modified xsi:type="dcterms:W3CDTF">2019-10-15T10:42:06Z</dcterms:modified>
</cp:coreProperties>
</file>