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ulář " sheetId="1" r:id="rId1"/>
  </sheets>
  <definedNames>
    <definedName name="_xlnm.Print_Area" localSheetId="0">'Formulář '!$A$1:$H$80</definedName>
  </definedNames>
  <calcPr fullCalcOnLoad="1"/>
</workbook>
</file>

<file path=xl/sharedStrings.xml><?xml version="1.0" encoding="utf-8"?>
<sst xmlns="http://schemas.openxmlformats.org/spreadsheetml/2006/main" count="78" uniqueCount="61">
  <si>
    <t>Harmonogram realizace projektu:</t>
  </si>
  <si>
    <t>Doba realizace projektu:</t>
  </si>
  <si>
    <t>nezpůsob. výdaje</t>
  </si>
  <si>
    <t>předfinancování</t>
  </si>
  <si>
    <t>kofinancování</t>
  </si>
  <si>
    <t>celkem</t>
  </si>
  <si>
    <t>NE; nezpůsobilé výdaje</t>
  </si>
  <si>
    <t>NE; způsobilé výdaje</t>
  </si>
  <si>
    <t>ANO; nezpůsobilé výdaje</t>
  </si>
  <si>
    <t>ANO; způsobilé výdaje</t>
  </si>
  <si>
    <t>Jiné zdroje - ostatní</t>
  </si>
  <si>
    <t>Jiné zdroje - OREG</t>
  </si>
  <si>
    <t>Jiné zdroje - ORJ 20</t>
  </si>
  <si>
    <t>Prostředky odpověd. odboru</t>
  </si>
  <si>
    <t>Neinvest. výdaje</t>
  </si>
  <si>
    <t>Invest. výdaje</t>
  </si>
  <si>
    <t>Vlastní prostředky žadatele</t>
  </si>
  <si>
    <t>Dělení finančního příslibu - časový rozpis - kofinancování/předfinancování/fin.nezpůsob.výdajů:</t>
  </si>
  <si>
    <t xml:space="preserve">Náklady na projektovou dokumentaci: </t>
  </si>
  <si>
    <t>Zdroj fin. prostředků na projektovou dokumentaci:</t>
  </si>
  <si>
    <t>Je projektová dokumentace zahrnuta v celkových výdajích projektu? Jsou tyto výdaje způsobilé x nezpůsobilé?</t>
  </si>
  <si>
    <t>financování nezpůsobilých výdajů:</t>
  </si>
  <si>
    <t>kofinancování způsobilých výdajů:</t>
  </si>
  <si>
    <t>předfinancování způsobilých výdajů:</t>
  </si>
  <si>
    <t>ve struktuře</t>
  </si>
  <si>
    <t>Požadované finanční prostředky od JčK celkem:</t>
  </si>
  <si>
    <t>z toho: podíl vlastních prostředků žadatele</t>
  </si>
  <si>
    <t>Celkové způsobilé výdaje projektu:</t>
  </si>
  <si>
    <t xml:space="preserve">           příspěvek JčK </t>
  </si>
  <si>
    <t>Celkové nezpůsobilé výdaje projektu:</t>
  </si>
  <si>
    <t>Celkové výdaje projektu:</t>
  </si>
  <si>
    <t>Vedoucí manažer projektu:</t>
  </si>
  <si>
    <t>Správce ORJ 20</t>
  </si>
  <si>
    <t xml:space="preserve">Kontrolní pracovník: </t>
  </si>
  <si>
    <t xml:space="preserve">Žadatel o prostředky z dotačního titulu: </t>
  </si>
  <si>
    <t>Odpovědné místo:</t>
  </si>
  <si>
    <t>Předpokládané datum podání žádosti:</t>
  </si>
  <si>
    <t>Dotační titul:</t>
  </si>
  <si>
    <t>Aktivity projektu:</t>
  </si>
  <si>
    <t>Věcné zaměření projektu:</t>
  </si>
  <si>
    <t>Název projektu:</t>
  </si>
  <si>
    <t xml:space="preserve">Formulář evropského projektu </t>
  </si>
  <si>
    <t>Pozn.: v případě etapizace projektu doplňte: pořadí etapy (např. 1. etapa), období realizace jednotlivých etap projektu (měsíce, rok např. květen - listopad 2008), celkové výdaje jednotlivých etap v Kč</t>
  </si>
  <si>
    <t>Jihočeský kraj</t>
  </si>
  <si>
    <t>Jiný zdroj</t>
  </si>
  <si>
    <t>(dle podmínek výzvy výdaje na studii proveditelnosti)</t>
  </si>
  <si>
    <t>Specifické informační a komunikační systémy a infrastruktura pro Zdravotnickou záchrannou službu Jihočeského kraje</t>
  </si>
  <si>
    <t>Integrovaný regionální operační program, prioritní osa 3, specifický cíl 3.2, výzva "Specifické informační a komunikační systémy a infrastruktura II."</t>
  </si>
  <si>
    <t>Zdravotnická záchranná služba Jihočeského kraje</t>
  </si>
  <si>
    <t>Ing. Renata Tesaříková</t>
  </si>
  <si>
    <t>04/2017 - 12/2018</t>
  </si>
  <si>
    <t>Pozn.: celkové náklady na projektovou dokumentaci ve výši XXX,-Kč, z toho způsobilé výdaje ve výši XXX,-Kč</t>
  </si>
  <si>
    <t xml:space="preserve">Předmětem projektu je pořízení specifických informačních a komunikačních systémů a infrastruktury pro ZZS JčK s cílem rozvoje a posílení aplikací IKT se zaměřením na modernizaci provozních systémů, modernizaci zdravotnického operačního střediska a  archivaci dat. 
</t>
  </si>
  <si>
    <r>
      <t xml:space="preserve">ZZS JčK se zaměřuje na následující hlavní aktivity:
1. „Vytváření nových a modernizace stávajících podpůrných informačních systémů“, v tématických oblastech: 
1.1 „Informační systémy pro řízení, podporu činností a provoz příspěvkových organizací krajů a obcí“ – z této aktivity bude pořízen </t>
    </r>
    <r>
      <rPr>
        <b/>
        <sz val="10"/>
        <rFont val="Arial CE"/>
        <family val="0"/>
      </rPr>
      <t xml:space="preserve">Systém pro řízení procesů;
</t>
    </r>
    <r>
      <rPr>
        <sz val="10"/>
        <rFont val="Arial CE"/>
        <family val="0"/>
      </rPr>
      <t xml:space="preserve">1.2 "Řízení lidských zdrojů" – z této aktivity bude pořízen </t>
    </r>
    <r>
      <rPr>
        <b/>
        <sz val="10"/>
        <rFont val="Arial CE"/>
        <family val="0"/>
      </rPr>
      <t xml:space="preserve">Systém pro řízení lidských zdrojů, Portál pro zaměstnanace;
</t>
    </r>
    <r>
      <rPr>
        <sz val="10"/>
        <rFont val="Arial CE"/>
        <family val="0"/>
      </rPr>
      <t xml:space="preserve">1.3 "Elektronické spisové služby a další systémy správy dokumentů" -  z této aktivity bude pořízen </t>
    </r>
    <r>
      <rPr>
        <b/>
        <sz val="10"/>
        <rFont val="Arial CE"/>
        <family val="0"/>
      </rPr>
      <t>Systém elektronické spisové služby;</t>
    </r>
    <r>
      <rPr>
        <sz val="10"/>
        <rFont val="Arial CE"/>
        <family val="0"/>
      </rPr>
      <t xml:space="preserve">
2. „Budování, rozvoj a modernizace regionálních datových center a komunikační infrastruktury pro nově pořízené nebo modernizované informační systémy.“ – z této aktivity bude pořízena nezbytná </t>
    </r>
    <r>
      <rPr>
        <b/>
        <sz val="10"/>
        <rFont val="Arial CE"/>
        <family val="0"/>
      </rPr>
      <t>infrastruktura pro nově budované systémy</t>
    </r>
    <r>
      <rPr>
        <sz val="10"/>
        <rFont val="Arial CE"/>
        <family val="0"/>
      </rPr>
      <t>.
3. "Rozvoj, modernizace a zvýšení dostupnosti komunikačních a informačních systémů a infrastruktury" - z této aktivity bude pořízeno</t>
    </r>
    <r>
      <rPr>
        <b/>
        <sz val="10"/>
        <rFont val="Arial CE"/>
        <family val="0"/>
      </rPr>
      <t xml:space="preserve"> Řešení pro archivaci dat</t>
    </r>
    <r>
      <rPr>
        <sz val="10"/>
        <rFont val="Arial CE"/>
        <family val="0"/>
      </rPr>
      <t xml:space="preserve">.
</t>
    </r>
  </si>
  <si>
    <t>06/2017</t>
  </si>
  <si>
    <t>20 měsíců</t>
  </si>
  <si>
    <t>Příloha č. 1 Formulář evropského projektu</t>
  </si>
  <si>
    <t xml:space="preserve">z toho: podíl vlastních prostředků žadatele: </t>
  </si>
  <si>
    <r>
      <t xml:space="preserve">           příspěvek JčK na kofinancování:        </t>
    </r>
    <r>
      <rPr>
        <b/>
        <sz val="10"/>
        <rFont val="Arial CE"/>
        <family val="0"/>
      </rPr>
      <t>10%</t>
    </r>
  </si>
  <si>
    <r>
      <t xml:space="preserve">           podíl evropských fondů:                     </t>
    </r>
    <r>
      <rPr>
        <b/>
        <sz val="10"/>
        <rFont val="Arial CE"/>
        <family val="0"/>
      </rPr>
      <t>85 % (ERDF)</t>
    </r>
  </si>
  <si>
    <r>
      <t xml:space="preserve">           podíl jiných nár. zdrojů financování:     </t>
    </r>
    <r>
      <rPr>
        <b/>
        <sz val="10"/>
        <rFont val="Arial CE"/>
        <family val="0"/>
      </rPr>
      <t>5 % (SR)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</si>
</sst>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\.\ mmmm\ yyyy"/>
    <numFmt numFmtId="171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164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4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" fontId="43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164" fontId="0" fillId="0" borderId="36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0" borderId="4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4" fontId="0" fillId="0" borderId="48" xfId="0" applyNumberFormat="1" applyFont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8" fillId="0" borderId="4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110" zoomScaleNormal="110" zoomScalePageLayoutView="0" workbookViewId="0" topLeftCell="A43">
      <selection activeCell="H31" sqref="H3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6.375" style="0" customWidth="1"/>
    <col min="6" max="6" width="14.25390625" style="0" customWidth="1"/>
    <col min="7" max="7" width="14.75390625" style="0" bestFit="1" customWidth="1"/>
    <col min="8" max="8" width="9.875" style="0" bestFit="1" customWidth="1"/>
    <col min="9" max="9" width="15.875" style="0" bestFit="1" customWidth="1"/>
    <col min="10" max="10" width="13.125" style="0" bestFit="1" customWidth="1"/>
    <col min="11" max="11" width="11.875" style="0" bestFit="1" customWidth="1"/>
    <col min="12" max="12" width="13.125" style="0" bestFit="1" customWidth="1"/>
  </cols>
  <sheetData>
    <row r="1" spans="1:7" ht="19.5" thickBot="1">
      <c r="A1" s="137" t="s">
        <v>56</v>
      </c>
      <c r="B1" s="138"/>
      <c r="C1" s="138"/>
      <c r="D1" s="138"/>
      <c r="E1" s="138"/>
      <c r="F1" s="138"/>
      <c r="G1" s="138"/>
    </row>
    <row r="2" spans="1:7" ht="13.5" thickBot="1">
      <c r="A2" s="139" t="s">
        <v>41</v>
      </c>
      <c r="B2" s="140"/>
      <c r="C2" s="140"/>
      <c r="D2" s="140"/>
      <c r="E2" s="140"/>
      <c r="F2" s="140"/>
      <c r="G2" s="141"/>
    </row>
    <row r="3" spans="1:7" ht="4.5" customHeight="1">
      <c r="A3" s="11"/>
      <c r="B3" s="10"/>
      <c r="C3" s="10"/>
      <c r="D3" s="10"/>
      <c r="E3" s="10"/>
      <c r="F3" s="10"/>
      <c r="G3" s="9"/>
    </row>
    <row r="4" spans="1:7" ht="12.75">
      <c r="A4" s="114" t="s">
        <v>40</v>
      </c>
      <c r="B4" s="116"/>
      <c r="C4" s="142" t="s">
        <v>46</v>
      </c>
      <c r="D4" s="143"/>
      <c r="E4" s="143"/>
      <c r="F4" s="143"/>
      <c r="G4" s="144"/>
    </row>
    <row r="5" spans="1:7" ht="15.75" customHeight="1">
      <c r="A5" s="5"/>
      <c r="B5" s="4"/>
      <c r="C5" s="145"/>
      <c r="D5" s="146"/>
      <c r="E5" s="146"/>
      <c r="F5" s="146"/>
      <c r="G5" s="147"/>
    </row>
    <row r="6" spans="1:7" ht="4.5" customHeight="1">
      <c r="A6" s="5"/>
      <c r="B6" s="4"/>
      <c r="C6" s="3"/>
      <c r="D6" s="3"/>
      <c r="E6" s="3"/>
      <c r="F6" s="3"/>
      <c r="G6" s="2"/>
    </row>
    <row r="7" spans="1:7" ht="12.75">
      <c r="A7" s="114" t="s">
        <v>39</v>
      </c>
      <c r="B7" s="116"/>
      <c r="C7" s="126" t="s">
        <v>52</v>
      </c>
      <c r="D7" s="148"/>
      <c r="E7" s="148"/>
      <c r="F7" s="148"/>
      <c r="G7" s="149"/>
    </row>
    <row r="8" spans="1:7" ht="12.75">
      <c r="A8" s="5"/>
      <c r="B8" s="4"/>
      <c r="C8" s="150"/>
      <c r="D8" s="151"/>
      <c r="E8" s="151"/>
      <c r="F8" s="151"/>
      <c r="G8" s="152"/>
    </row>
    <row r="9" spans="1:7" ht="24" customHeight="1">
      <c r="A9" s="5"/>
      <c r="B9" s="4"/>
      <c r="C9" s="153"/>
      <c r="D9" s="154"/>
      <c r="E9" s="154"/>
      <c r="F9" s="154"/>
      <c r="G9" s="155"/>
    </row>
    <row r="10" spans="1:7" ht="0.75" customHeight="1">
      <c r="A10" s="5"/>
      <c r="B10" s="4"/>
      <c r="C10" s="4"/>
      <c r="D10" s="4"/>
      <c r="E10" s="3"/>
      <c r="F10" s="3"/>
      <c r="G10" s="2"/>
    </row>
    <row r="11" spans="1:7" ht="48.75" customHeight="1">
      <c r="A11" s="114" t="s">
        <v>38</v>
      </c>
      <c r="B11" s="116"/>
      <c r="C11" s="126" t="s">
        <v>53</v>
      </c>
      <c r="D11" s="127"/>
      <c r="E11" s="127"/>
      <c r="F11" s="127"/>
      <c r="G11" s="128"/>
    </row>
    <row r="12" spans="1:7" ht="72.75" customHeight="1">
      <c r="A12" s="5"/>
      <c r="B12" s="4"/>
      <c r="C12" s="129"/>
      <c r="D12" s="130"/>
      <c r="E12" s="130"/>
      <c r="F12" s="130"/>
      <c r="G12" s="131"/>
    </row>
    <row r="13" spans="1:7" ht="105" customHeight="1">
      <c r="A13" s="5"/>
      <c r="B13" s="4"/>
      <c r="C13" s="129"/>
      <c r="D13" s="130"/>
      <c r="E13" s="130"/>
      <c r="F13" s="130"/>
      <c r="G13" s="131"/>
    </row>
    <row r="14" spans="1:7" ht="28.5" customHeight="1">
      <c r="A14" s="114" t="s">
        <v>37</v>
      </c>
      <c r="B14" s="116"/>
      <c r="C14" s="132" t="s">
        <v>47</v>
      </c>
      <c r="D14" s="133"/>
      <c r="E14" s="133"/>
      <c r="F14" s="133"/>
      <c r="G14" s="134"/>
    </row>
    <row r="15" spans="1:7" ht="4.5" customHeight="1">
      <c r="A15" s="5"/>
      <c r="B15" s="4"/>
      <c r="C15" s="3"/>
      <c r="D15" s="3"/>
      <c r="E15" s="3"/>
      <c r="F15" s="3"/>
      <c r="G15" s="2"/>
    </row>
    <row r="16" spans="1:7" ht="12.75">
      <c r="A16" s="135" t="s">
        <v>36</v>
      </c>
      <c r="B16" s="120"/>
      <c r="C16" s="120"/>
      <c r="D16" s="136"/>
      <c r="E16" s="76" t="s">
        <v>54</v>
      </c>
      <c r="F16" s="120"/>
      <c r="G16" s="121"/>
    </row>
    <row r="17" spans="1:7" ht="4.5" customHeight="1">
      <c r="A17" s="5"/>
      <c r="B17" s="4"/>
      <c r="C17" s="4"/>
      <c r="D17" s="4"/>
      <c r="E17" s="4"/>
      <c r="F17" s="4"/>
      <c r="G17" s="8"/>
    </row>
    <row r="18" spans="1:7" ht="12.75">
      <c r="A18" s="114" t="s">
        <v>35</v>
      </c>
      <c r="B18" s="116"/>
      <c r="C18" s="119" t="s">
        <v>43</v>
      </c>
      <c r="D18" s="120"/>
      <c r="E18" s="120"/>
      <c r="F18" s="120"/>
      <c r="G18" s="121"/>
    </row>
    <row r="19" spans="1:7" ht="12.75" customHeight="1">
      <c r="A19" s="122" t="s">
        <v>34</v>
      </c>
      <c r="B19" s="123"/>
      <c r="C19" s="124"/>
      <c r="D19" s="125" t="s">
        <v>48</v>
      </c>
      <c r="E19" s="117"/>
      <c r="F19" s="117"/>
      <c r="G19" s="118"/>
    </row>
    <row r="20" spans="1:7" ht="12.75">
      <c r="A20" s="114" t="s">
        <v>33</v>
      </c>
      <c r="B20" s="116"/>
      <c r="C20" s="125" t="s">
        <v>32</v>
      </c>
      <c r="D20" s="117"/>
      <c r="E20" s="117"/>
      <c r="F20" s="117"/>
      <c r="G20" s="118"/>
    </row>
    <row r="21" spans="1:7" ht="4.5" customHeight="1">
      <c r="A21" s="5"/>
      <c r="B21" s="4"/>
      <c r="C21" s="4"/>
      <c r="D21" s="4"/>
      <c r="E21" s="4"/>
      <c r="F21" s="4"/>
      <c r="G21" s="8"/>
    </row>
    <row r="22" spans="1:7" ht="12.75">
      <c r="A22" s="114" t="s">
        <v>31</v>
      </c>
      <c r="B22" s="115"/>
      <c r="C22" s="116"/>
      <c r="D22" s="117" t="s">
        <v>49</v>
      </c>
      <c r="E22" s="117"/>
      <c r="F22" s="117"/>
      <c r="G22" s="118"/>
    </row>
    <row r="23" spans="1:7" ht="4.5" customHeight="1" thickBot="1">
      <c r="A23" s="5"/>
      <c r="B23" s="4"/>
      <c r="C23" s="4"/>
      <c r="D23" s="4"/>
      <c r="E23" s="3"/>
      <c r="F23" s="3"/>
      <c r="G23" s="2"/>
    </row>
    <row r="24" spans="1:9" s="6" customFormat="1" ht="13.5" thickBot="1">
      <c r="A24" s="113" t="s">
        <v>30</v>
      </c>
      <c r="B24" s="100"/>
      <c r="C24" s="100"/>
      <c r="D24" s="100"/>
      <c r="E24" s="100"/>
      <c r="F24" s="101">
        <v>13176900</v>
      </c>
      <c r="G24" s="102"/>
      <c r="I24" s="13"/>
    </row>
    <row r="25" spans="1:7" s="6" customFormat="1" ht="13.5" thickBot="1">
      <c r="A25" s="14" t="s">
        <v>29</v>
      </c>
      <c r="B25" s="15"/>
      <c r="C25" s="15"/>
      <c r="D25" s="15"/>
      <c r="E25" s="15"/>
      <c r="F25" s="101">
        <v>641300</v>
      </c>
      <c r="G25" s="110"/>
    </row>
    <row r="26" spans="1:9" s="6" customFormat="1" ht="13.5" thickBot="1">
      <c r="A26" s="14" t="s">
        <v>26</v>
      </c>
      <c r="B26" s="15"/>
      <c r="C26" s="15"/>
      <c r="D26" s="15"/>
      <c r="E26" s="15"/>
      <c r="F26" s="101">
        <v>641300</v>
      </c>
      <c r="G26" s="102"/>
      <c r="I26" s="13"/>
    </row>
    <row r="27" spans="1:11" s="6" customFormat="1" ht="13.5" thickBot="1">
      <c r="A27" s="14" t="s">
        <v>28</v>
      </c>
      <c r="B27" s="15"/>
      <c r="C27" s="15"/>
      <c r="D27" s="15"/>
      <c r="E27" s="15"/>
      <c r="F27" s="101">
        <v>0</v>
      </c>
      <c r="G27" s="102"/>
      <c r="K27" s="13"/>
    </row>
    <row r="28" spans="1:9" s="6" customFormat="1" ht="13.5" thickBot="1">
      <c r="A28" s="14" t="s">
        <v>27</v>
      </c>
      <c r="B28" s="15"/>
      <c r="C28" s="15"/>
      <c r="D28" s="15"/>
      <c r="E28" s="15"/>
      <c r="F28" s="101">
        <f>F24-F25</f>
        <v>12535600</v>
      </c>
      <c r="G28" s="110"/>
      <c r="I28" s="13"/>
    </row>
    <row r="29" spans="1:9" s="6" customFormat="1" ht="13.5" thickBot="1">
      <c r="A29" s="108" t="s">
        <v>57</v>
      </c>
      <c r="B29" s="100"/>
      <c r="C29" s="100"/>
      <c r="D29" s="100"/>
      <c r="E29" s="100"/>
      <c r="F29" s="101">
        <v>0</v>
      </c>
      <c r="G29" s="102"/>
      <c r="I29" s="13"/>
    </row>
    <row r="30" spans="1:9" s="6" customFormat="1" ht="13.5" thickBot="1">
      <c r="A30" s="113" t="s">
        <v>58</v>
      </c>
      <c r="B30" s="100"/>
      <c r="C30" s="100"/>
      <c r="D30" s="100"/>
      <c r="E30" s="109"/>
      <c r="F30" s="101">
        <f>$F$28*0.1</f>
        <v>1253560</v>
      </c>
      <c r="G30" s="102"/>
      <c r="I30" s="13"/>
    </row>
    <row r="31" spans="1:7" s="6" customFormat="1" ht="13.5" thickBot="1">
      <c r="A31" s="108" t="s">
        <v>60</v>
      </c>
      <c r="B31" s="100"/>
      <c r="C31" s="100"/>
      <c r="D31" s="100"/>
      <c r="E31" s="109"/>
      <c r="F31" s="101">
        <f>$F$28*0.05</f>
        <v>626780</v>
      </c>
      <c r="G31" s="102"/>
    </row>
    <row r="32" spans="1:9" s="6" customFormat="1" ht="13.5" thickBot="1">
      <c r="A32" s="108" t="s">
        <v>59</v>
      </c>
      <c r="B32" s="100"/>
      <c r="C32" s="100"/>
      <c r="D32" s="100"/>
      <c r="E32" s="100"/>
      <c r="F32" s="101">
        <f>F28*0.85</f>
        <v>10655260</v>
      </c>
      <c r="G32" s="110"/>
      <c r="I32" s="13"/>
    </row>
    <row r="33" spans="1:7" s="6" customFormat="1" ht="4.5" customHeight="1" thickBot="1">
      <c r="A33" s="16"/>
      <c r="B33" s="17"/>
      <c r="C33" s="17"/>
      <c r="D33" s="17"/>
      <c r="E33" s="17"/>
      <c r="F33" s="18"/>
      <c r="G33" s="19"/>
    </row>
    <row r="34" spans="1:9" s="6" customFormat="1" ht="13.5" thickBot="1">
      <c r="A34" s="16" t="s">
        <v>25</v>
      </c>
      <c r="B34" s="17"/>
      <c r="C34" s="17"/>
      <c r="D34" s="17"/>
      <c r="E34" s="17"/>
      <c r="F34" s="111">
        <v>12535600</v>
      </c>
      <c r="G34" s="112"/>
      <c r="I34" s="73"/>
    </row>
    <row r="35" spans="1:7" s="6" customFormat="1" ht="4.5" customHeight="1" thickBot="1">
      <c r="A35" s="16"/>
      <c r="B35" s="17"/>
      <c r="C35" s="17"/>
      <c r="D35" s="17"/>
      <c r="E35" s="17"/>
      <c r="F35" s="18"/>
      <c r="G35" s="19"/>
    </row>
    <row r="36" spans="1:7" s="6" customFormat="1" ht="13.5" thickBot="1">
      <c r="A36" s="20" t="s">
        <v>24</v>
      </c>
      <c r="B36" s="99" t="s">
        <v>23</v>
      </c>
      <c r="C36" s="100"/>
      <c r="D36" s="100"/>
      <c r="E36" s="100"/>
      <c r="F36" s="101">
        <f>F48+G48+F53+G53</f>
        <v>11282040</v>
      </c>
      <c r="G36" s="102"/>
    </row>
    <row r="37" spans="1:7" s="6" customFormat="1" ht="4.5" customHeight="1" thickBot="1">
      <c r="A37" s="20"/>
      <c r="B37" s="21"/>
      <c r="C37" s="22"/>
      <c r="D37" s="21"/>
      <c r="E37" s="21"/>
      <c r="F37" s="18"/>
      <c r="G37" s="19"/>
    </row>
    <row r="38" spans="1:9" s="6" customFormat="1" ht="13.5" thickBot="1">
      <c r="A38" s="20"/>
      <c r="B38" s="99" t="s">
        <v>22</v>
      </c>
      <c r="C38" s="100"/>
      <c r="D38" s="100"/>
      <c r="E38" s="100"/>
      <c r="F38" s="101">
        <f>F47+G47+F52+G52</f>
        <v>1253560</v>
      </c>
      <c r="G38" s="102"/>
      <c r="I38" s="13"/>
    </row>
    <row r="39" spans="1:7" s="6" customFormat="1" ht="4.5" customHeight="1" thickBot="1">
      <c r="A39" s="20"/>
      <c r="B39" s="21"/>
      <c r="C39" s="22"/>
      <c r="D39" s="21"/>
      <c r="E39" s="21"/>
      <c r="F39" s="18"/>
      <c r="G39" s="19"/>
    </row>
    <row r="40" spans="1:8" s="6" customFormat="1" ht="13.5" thickBot="1">
      <c r="A40" s="20"/>
      <c r="B40" s="23" t="s">
        <v>21</v>
      </c>
      <c r="C40" s="17"/>
      <c r="D40" s="17"/>
      <c r="E40" s="17"/>
      <c r="F40" s="101">
        <v>0</v>
      </c>
      <c r="G40" s="102"/>
      <c r="H40" s="13"/>
    </row>
    <row r="41" spans="1:7" s="6" customFormat="1" ht="2.25" customHeight="1" thickBot="1">
      <c r="A41" s="20"/>
      <c r="B41" s="24"/>
      <c r="C41" s="24"/>
      <c r="D41" s="24"/>
      <c r="E41" s="24"/>
      <c r="F41" s="25"/>
      <c r="G41" s="26"/>
    </row>
    <row r="42" spans="1:9" s="6" customFormat="1" ht="68.25" customHeight="1" thickBot="1">
      <c r="A42" s="103" t="s">
        <v>20</v>
      </c>
      <c r="B42" s="104"/>
      <c r="C42" s="12" t="s">
        <v>8</v>
      </c>
      <c r="D42" s="27" t="s">
        <v>19</v>
      </c>
      <c r="E42" s="12" t="s">
        <v>44</v>
      </c>
      <c r="F42" s="28" t="s">
        <v>18</v>
      </c>
      <c r="G42" s="68">
        <v>423500</v>
      </c>
      <c r="I42" s="7"/>
    </row>
    <row r="43" spans="1:9" s="6" customFormat="1" ht="8.25" customHeight="1">
      <c r="A43" s="29"/>
      <c r="B43" s="30"/>
      <c r="C43" s="31"/>
      <c r="D43" s="32"/>
      <c r="E43" s="21"/>
      <c r="F43" s="33"/>
      <c r="G43" s="34"/>
      <c r="I43" s="7"/>
    </row>
    <row r="44" spans="1:15" s="6" customFormat="1" ht="13.5" thickBot="1">
      <c r="A44" s="35" t="s">
        <v>17</v>
      </c>
      <c r="B44" s="36"/>
      <c r="C44" s="36"/>
      <c r="D44" s="36"/>
      <c r="E44" s="36"/>
      <c r="F44" s="37"/>
      <c r="G44" s="38"/>
      <c r="I44" s="73"/>
      <c r="O44" s="6" t="s">
        <v>16</v>
      </c>
    </row>
    <row r="45" spans="1:15" s="6" customFormat="1" ht="13.5" thickBot="1">
      <c r="A45" s="20"/>
      <c r="B45" s="21"/>
      <c r="C45" s="21"/>
      <c r="D45" s="21"/>
      <c r="E45" s="21"/>
      <c r="F45" s="39" t="s">
        <v>15</v>
      </c>
      <c r="G45" s="40" t="s">
        <v>14</v>
      </c>
      <c r="I45" s="74"/>
      <c r="O45" s="6" t="s">
        <v>13</v>
      </c>
    </row>
    <row r="46" spans="1:15" s="6" customFormat="1" ht="15" customHeight="1" thickBot="1">
      <c r="A46" s="20"/>
      <c r="B46" s="21"/>
      <c r="C46" s="21"/>
      <c r="D46" s="105">
        <v>2017</v>
      </c>
      <c r="E46" s="41" t="s">
        <v>5</v>
      </c>
      <c r="F46" s="42">
        <f>SUM(F47:F49)</f>
        <v>713900</v>
      </c>
      <c r="G46" s="43">
        <v>0</v>
      </c>
      <c r="I46" s="72"/>
      <c r="O46" s="6" t="s">
        <v>12</v>
      </c>
    </row>
    <row r="47" spans="1:15" s="6" customFormat="1" ht="12.75">
      <c r="A47" s="20"/>
      <c r="B47" s="21"/>
      <c r="C47" s="21"/>
      <c r="D47" s="106"/>
      <c r="E47" s="44" t="s">
        <v>4</v>
      </c>
      <c r="F47" s="45">
        <f>641300*0.1</f>
        <v>64130</v>
      </c>
      <c r="G47" s="46">
        <v>0</v>
      </c>
      <c r="O47" s="6" t="s">
        <v>11</v>
      </c>
    </row>
    <row r="48" spans="1:15" s="6" customFormat="1" ht="12.75">
      <c r="A48" s="20"/>
      <c r="B48" s="21"/>
      <c r="C48" s="21"/>
      <c r="D48" s="106"/>
      <c r="E48" s="47" t="s">
        <v>3</v>
      </c>
      <c r="F48" s="45">
        <f>641300*0.9</f>
        <v>577170</v>
      </c>
      <c r="G48" s="49">
        <v>0</v>
      </c>
      <c r="O48" s="6" t="s">
        <v>10</v>
      </c>
    </row>
    <row r="49" spans="1:12" s="6" customFormat="1" ht="14.25" customHeight="1" thickBot="1">
      <c r="A49" s="20"/>
      <c r="B49" s="21"/>
      <c r="C49" s="21"/>
      <c r="D49" s="107"/>
      <c r="E49" s="50" t="s">
        <v>2</v>
      </c>
      <c r="F49" s="77">
        <v>72600</v>
      </c>
      <c r="G49" s="52">
        <v>0</v>
      </c>
      <c r="I49" s="69"/>
      <c r="L49" s="71"/>
    </row>
    <row r="50" spans="1:15" s="6" customFormat="1" ht="13.5" thickBot="1">
      <c r="A50" s="20"/>
      <c r="B50" s="21"/>
      <c r="C50" s="53"/>
      <c r="D50" s="21"/>
      <c r="E50" s="21"/>
      <c r="F50" s="54"/>
      <c r="G50" s="55"/>
      <c r="I50" s="71"/>
      <c r="J50" s="71"/>
      <c r="O50" s="6" t="s">
        <v>9</v>
      </c>
    </row>
    <row r="51" spans="1:15" s="6" customFormat="1" ht="13.5" thickBot="1">
      <c r="A51" s="20"/>
      <c r="B51" s="21"/>
      <c r="C51" s="75"/>
      <c r="D51" s="105">
        <v>2018</v>
      </c>
      <c r="E51" s="41" t="s">
        <v>5</v>
      </c>
      <c r="F51" s="42">
        <f>SUM(F52:F54)</f>
        <v>12426700</v>
      </c>
      <c r="G51" s="43">
        <v>36300</v>
      </c>
      <c r="I51" s="71"/>
      <c r="O51" s="6" t="s">
        <v>8</v>
      </c>
    </row>
    <row r="52" spans="1:15" s="6" customFormat="1" ht="12" customHeight="1">
      <c r="A52" s="20"/>
      <c r="B52" s="21"/>
      <c r="C52" s="21"/>
      <c r="D52" s="106"/>
      <c r="E52" s="56" t="s">
        <v>4</v>
      </c>
      <c r="F52" s="45">
        <f>11858000*0.1</f>
        <v>1185800</v>
      </c>
      <c r="G52" s="46">
        <f>G51*0.1</f>
        <v>3630</v>
      </c>
      <c r="O52" s="6" t="s">
        <v>7</v>
      </c>
    </row>
    <row r="53" spans="1:15" s="6" customFormat="1" ht="12.75">
      <c r="A53" s="20"/>
      <c r="B53" s="21"/>
      <c r="C53" s="21"/>
      <c r="D53" s="106"/>
      <c r="E53" s="57" t="s">
        <v>3</v>
      </c>
      <c r="F53" s="45">
        <f>11858000*0.9</f>
        <v>10672200</v>
      </c>
      <c r="G53" s="46">
        <f>G51*0.9</f>
        <v>32670</v>
      </c>
      <c r="I53" s="71"/>
      <c r="O53" s="6" t="s">
        <v>6</v>
      </c>
    </row>
    <row r="54" spans="1:10" s="6" customFormat="1" ht="14.25" customHeight="1" thickBot="1">
      <c r="A54" s="20"/>
      <c r="B54" s="21"/>
      <c r="C54" s="21"/>
      <c r="D54" s="107"/>
      <c r="E54" s="50" t="s">
        <v>2</v>
      </c>
      <c r="F54" s="51">
        <v>568700</v>
      </c>
      <c r="G54" s="52">
        <v>0</v>
      </c>
      <c r="I54" s="72"/>
      <c r="J54" s="71"/>
    </row>
    <row r="55" spans="1:7" s="6" customFormat="1" ht="12" customHeight="1" thickBot="1">
      <c r="A55" s="20"/>
      <c r="B55" s="21"/>
      <c r="C55" s="21"/>
      <c r="D55" s="58"/>
      <c r="E55" s="59"/>
      <c r="F55" s="54"/>
      <c r="G55" s="55"/>
    </row>
    <row r="56" spans="1:7" s="6" customFormat="1" ht="13.5" thickBot="1">
      <c r="A56" s="20"/>
      <c r="B56" s="21"/>
      <c r="C56" s="21"/>
      <c r="D56" s="105"/>
      <c r="E56" s="41" t="s">
        <v>5</v>
      </c>
      <c r="F56" s="42"/>
      <c r="G56" s="43"/>
    </row>
    <row r="57" spans="1:9" s="6" customFormat="1" ht="12.75">
      <c r="A57" s="20"/>
      <c r="B57" s="21"/>
      <c r="C57" s="21"/>
      <c r="D57" s="106"/>
      <c r="E57" s="56" t="s">
        <v>4</v>
      </c>
      <c r="F57" s="45"/>
      <c r="G57" s="46"/>
      <c r="I57" s="71"/>
    </row>
    <row r="58" spans="1:9" s="6" customFormat="1" ht="12.75">
      <c r="A58" s="20"/>
      <c r="B58" s="21"/>
      <c r="C58" s="21"/>
      <c r="D58" s="106"/>
      <c r="E58" s="57" t="s">
        <v>3</v>
      </c>
      <c r="F58" s="48"/>
      <c r="G58" s="49"/>
      <c r="I58" s="71"/>
    </row>
    <row r="59" spans="1:7" s="6" customFormat="1" ht="12.75" customHeight="1" thickBot="1">
      <c r="A59" s="20"/>
      <c r="B59" s="21"/>
      <c r="C59" s="21"/>
      <c r="D59" s="107"/>
      <c r="E59" s="50" t="s">
        <v>2</v>
      </c>
      <c r="F59" s="51"/>
      <c r="G59" s="52"/>
    </row>
    <row r="60" spans="1:7" s="6" customFormat="1" ht="12.75" customHeight="1" thickBot="1">
      <c r="A60" s="20"/>
      <c r="B60" s="21"/>
      <c r="C60" s="21"/>
      <c r="D60" s="30"/>
      <c r="E60" s="60"/>
      <c r="F60" s="61"/>
      <c r="G60" s="55"/>
    </row>
    <row r="61" spans="1:7" s="6" customFormat="1" ht="12.75" customHeight="1" thickBot="1">
      <c r="A61" s="20"/>
      <c r="B61" s="21"/>
      <c r="C61" s="21"/>
      <c r="D61" s="105"/>
      <c r="E61" s="41" t="s">
        <v>5</v>
      </c>
      <c r="F61" s="42"/>
      <c r="G61" s="43"/>
    </row>
    <row r="62" spans="1:12" s="6" customFormat="1" ht="12.75" customHeight="1">
      <c r="A62" s="20"/>
      <c r="B62" s="21"/>
      <c r="C62" s="21"/>
      <c r="D62" s="106"/>
      <c r="E62" s="56" t="s">
        <v>4</v>
      </c>
      <c r="F62" s="45"/>
      <c r="G62" s="46"/>
      <c r="L62" s="69"/>
    </row>
    <row r="63" spans="1:7" s="6" customFormat="1" ht="12.75" customHeight="1">
      <c r="A63" s="20"/>
      <c r="B63" s="21"/>
      <c r="C63" s="21"/>
      <c r="D63" s="106"/>
      <c r="E63" s="57" t="s">
        <v>3</v>
      </c>
      <c r="F63" s="45"/>
      <c r="G63" s="49"/>
    </row>
    <row r="64" spans="1:7" s="6" customFormat="1" ht="12.75" customHeight="1" thickBot="1">
      <c r="A64" s="20"/>
      <c r="B64" s="21"/>
      <c r="C64" s="21"/>
      <c r="D64" s="107"/>
      <c r="E64" s="50" t="s">
        <v>2</v>
      </c>
      <c r="F64" s="51"/>
      <c r="G64" s="52"/>
    </row>
    <row r="65" spans="1:7" s="6" customFormat="1" ht="12.75" customHeight="1" thickBot="1">
      <c r="A65" s="20"/>
      <c r="B65" s="21"/>
      <c r="C65" s="21"/>
      <c r="D65" s="30"/>
      <c r="E65" s="60"/>
      <c r="F65" s="61"/>
      <c r="G65" s="55"/>
    </row>
    <row r="66" spans="1:7" s="6" customFormat="1" ht="12.75" customHeight="1" thickBot="1">
      <c r="A66" s="20"/>
      <c r="B66" s="21"/>
      <c r="C66" s="21"/>
      <c r="D66" s="105"/>
      <c r="E66" s="41" t="s">
        <v>5</v>
      </c>
      <c r="F66" s="42"/>
      <c r="G66" s="43"/>
    </row>
    <row r="67" spans="1:7" s="6" customFormat="1" ht="12.75" customHeight="1">
      <c r="A67" s="20"/>
      <c r="B67" s="21"/>
      <c r="C67" s="21"/>
      <c r="D67" s="106"/>
      <c r="E67" s="56" t="s">
        <v>4</v>
      </c>
      <c r="F67" s="45"/>
      <c r="G67" s="46"/>
    </row>
    <row r="68" spans="1:7" s="6" customFormat="1" ht="12.75" customHeight="1">
      <c r="A68" s="20"/>
      <c r="B68" s="21"/>
      <c r="C68" s="21"/>
      <c r="D68" s="106"/>
      <c r="E68" s="57" t="s">
        <v>3</v>
      </c>
      <c r="F68" s="48"/>
      <c r="G68" s="49"/>
    </row>
    <row r="69" spans="1:7" s="6" customFormat="1" ht="12.75" customHeight="1" thickBot="1">
      <c r="A69" s="20"/>
      <c r="B69" s="21"/>
      <c r="C69" s="21"/>
      <c r="D69" s="107"/>
      <c r="E69" s="50" t="s">
        <v>2</v>
      </c>
      <c r="F69" s="51"/>
      <c r="G69" s="52"/>
    </row>
    <row r="70" spans="1:7" s="6" customFormat="1" ht="12.75">
      <c r="A70" s="20"/>
      <c r="B70" s="21"/>
      <c r="C70" s="21"/>
      <c r="D70" s="21"/>
      <c r="E70" s="21"/>
      <c r="F70" s="25"/>
      <c r="G70" s="26"/>
    </row>
    <row r="71" spans="1:7" ht="12.75">
      <c r="A71" s="62" t="s">
        <v>1</v>
      </c>
      <c r="B71" s="63"/>
      <c r="C71" s="64" t="s">
        <v>50</v>
      </c>
      <c r="D71" s="65"/>
      <c r="E71" s="65"/>
      <c r="F71" s="78" t="s">
        <v>55</v>
      </c>
      <c r="G71" s="79"/>
    </row>
    <row r="72" spans="1:7" ht="4.5" customHeight="1">
      <c r="A72" s="66"/>
      <c r="B72" s="65"/>
      <c r="C72" s="65"/>
      <c r="D72" s="65"/>
      <c r="E72" s="65"/>
      <c r="F72" s="21"/>
      <c r="G72" s="67"/>
    </row>
    <row r="73" spans="1:7" ht="12.75">
      <c r="A73" s="62" t="s">
        <v>0</v>
      </c>
      <c r="B73" s="63"/>
      <c r="C73" s="63"/>
      <c r="D73" s="63"/>
      <c r="E73" s="80"/>
      <c r="F73" s="81"/>
      <c r="G73" s="82"/>
    </row>
    <row r="74" spans="1:7" ht="12.75">
      <c r="A74" s="89" t="s">
        <v>42</v>
      </c>
      <c r="B74" s="90"/>
      <c r="C74" s="90"/>
      <c r="D74" s="91"/>
      <c r="E74" s="83"/>
      <c r="F74" s="84"/>
      <c r="G74" s="85"/>
    </row>
    <row r="75" spans="1:7" ht="12.75">
      <c r="A75" s="92"/>
      <c r="B75" s="93"/>
      <c r="C75" s="93"/>
      <c r="D75" s="94"/>
      <c r="E75" s="83"/>
      <c r="F75" s="84"/>
      <c r="G75" s="85"/>
    </row>
    <row r="76" spans="1:7" ht="12.75">
      <c r="A76" s="92"/>
      <c r="B76" s="93"/>
      <c r="C76" s="93"/>
      <c r="D76" s="94"/>
      <c r="E76" s="83"/>
      <c r="F76" s="84"/>
      <c r="G76" s="85"/>
    </row>
    <row r="77" spans="1:7" ht="13.5" thickBot="1">
      <c r="A77" s="95"/>
      <c r="B77" s="96"/>
      <c r="C77" s="96"/>
      <c r="D77" s="97"/>
      <c r="E77" s="86"/>
      <c r="F77" s="87"/>
      <c r="G77" s="88"/>
    </row>
    <row r="78" spans="1:7" ht="18" customHeight="1">
      <c r="A78" s="98"/>
      <c r="B78" s="98"/>
      <c r="C78" s="98"/>
      <c r="D78" s="98"/>
      <c r="E78" s="98"/>
      <c r="F78" s="98"/>
      <c r="G78" s="98"/>
    </row>
    <row r="79" ht="12.75">
      <c r="A79" s="70" t="s">
        <v>51</v>
      </c>
    </row>
    <row r="80" ht="12.75">
      <c r="A80" s="70" t="s">
        <v>45</v>
      </c>
    </row>
    <row r="90" ht="12.75">
      <c r="C90" s="1"/>
    </row>
    <row r="91" ht="12.75">
      <c r="C91" s="1"/>
    </row>
    <row r="92" ht="12.75">
      <c r="C92" s="1"/>
    </row>
    <row r="93" ht="12.75">
      <c r="C93" s="1"/>
    </row>
  </sheetData>
  <sheetProtection/>
  <mergeCells count="50">
    <mergeCell ref="A1:G1"/>
    <mergeCell ref="A2:G2"/>
    <mergeCell ref="A4:B4"/>
    <mergeCell ref="C4:G5"/>
    <mergeCell ref="A7:B7"/>
    <mergeCell ref="C7:G9"/>
    <mergeCell ref="A11:B11"/>
    <mergeCell ref="C11:G13"/>
    <mergeCell ref="A14:B14"/>
    <mergeCell ref="C14:G14"/>
    <mergeCell ref="A16:D16"/>
    <mergeCell ref="F16:G16"/>
    <mergeCell ref="A18:B18"/>
    <mergeCell ref="C18:G18"/>
    <mergeCell ref="A19:C19"/>
    <mergeCell ref="D19:G19"/>
    <mergeCell ref="A20:B20"/>
    <mergeCell ref="C20:G20"/>
    <mergeCell ref="A22:C22"/>
    <mergeCell ref="D22:G22"/>
    <mergeCell ref="A24:E24"/>
    <mergeCell ref="F24:G24"/>
    <mergeCell ref="F25:G25"/>
    <mergeCell ref="F26:G26"/>
    <mergeCell ref="F27:G27"/>
    <mergeCell ref="F28:G28"/>
    <mergeCell ref="A29:E29"/>
    <mergeCell ref="F29:G29"/>
    <mergeCell ref="A30:E30"/>
    <mergeCell ref="F30:G30"/>
    <mergeCell ref="D61:D64"/>
    <mergeCell ref="D66:D69"/>
    <mergeCell ref="D56:D59"/>
    <mergeCell ref="A31:E31"/>
    <mergeCell ref="F31:G31"/>
    <mergeCell ref="A32:E32"/>
    <mergeCell ref="F32:G32"/>
    <mergeCell ref="F34:G34"/>
    <mergeCell ref="B36:E36"/>
    <mergeCell ref="F36:G36"/>
    <mergeCell ref="F71:G71"/>
    <mergeCell ref="E73:G77"/>
    <mergeCell ref="A74:D77"/>
    <mergeCell ref="A78:G78"/>
    <mergeCell ref="B38:E38"/>
    <mergeCell ref="F38:G38"/>
    <mergeCell ref="F40:G40"/>
    <mergeCell ref="A42:B42"/>
    <mergeCell ref="D46:D49"/>
    <mergeCell ref="D51:D5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J.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Miškovský Zdeněk</dc:creator>
  <cp:keywords/>
  <dc:description/>
  <cp:lastModifiedBy>Ivana Turková</cp:lastModifiedBy>
  <cp:lastPrinted>2017-04-18T06:35:48Z</cp:lastPrinted>
  <dcterms:created xsi:type="dcterms:W3CDTF">2014-05-12T09:01:25Z</dcterms:created>
  <dcterms:modified xsi:type="dcterms:W3CDTF">2017-04-18T06:35:55Z</dcterms:modified>
  <cp:category/>
  <cp:version/>
  <cp:contentType/>
  <cp:contentStatus/>
</cp:coreProperties>
</file>