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65" windowWidth="19260" windowHeight="6000" activeTab="0"/>
  </bookViews>
  <sheets>
    <sheet name="materiál do RK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<sst xmlns="http://schemas.openxmlformats.org/spreadsheetml/2006/main" count="37" uniqueCount="32">
  <si>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Střední škola, České Velenice, Revoluční 220</t>
  </si>
  <si>
    <t>Střední škola a Základní škola, Vimperk, Nerudova 267</t>
  </si>
  <si>
    <t>Gymnázium, Střední odborná škola ekonomická a Střední odborné učiliště, Kaplice, Pohorská 86</t>
  </si>
  <si>
    <t>Střední odborná škola strojní a elektrotechnická, Velešín, U Hřiště 527</t>
  </si>
  <si>
    <t>Střední odborné učiliště, Blatná, U Sladovny 671</t>
  </si>
  <si>
    <t>Střední průmyslová škola strojní a stavební, Tábor, Komenského 1670</t>
  </si>
  <si>
    <t>Střední škola spojů a informatiky, Tábor, Bydlinského 2474</t>
  </si>
  <si>
    <t>Střední škola obchodu, služeb a řemesel a Jazyková škola s právem státní jazykové zkoušky, Tábor, Bydlinského 2474</t>
  </si>
  <si>
    <t>Střední škola řemeslná a Základní škola, Soběslav, Wilsonova 405</t>
  </si>
  <si>
    <t>Obchodní akademie, Střední odborná škola a Střední odborné učiliště, Třeboň, Vrchlického 567</t>
  </si>
  <si>
    <t>Střední odborná škola a Střední odborné učiliště, Jindřichův Hradec, Jáchymova 478</t>
  </si>
  <si>
    <t>Střední odborné učiliště zemědělské a služeb, Dačice, nám. Republiky 86</t>
  </si>
  <si>
    <t>Střední škola polytechnická, České Budějovice, Nerudova 59</t>
  </si>
  <si>
    <t>Střední odborné učiliště, Lišov, tř. 5. května 3</t>
  </si>
  <si>
    <t>Střední odborná škola a Střední odborné učiliště, Písek, Komenského 86</t>
  </si>
  <si>
    <t>IČO</t>
  </si>
  <si>
    <t>Vyšší odborná škola, Střední průmyslová škola automobilní a technická, České Budějovice, Skuherského 3</t>
  </si>
  <si>
    <t>Název organizace</t>
  </si>
  <si>
    <t>částka v Kč</t>
  </si>
  <si>
    <t>Celkem § 3121 - Gymnázium</t>
  </si>
  <si>
    <t>Vyšší odborná škola, Střední průmyslová škola a Střední odborná škola řemesel a služeb, Strakonice, Zvolenská 934</t>
  </si>
  <si>
    <t>Celkem § 3122 - Střední odborné školy</t>
  </si>
  <si>
    <t>Střední škola, Trhové Sviny, Školní 709</t>
  </si>
  <si>
    <t>Střední odborná škola a Střední odborné učiliště, Milevsko, Čs. armády 777</t>
  </si>
  <si>
    <t>Celkem § 3123 - Střední odborná učiliště a učiliště</t>
  </si>
  <si>
    <t>Střední odborné učiliště služeb, Vodňany, Zeyerovy sady 43/II</t>
  </si>
  <si>
    <t>Rozdělení finančních prostředků na rozvojový program "Podpora odborného vzdělávání v období 1. - 8. měsíc roku 2017" pro zřizované organizace kraje</t>
  </si>
  <si>
    <t>Rozdělení finančních prostředků na rozvojový program "Podpora odborného vzdělávání v období 1. - 8. měsíc roku 2017" pro zřizované organizace obcí</t>
  </si>
  <si>
    <t>Střední odborná škola zdravotnická a Střední odborné učiliště, Český Krumlov, Tavírna342</t>
  </si>
  <si>
    <t>Vyšší odborná škola, Střední škola, Centrum odborného vzdělávání, Sezimovo Ústí, Budějovická 421</t>
  </si>
  <si>
    <t>Kontrolní mezisoučet</t>
  </si>
  <si>
    <t>Příloha návrhu č. 82/ZK/17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</si>
</sst>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.000000"/>
    <numFmt numFmtId="173" formatCode="#,##0.0"/>
    <numFmt numFmtId="174" formatCode="_-#,##0;\-#,##0"/>
    <numFmt numFmtId="175" formatCode="_-#,##0.00;\-#,##0.00"/>
    <numFmt numFmtId="176" formatCode="#,##0_ ;\-#,##0\ "/>
    <numFmt numFmtId="177" formatCode="#,##0.00_ ;\-#,##0.00\ "/>
    <numFmt numFmtId="178" formatCode="0.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Arial CE"/>
      <family val="0"/>
    </font>
    <font>
      <b/>
      <sz val="12"/>
      <color indexed="8"/>
      <name val="Times New Roman"/>
      <family val="1"/>
    </font>
    <font>
      <sz val="13"/>
      <color indexed="8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b/>
      <sz val="10"/>
      <color rgb="FFFF0000"/>
      <name val="Arial CE"/>
      <family val="0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174" fontId="51" fillId="0" borderId="12" xfId="0" applyNumberFormat="1" applyFont="1" applyBorder="1" applyAlignment="1">
      <alignment horizontal="right" vertical="center"/>
    </xf>
    <xf numFmtId="1" fontId="52" fillId="0" borderId="13" xfId="0" applyNumberFormat="1" applyFont="1" applyBorder="1" applyAlignment="1">
      <alignment horizontal="left" vertical="center"/>
    </xf>
    <xf numFmtId="174" fontId="52" fillId="0" borderId="1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4" fontId="51" fillId="0" borderId="15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174" fontId="51" fillId="0" borderId="16" xfId="0" applyNumberFormat="1" applyFont="1" applyBorder="1" applyAlignment="1">
      <alignment horizontal="right" vertical="center"/>
    </xf>
    <xf numFmtId="174" fontId="51" fillId="0" borderId="12" xfId="0" applyNumberFormat="1" applyFont="1" applyFill="1" applyBorder="1" applyAlignment="1">
      <alignment horizontal="right" vertical="center"/>
    </xf>
    <xf numFmtId="1" fontId="52" fillId="0" borderId="0" xfId="0" applyNumberFormat="1" applyFont="1" applyBorder="1" applyAlignment="1">
      <alignment horizontal="left" vertical="center"/>
    </xf>
    <xf numFmtId="175" fontId="53" fillId="0" borderId="0" xfId="0" applyNumberFormat="1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11" xfId="0" applyFont="1" applyBorder="1" applyAlignment="1">
      <alignment horizontal="center"/>
    </xf>
    <xf numFmtId="0" fontId="55" fillId="0" borderId="0" xfId="0" applyFont="1" applyAlignment="1">
      <alignment vertical="center"/>
    </xf>
    <xf numFmtId="49" fontId="51" fillId="0" borderId="17" xfId="0" applyNumberFormat="1" applyFont="1" applyBorder="1" applyAlignment="1">
      <alignment horizontal="left" vertical="center" wrapText="1"/>
    </xf>
    <xf numFmtId="174" fontId="51" fillId="0" borderId="18" xfId="0" applyNumberFormat="1" applyFont="1" applyBorder="1" applyAlignment="1">
      <alignment horizontal="right" vertical="center"/>
    </xf>
    <xf numFmtId="0" fontId="57" fillId="0" borderId="0" xfId="0" applyFont="1" applyAlignment="1">
      <alignment/>
    </xf>
    <xf numFmtId="177" fontId="0" fillId="0" borderId="0" xfId="0" applyNumberFormat="1" applyAlignment="1">
      <alignment/>
    </xf>
    <xf numFmtId="174" fontId="58" fillId="0" borderId="0" xfId="0" applyNumberFormat="1" applyFont="1" applyBorder="1" applyAlignment="1">
      <alignment horizontal="right" vertical="center"/>
    </xf>
    <xf numFmtId="176" fontId="58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50" fillId="0" borderId="19" xfId="0" applyFont="1" applyBorder="1" applyAlignment="1">
      <alignment horizontal="center"/>
    </xf>
    <xf numFmtId="49" fontId="51" fillId="0" borderId="20" xfId="0" applyNumberFormat="1" applyFont="1" applyBorder="1" applyAlignment="1">
      <alignment horizontal="left" vertical="center" wrapText="1"/>
    </xf>
    <xf numFmtId="1" fontId="52" fillId="0" borderId="21" xfId="0" applyNumberFormat="1" applyFont="1" applyBorder="1" applyAlignment="1">
      <alignment horizontal="left" vertical="center"/>
    </xf>
    <xf numFmtId="49" fontId="51" fillId="0" borderId="22" xfId="0" applyNumberFormat="1" applyFont="1" applyBorder="1" applyAlignment="1">
      <alignment horizontal="left" vertical="center" wrapText="1"/>
    </xf>
    <xf numFmtId="49" fontId="51" fillId="0" borderId="23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51" fillId="0" borderId="20" xfId="0" applyNumberFormat="1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8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 wrapText="1"/>
    </xf>
    <xf numFmtId="0" fontId="50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77" zoomScaleNormal="77" zoomScalePageLayoutView="0" workbookViewId="0" topLeftCell="A1">
      <selection activeCell="B6" sqref="B6"/>
    </sheetView>
  </sheetViews>
  <sheetFormatPr defaultColWidth="9.00390625" defaultRowHeight="12.75"/>
  <cols>
    <col min="1" max="1" width="12.375" style="0" customWidth="1"/>
    <col min="2" max="2" width="74.25390625" style="22" customWidth="1"/>
    <col min="3" max="3" width="19.875" style="0" customWidth="1"/>
    <col min="4" max="4" width="27.375" style="0" customWidth="1"/>
  </cols>
  <sheetData>
    <row r="1" spans="1:3" s="1" customFormat="1" ht="18.75">
      <c r="A1" s="46" t="s">
        <v>31</v>
      </c>
      <c r="B1" s="46"/>
      <c r="C1" s="46"/>
    </row>
    <row r="2" spans="1:3" s="2" customFormat="1" ht="38.25" customHeight="1" thickBot="1">
      <c r="A2" s="45" t="s">
        <v>26</v>
      </c>
      <c r="B2" s="45"/>
      <c r="C2" s="45"/>
    </row>
    <row r="3" spans="1:3" s="3" customFormat="1" ht="21" customHeight="1" thickBot="1">
      <c r="A3" s="35" t="s">
        <v>15</v>
      </c>
      <c r="B3" s="27" t="s">
        <v>17</v>
      </c>
      <c r="C3" s="5" t="s">
        <v>18</v>
      </c>
    </row>
    <row r="4" spans="1:3" s="3" customFormat="1" ht="32.25" customHeight="1" thickBot="1" thickTop="1">
      <c r="A4" s="40">
        <v>75050081</v>
      </c>
      <c r="B4" s="28" t="s">
        <v>2</v>
      </c>
      <c r="C4" s="6">
        <v>439385</v>
      </c>
    </row>
    <row r="5" spans="1:3" s="3" customFormat="1" ht="21.75" customHeight="1" thickBot="1">
      <c r="A5" s="37"/>
      <c r="B5" s="29" t="s">
        <v>19</v>
      </c>
      <c r="C5" s="8">
        <f>SUM(C4)</f>
        <v>439385</v>
      </c>
    </row>
    <row r="6" spans="1:3" s="9" customFormat="1" ht="32.25" customHeight="1">
      <c r="A6" s="36">
        <v>60821221</v>
      </c>
      <c r="B6" s="28" t="s">
        <v>28</v>
      </c>
      <c r="C6" s="6">
        <v>125539</v>
      </c>
    </row>
    <row r="7" spans="1:3" s="9" customFormat="1" ht="32.25" customHeight="1">
      <c r="A7" s="42">
        <v>73181</v>
      </c>
      <c r="B7" s="28" t="s">
        <v>9</v>
      </c>
      <c r="C7" s="6">
        <v>295913</v>
      </c>
    </row>
    <row r="8" spans="1:3" s="9" customFormat="1" ht="32.25" customHeight="1">
      <c r="A8" s="34">
        <v>60816899</v>
      </c>
      <c r="B8" s="28" t="s">
        <v>10</v>
      </c>
      <c r="C8" s="6">
        <v>546991</v>
      </c>
    </row>
    <row r="9" spans="1:3" s="9" customFormat="1" ht="32.25" customHeight="1">
      <c r="A9" s="34">
        <v>72549581</v>
      </c>
      <c r="B9" s="28" t="s">
        <v>20</v>
      </c>
      <c r="C9" s="6">
        <v>1022242</v>
      </c>
    </row>
    <row r="10" spans="1:3" s="9" customFormat="1" ht="32.25" customHeight="1">
      <c r="A10" s="34">
        <v>60061863</v>
      </c>
      <c r="B10" s="28" t="s">
        <v>5</v>
      </c>
      <c r="C10" s="6">
        <v>439385</v>
      </c>
    </row>
    <row r="11" spans="1:3" s="9" customFormat="1" ht="32.25" customHeight="1" thickBot="1">
      <c r="A11" s="39">
        <v>72549572</v>
      </c>
      <c r="B11" s="30" t="s">
        <v>8</v>
      </c>
      <c r="C11" s="10">
        <v>224176</v>
      </c>
    </row>
    <row r="12" spans="1:3" s="11" customFormat="1" ht="21.75" customHeight="1" thickBot="1">
      <c r="A12" s="38"/>
      <c r="B12" s="29" t="s">
        <v>21</v>
      </c>
      <c r="C12" s="8">
        <f>SUM(C6:C11)</f>
        <v>2654246</v>
      </c>
    </row>
    <row r="13" spans="1:3" s="9" customFormat="1" ht="32.25" customHeight="1">
      <c r="A13" s="36">
        <v>582158</v>
      </c>
      <c r="B13" s="31" t="s">
        <v>16</v>
      </c>
      <c r="C13" s="12">
        <v>851868</v>
      </c>
    </row>
    <row r="14" spans="1:3" s="9" customFormat="1" ht="32.25" customHeight="1">
      <c r="A14" s="34">
        <v>582298</v>
      </c>
      <c r="B14" s="28" t="s">
        <v>22</v>
      </c>
      <c r="C14" s="6">
        <v>89671</v>
      </c>
    </row>
    <row r="15" spans="1:3" s="9" customFormat="1" ht="32.25" customHeight="1">
      <c r="A15" s="34">
        <v>582336</v>
      </c>
      <c r="B15" s="28" t="s">
        <v>12</v>
      </c>
      <c r="C15" s="6">
        <v>609759</v>
      </c>
    </row>
    <row r="16" spans="1:3" s="9" customFormat="1" ht="32.25" customHeight="1">
      <c r="A16" s="34">
        <v>75050111</v>
      </c>
      <c r="B16" s="28" t="s">
        <v>13</v>
      </c>
      <c r="C16" s="6">
        <v>197275</v>
      </c>
    </row>
    <row r="17" spans="1:3" s="9" customFormat="1" ht="32.25" customHeight="1">
      <c r="A17" s="34">
        <v>583855</v>
      </c>
      <c r="B17" s="28" t="s">
        <v>3</v>
      </c>
      <c r="C17" s="6">
        <v>340748</v>
      </c>
    </row>
    <row r="18" spans="1:3" s="9" customFormat="1" ht="32.25" customHeight="1">
      <c r="A18" s="34">
        <v>14450917</v>
      </c>
      <c r="B18" s="32" t="s">
        <v>0</v>
      </c>
      <c r="C18" s="6">
        <v>520088</v>
      </c>
    </row>
    <row r="19" spans="1:3" s="9" customFormat="1" ht="32.25" customHeight="1">
      <c r="A19" s="34">
        <v>73172</v>
      </c>
      <c r="B19" s="28" t="s">
        <v>11</v>
      </c>
      <c r="C19" s="6">
        <v>322813</v>
      </c>
    </row>
    <row r="20" spans="1:3" s="9" customFormat="1" ht="32.25" customHeight="1">
      <c r="A20" s="34">
        <v>14450402</v>
      </c>
      <c r="B20" s="28" t="s">
        <v>23</v>
      </c>
      <c r="C20" s="6">
        <v>484220</v>
      </c>
    </row>
    <row r="21" spans="1:3" s="9" customFormat="1" ht="32.25" customHeight="1">
      <c r="A21" s="34">
        <v>511382</v>
      </c>
      <c r="B21" s="28" t="s">
        <v>14</v>
      </c>
      <c r="C21" s="13">
        <v>717364</v>
      </c>
    </row>
    <row r="22" spans="1:3" s="9" customFormat="1" ht="32.25" customHeight="1">
      <c r="A22" s="34">
        <v>477419</v>
      </c>
      <c r="B22" s="33" t="s">
        <v>1</v>
      </c>
      <c r="C22" s="6">
        <v>367649</v>
      </c>
    </row>
    <row r="23" spans="1:3" s="9" customFormat="1" ht="32.25" customHeight="1">
      <c r="A23" s="34">
        <v>668079</v>
      </c>
      <c r="B23" s="28" t="s">
        <v>4</v>
      </c>
      <c r="C23" s="6">
        <v>690463</v>
      </c>
    </row>
    <row r="24" spans="1:3" s="9" customFormat="1" ht="32.25" customHeight="1">
      <c r="A24" s="34">
        <v>476919</v>
      </c>
      <c r="B24" s="28" t="s">
        <v>6</v>
      </c>
      <c r="C24" s="6">
        <v>546991</v>
      </c>
    </row>
    <row r="25" spans="1:3" s="9" customFormat="1" ht="32.25" customHeight="1" thickBot="1">
      <c r="A25" s="39">
        <v>75050099</v>
      </c>
      <c r="B25" s="32" t="s">
        <v>7</v>
      </c>
      <c r="C25" s="6">
        <v>538023</v>
      </c>
    </row>
    <row r="26" spans="1:3" s="9" customFormat="1" ht="32.25" customHeight="1" thickBot="1">
      <c r="A26" s="43">
        <v>12907731</v>
      </c>
      <c r="B26" s="44" t="s">
        <v>29</v>
      </c>
      <c r="C26" s="10">
        <v>143473</v>
      </c>
    </row>
    <row r="27" spans="1:3" s="11" customFormat="1" ht="21.75" customHeight="1" thickBot="1">
      <c r="A27" s="38"/>
      <c r="B27" s="29" t="s">
        <v>24</v>
      </c>
      <c r="C27" s="8">
        <f>SUM(C13:C26)</f>
        <v>6420405</v>
      </c>
    </row>
    <row r="28" spans="1:5" s="9" customFormat="1" ht="15.75" customHeight="1">
      <c r="A28" s="26"/>
      <c r="B28" s="14" t="s">
        <v>30</v>
      </c>
      <c r="C28" s="24">
        <f>C27+C12+C5</f>
        <v>9514036</v>
      </c>
      <c r="D28" s="15"/>
      <c r="E28" s="16"/>
    </row>
    <row r="29" spans="1:3" ht="42" customHeight="1" thickBot="1">
      <c r="A29" s="45" t="s">
        <v>27</v>
      </c>
      <c r="B29" s="45"/>
      <c r="C29" s="45"/>
    </row>
    <row r="30" spans="1:3" s="17" customFormat="1" ht="21" customHeight="1" thickBot="1">
      <c r="A30" s="35" t="s">
        <v>15</v>
      </c>
      <c r="B30" s="4" t="s">
        <v>17</v>
      </c>
      <c r="C30" s="18" t="s">
        <v>18</v>
      </c>
    </row>
    <row r="31" spans="1:3" s="19" customFormat="1" ht="32.25" customHeight="1" thickBot="1" thickTop="1">
      <c r="A31" s="40">
        <v>26099152</v>
      </c>
      <c r="B31" s="20" t="s">
        <v>25</v>
      </c>
      <c r="C31" s="21">
        <v>260044</v>
      </c>
    </row>
    <row r="32" spans="1:3" s="19" customFormat="1" ht="21.75" customHeight="1" thickBot="1">
      <c r="A32" s="41"/>
      <c r="B32" s="7" t="s">
        <v>24</v>
      </c>
      <c r="C32" s="8">
        <f>SUM(C31)</f>
        <v>260044</v>
      </c>
    </row>
    <row r="33" spans="2:4" ht="17.25">
      <c r="B33" s="22" t="s">
        <v>30</v>
      </c>
      <c r="C33" s="25">
        <f>C28+C32</f>
        <v>9774080</v>
      </c>
      <c r="D33" s="23"/>
    </row>
    <row r="35" ht="17.25">
      <c r="C35" s="23"/>
    </row>
  </sheetData>
  <sheetProtection/>
  <mergeCells count="3">
    <mergeCell ref="A2:C2"/>
    <mergeCell ref="A1:C1"/>
    <mergeCell ref="A29:C29"/>
  </mergeCells>
  <printOptions horizontalCentered="1"/>
  <pageMargins left="0" right="0" top="0.3937007874015748" bottom="0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Houska</dc:creator>
  <cp:keywords/>
  <dc:description/>
  <cp:lastModifiedBy>Petra Kulichová</cp:lastModifiedBy>
  <cp:lastPrinted>2017-03-10T12:30:56Z</cp:lastPrinted>
  <dcterms:created xsi:type="dcterms:W3CDTF">2003-11-26T15:03:16Z</dcterms:created>
  <dcterms:modified xsi:type="dcterms:W3CDTF">2017-03-10T12:31:01Z</dcterms:modified>
  <cp:category/>
  <cp:version/>
  <cp:contentType/>
  <cp:contentStatus/>
</cp:coreProperties>
</file>