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39. výzva OP ŽP\Formulář evropského projektu -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53" i="1"/>
  <c r="F52" i="1"/>
  <c r="G42" i="1" l="1"/>
  <c r="F40" i="1" l="1"/>
  <c r="F28" i="1"/>
  <c r="F38" i="1" l="1"/>
  <c r="I28" i="1" l="1"/>
  <c r="F51" i="1" l="1"/>
  <c r="F34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<sst xmlns="http://schemas.openxmlformats.org/spreadsheetml/2006/main" count="54" uniqueCount="45">
  <si>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</si>
  <si>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</si>
  <si>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</si>
  <si>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</si>
  <si>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</si>
  <si>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</si>
  <si>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</si>
  <si>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</si>
  <si>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</si>
  <si>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</si>
  <si>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</si>
  <si>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</si>
  <si>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</si>
  <si>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</si>
  <si>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</si>
  <si>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</si>
  <si>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</si>
  <si>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</si>
  <si>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</si>
  <si>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</si>
  <si>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</si>
  <si>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</si>
  <si>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</si>
  <si>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</si>
  <si>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</si>
  <si>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</si>
  <si>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</si>
  <si>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</si>
  <si>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</si>
  <si>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</si>
  <si>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</si>
  <si>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</si>
  <si>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</si>
  <si>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</si>
  <si>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</si>
  <si>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</si>
  <si>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Gymnázium, České Budějovice, Česká 64</t>
  </si>
  <si>
    <t>Snížení energetické náročnosti budovy Gymnázia, České Budějovice, Česká 64</t>
  </si>
  <si>
    <t>Mgr. Antonín Sekyrka</t>
  </si>
  <si>
    <t xml:space="preserve">           podíl jiných nár. zdrojů financování:</t>
  </si>
  <si>
    <t xml:space="preserve">           podíl evropských fondů (40 %)</t>
  </si>
  <si>
    <t>zpracování PD září 2016, podání žádosti prosinec 2016, realizace projektu 2018, ev. 2019 dle termínu obdržení Rozhodnutí o poskytnutí dotace</t>
  </si>
  <si>
    <t>prosinec 2016</t>
  </si>
  <si>
    <t>Snížení energetické náročnosti, snížení provozních nákladů na vytápění objektu budovy Gymnázia, České Budějovice, Česká 64.</t>
  </si>
  <si>
    <t>Snížení energetické náročnosti budovy Gymnázia, České Budějovice, Česká 64 - výměna otvorových výplní, oprava fasády, štuková omítka (na základě požadavku památkářů), rekonstrukce výměníkové stanice.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</si>
</sst>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topLeftCell="A37" zoomScaleNormal="100" workbookViewId="0">
      <selection activeCell="F37" sqref="F3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9" t="s">
        <v>30</v>
      </c>
      <c r="B2" s="90"/>
      <c r="C2" s="90"/>
      <c r="D2" s="90"/>
      <c r="E2" s="90"/>
      <c r="F2" s="90"/>
      <c r="G2" s="91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2" t="s">
        <v>37</v>
      </c>
      <c r="D4" s="93"/>
      <c r="E4" s="93"/>
      <c r="F4" s="93"/>
      <c r="G4" s="94"/>
    </row>
    <row r="5" spans="1:9" x14ac:dyDescent="0.2">
      <c r="A5" s="18"/>
      <c r="B5" s="16"/>
      <c r="C5" s="95"/>
      <c r="D5" s="96"/>
      <c r="E5" s="96"/>
      <c r="F5" s="96"/>
      <c r="G5" s="97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07" t="s">
        <v>43</v>
      </c>
      <c r="D7" s="108"/>
      <c r="E7" s="108"/>
      <c r="F7" s="108"/>
      <c r="G7" s="109"/>
    </row>
    <row r="8" spans="1:9" ht="6" customHeight="1" x14ac:dyDescent="0.2">
      <c r="A8" s="18"/>
      <c r="B8" s="16"/>
      <c r="C8" s="110"/>
      <c r="D8" s="111"/>
      <c r="E8" s="111"/>
      <c r="F8" s="111"/>
      <c r="G8" s="112"/>
    </row>
    <row r="9" spans="1:9" ht="30.75" customHeight="1" x14ac:dyDescent="0.2">
      <c r="A9" s="18"/>
      <c r="B9" s="16"/>
      <c r="C9" s="113"/>
      <c r="D9" s="114"/>
      <c r="E9" s="114"/>
      <c r="F9" s="114"/>
      <c r="G9" s="11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8" t="s">
        <v>44</v>
      </c>
      <c r="D11" s="99"/>
      <c r="E11" s="99"/>
      <c r="F11" s="99"/>
      <c r="G11" s="100"/>
    </row>
    <row r="12" spans="1:9" ht="6" customHeight="1" x14ac:dyDescent="0.3">
      <c r="A12" s="18"/>
      <c r="B12" s="16"/>
      <c r="C12" s="101"/>
      <c r="D12" s="102"/>
      <c r="E12" s="102"/>
      <c r="F12" s="102"/>
      <c r="G12" s="103"/>
      <c r="I12" s="72"/>
    </row>
    <row r="13" spans="1:9" ht="5.25" customHeight="1" x14ac:dyDescent="0.2">
      <c r="A13" s="18"/>
      <c r="B13" s="16"/>
      <c r="C13" s="101"/>
      <c r="D13" s="102"/>
      <c r="E13" s="102"/>
      <c r="F13" s="102"/>
      <c r="G13" s="103"/>
    </row>
    <row r="14" spans="1:9" ht="7.5" customHeight="1" x14ac:dyDescent="0.2">
      <c r="A14" s="18"/>
      <c r="B14" s="16"/>
      <c r="C14" s="104"/>
      <c r="D14" s="105"/>
      <c r="E14" s="105"/>
      <c r="F14" s="105"/>
      <c r="G14" s="106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22" t="s">
        <v>35</v>
      </c>
      <c r="D16" s="123"/>
      <c r="E16" s="123"/>
      <c r="F16" s="123"/>
      <c r="G16" s="12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25" t="s">
        <v>32</v>
      </c>
      <c r="B18" s="126"/>
      <c r="C18" s="126"/>
      <c r="D18" s="126"/>
      <c r="E18" s="86" t="s">
        <v>42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30" t="s">
        <v>36</v>
      </c>
      <c r="D20" s="131"/>
      <c r="E20" s="131"/>
      <c r="F20" s="131"/>
      <c r="G20" s="132"/>
    </row>
    <row r="21" spans="1:13" ht="25.5" customHeight="1" x14ac:dyDescent="0.2">
      <c r="A21" s="133" t="s">
        <v>33</v>
      </c>
      <c r="B21" s="134"/>
      <c r="C21" s="135"/>
      <c r="D21" s="127" t="s">
        <v>36</v>
      </c>
      <c r="E21" s="128"/>
      <c r="F21" s="128"/>
      <c r="G21" s="129"/>
    </row>
    <row r="22" spans="1:13" x14ac:dyDescent="0.2">
      <c r="A22" s="14" t="s">
        <v>22</v>
      </c>
      <c r="B22" s="59"/>
      <c r="C22" s="120" t="s">
        <v>31</v>
      </c>
      <c r="D22" s="119"/>
      <c r="E22" s="119"/>
      <c r="F22" s="119"/>
      <c r="G22" s="12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36" t="s">
        <v>38</v>
      </c>
      <c r="E24" s="137"/>
      <c r="F24" s="137"/>
      <c r="G24" s="13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119"/>
      <c r="C26" s="119"/>
      <c r="D26" s="119"/>
      <c r="E26" s="119"/>
      <c r="F26" s="116">
        <v>20000000</v>
      </c>
      <c r="G26" s="117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16">
        <v>10000000</v>
      </c>
      <c r="G27" s="11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16">
        <f>F26-F27</f>
        <v>10000000</v>
      </c>
      <c r="G28" s="117"/>
      <c r="I28" s="62">
        <f>SUM(F29:G32)</f>
        <v>10000000</v>
      </c>
      <c r="J28" s="62"/>
      <c r="L28" s="63"/>
      <c r="M28" s="62"/>
    </row>
    <row r="29" spans="1:13" s="13" customFormat="1" ht="13.5" thickBot="1" x14ac:dyDescent="0.25">
      <c r="A29" s="133" t="s">
        <v>29</v>
      </c>
      <c r="B29" s="134"/>
      <c r="C29" s="134"/>
      <c r="D29" s="134"/>
      <c r="E29" s="134"/>
      <c r="F29" s="116">
        <v>0</v>
      </c>
      <c r="G29" s="117"/>
      <c r="I29" s="62"/>
      <c r="J29" s="62"/>
      <c r="M29" s="62"/>
    </row>
    <row r="30" spans="1:13" s="13" customFormat="1" ht="13.5" thickBot="1" x14ac:dyDescent="0.25">
      <c r="A30" s="118" t="s">
        <v>9</v>
      </c>
      <c r="B30" s="119"/>
      <c r="C30" s="119"/>
      <c r="D30" s="119"/>
      <c r="E30" s="121"/>
      <c r="F30" s="116">
        <v>6000000</v>
      </c>
      <c r="G30" s="117"/>
      <c r="J30" s="62"/>
      <c r="M30" s="62"/>
    </row>
    <row r="31" spans="1:13" s="13" customFormat="1" ht="13.5" thickBot="1" x14ac:dyDescent="0.25">
      <c r="A31" s="118" t="s">
        <v>39</v>
      </c>
      <c r="B31" s="119"/>
      <c r="C31" s="119"/>
      <c r="D31" s="119"/>
      <c r="E31" s="121"/>
      <c r="F31" s="116">
        <v>0</v>
      </c>
      <c r="G31" s="117"/>
      <c r="I31" s="62"/>
      <c r="M31" s="62"/>
    </row>
    <row r="32" spans="1:13" s="13" customFormat="1" ht="13.5" thickBot="1" x14ac:dyDescent="0.25">
      <c r="A32" s="118" t="s">
        <v>40</v>
      </c>
      <c r="B32" s="119"/>
      <c r="C32" s="119"/>
      <c r="D32" s="119"/>
      <c r="E32" s="119"/>
      <c r="F32" s="116">
        <v>4000000</v>
      </c>
      <c r="G32" s="11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16">
        <f>SUM(F36:G40)</f>
        <v>16000000</v>
      </c>
      <c r="G34" s="11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20" t="s">
        <v>34</v>
      </c>
      <c r="C36" s="119"/>
      <c r="D36" s="119"/>
      <c r="E36" s="119"/>
      <c r="F36" s="116">
        <v>0</v>
      </c>
      <c r="G36" s="11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20" t="s">
        <v>14</v>
      </c>
      <c r="C38" s="119"/>
      <c r="D38" s="119"/>
      <c r="E38" s="119"/>
      <c r="F38" s="116">
        <f>F30</f>
        <v>6000000</v>
      </c>
      <c r="G38" s="11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16">
        <f>F27</f>
        <v>10000000</v>
      </c>
      <c r="G40" s="11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8" t="s">
        <v>27</v>
      </c>
      <c r="B42" s="159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1000000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60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6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6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6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60">
        <v>2018</v>
      </c>
      <c r="E51" s="57" t="s">
        <v>6</v>
      </c>
      <c r="F51" s="81">
        <f>SUM(F52:F54)</f>
        <v>16000000</v>
      </c>
      <c r="G51" s="64"/>
      <c r="I51" s="71">
        <f>SUM(F51,F56)</f>
        <v>16000000</v>
      </c>
      <c r="J51" s="71"/>
    </row>
    <row r="52" spans="1:13" s="13" customFormat="1" ht="12" customHeight="1" x14ac:dyDescent="0.2">
      <c r="A52" s="18"/>
      <c r="B52" s="16"/>
      <c r="C52" s="16"/>
      <c r="D52" s="161"/>
      <c r="E52" s="56" t="s">
        <v>18</v>
      </c>
      <c r="F52" s="82">
        <f>F38</f>
        <v>6000000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61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62"/>
      <c r="E54" s="58" t="s">
        <v>23</v>
      </c>
      <c r="F54" s="84">
        <f>F40</f>
        <v>10000000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60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61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61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62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20">
        <v>2018</v>
      </c>
      <c r="F63" s="119"/>
      <c r="G63" s="12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49" t="s">
        <v>41</v>
      </c>
      <c r="F65" s="150"/>
      <c r="G65" s="151"/>
    </row>
    <row r="66" spans="1:7" x14ac:dyDescent="0.2">
      <c r="A66" s="139"/>
      <c r="B66" s="140"/>
      <c r="C66" s="140"/>
      <c r="D66" s="141"/>
      <c r="E66" s="152"/>
      <c r="F66" s="153"/>
      <c r="G66" s="154"/>
    </row>
    <row r="67" spans="1:7" x14ac:dyDescent="0.2">
      <c r="A67" s="142"/>
      <c r="B67" s="143"/>
      <c r="C67" s="143"/>
      <c r="D67" s="144"/>
      <c r="E67" s="152"/>
      <c r="F67" s="153"/>
      <c r="G67" s="154"/>
    </row>
    <row r="68" spans="1:7" x14ac:dyDescent="0.2">
      <c r="A68" s="142"/>
      <c r="B68" s="143"/>
      <c r="C68" s="143"/>
      <c r="D68" s="144"/>
      <c r="E68" s="152"/>
      <c r="F68" s="153"/>
      <c r="G68" s="154"/>
    </row>
    <row r="69" spans="1:7" ht="13.5" thickBot="1" x14ac:dyDescent="0.25">
      <c r="A69" s="145"/>
      <c r="B69" s="146"/>
      <c r="C69" s="146"/>
      <c r="D69" s="147"/>
      <c r="E69" s="155"/>
      <c r="F69" s="156"/>
      <c r="G69" s="157"/>
    </row>
    <row r="70" spans="1:7" ht="29.25" customHeight="1" x14ac:dyDescent="0.2">
      <c r="A70" s="148"/>
      <c r="B70" s="148"/>
      <c r="C70" s="148"/>
      <c r="D70" s="148"/>
      <c r="E70" s="148"/>
      <c r="F70" s="148"/>
      <c r="G70" s="14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mat. č. 407/ZK/16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2016-09-05T11:10:36Z</cp:lastPrinted>
  <dcterms:created xsi:type="dcterms:W3CDTF">2007-09-24T07:15:17Z</dcterms:created>
  <dcterms:modified xsi:type="dcterms:W3CDTF">2016-09-09T06:03:16Z</dcterms:modified>
</cp:coreProperties>
</file>