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příloha ZK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<sst xmlns="http://schemas.openxmlformats.org/spreadsheetml/2006/main" count="34" uniqueCount="28">
  <si>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Název organizace</t>
  </si>
  <si>
    <t>Rozděleno celkem</t>
  </si>
  <si>
    <t>Základní škola, Strakonice, Dukelská 166</t>
  </si>
  <si>
    <t>Základní škola,  Jindřichův Hradec II, Janderova 160</t>
  </si>
  <si>
    <t>Základní škola Máj II, M.Chlajna 23,  České Budějovice</t>
  </si>
  <si>
    <t>Základní škola a Mateřská škola J.Š. Baara, Jírovcova 9/a, České Budějovice</t>
  </si>
  <si>
    <t>Základní škola Josefa Kajetána Tyla a Mateřská škola, Písek, Tylova 2391</t>
  </si>
  <si>
    <t>Základní škola  a Mateřská škola Mladá Vožice</t>
  </si>
  <si>
    <t>Základní škola, Hluboká nad Vltavou, okres České Budějovice</t>
  </si>
  <si>
    <t>Základní škola T.G. Masaryka, Vimperk, 1. máje 268, okres Prachatice</t>
  </si>
  <si>
    <t>Základní škola Volary, okres Prachatice</t>
  </si>
  <si>
    <t>Základní škola, České Budějovice, Oskara Nedbala 30</t>
  </si>
  <si>
    <t>Základní škola T.G.Masaryka a Mateřská škola Písek, Čelakovského 24</t>
  </si>
  <si>
    <t>Základní škola, Matice školské 3, České Budějovice</t>
  </si>
  <si>
    <t>Částka NIV v Kč</t>
  </si>
  <si>
    <t>Celkem § 3123</t>
  </si>
  <si>
    <t>Celkem § 3113</t>
  </si>
  <si>
    <t>Základní škola Prachatice, Vodňanská 287</t>
  </si>
  <si>
    <t>Základní škola Prachatice, Zlatá stezka 240</t>
  </si>
  <si>
    <t>Základní škola Edvarda Beneše a Mateřská škola Písek, Mírové nám. 1466</t>
  </si>
  <si>
    <t>Limit počtu zaměstnanců přepočtený nacelorok</t>
  </si>
  <si>
    <t>Základní škola a Mateřská škola Český Rudolec</t>
  </si>
  <si>
    <t>Vyšší odborná škola, Střední škola, Centrum odborné přípravy, Sezimovo Ústí, Budějovická 421</t>
  </si>
  <si>
    <t>Rozdělení finančních prostředků na rozvojový program na podporu školních psychologů a školních speciálních pedagogů ve školách 
a metodiků - specialistů ve školských poradenských zařízeních na období září - prosinec 2016 - pro organizace zřizované krajem</t>
  </si>
  <si>
    <t>Limit počtu zaměstnanců přepočtený na 4 měsíce</t>
  </si>
  <si>
    <t>Rozdělení finančních prostředků na rozvojový program na podporu školních psychologů a školních speciálních pedagogů ve školách 
a metodiků - specialistů ve školských poradenských zařízeních na období září - prosinec  2016 - pro organizace zřizované obcí</t>
  </si>
  <si>
    <t>Základní škola, Pohůrecká 16, České Budějovice</t>
  </si>
  <si>
    <t>Limit počtu zaměstnanců přepočtený na celorok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</si>
</sst>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.00_ ;\-#,##0.00\ "/>
    <numFmt numFmtId="167" formatCode="#,##0_ ;\-#,##0\ "/>
    <numFmt numFmtId="168" formatCode="#,##0.0"/>
    <numFmt numFmtId="169" formatCode="#,##0.0_ ;\-#,##0.0\ "/>
    <numFmt numFmtId="170" formatCode="#,##0.000_ ;\-#,##0.000\ "/>
    <numFmt numFmtId="171" formatCode="0.000"/>
    <numFmt numFmtId="172" formatCode="0.0"/>
    <numFmt numFmtId="17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166" fontId="46" fillId="0" borderId="0" xfId="0" applyNumberFormat="1" applyFont="1" applyAlignment="1">
      <alignment/>
    </xf>
    <xf numFmtId="1" fontId="47" fillId="0" borderId="10" xfId="0" applyNumberFormat="1" applyFont="1" applyBorder="1" applyAlignment="1">
      <alignment horizontal="left" vertical="center"/>
    </xf>
    <xf numFmtId="1" fontId="47" fillId="0" borderId="11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top"/>
    </xf>
    <xf numFmtId="0" fontId="49" fillId="0" borderId="12" xfId="0" applyFont="1" applyBorder="1" applyAlignment="1">
      <alignment horizontal="left"/>
    </xf>
    <xf numFmtId="167" fontId="50" fillId="0" borderId="13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1" fontId="51" fillId="0" borderId="0" xfId="0" applyNumberFormat="1" applyFont="1" applyBorder="1" applyAlignment="1">
      <alignment horizontal="left" vertical="center"/>
    </xf>
    <xf numFmtId="167" fontId="51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167" fontId="50" fillId="0" borderId="15" xfId="0" applyNumberFormat="1" applyFont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wrapText="1"/>
    </xf>
    <xf numFmtId="167" fontId="47" fillId="0" borderId="21" xfId="0" applyNumberFormat="1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2" fontId="49" fillId="0" borderId="23" xfId="0" applyNumberFormat="1" applyFont="1" applyFill="1" applyBorder="1" applyAlignment="1">
      <alignment horizontal="center"/>
    </xf>
    <xf numFmtId="2" fontId="49" fillId="0" borderId="24" xfId="0" applyNumberFormat="1" applyFont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67" fontId="50" fillId="0" borderId="21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47" fillId="0" borderId="30" xfId="0" applyNumberFormat="1" applyFont="1" applyBorder="1" applyAlignment="1">
      <alignment horizontal="left" vertical="center"/>
    </xf>
    <xf numFmtId="167" fontId="47" fillId="0" borderId="31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/>
    </xf>
    <xf numFmtId="2" fontId="49" fillId="0" borderId="18" xfId="0" applyNumberFormat="1" applyFont="1" applyBorder="1" applyAlignment="1">
      <alignment horizontal="center" vertical="center"/>
    </xf>
    <xf numFmtId="2" fontId="48" fillId="0" borderId="32" xfId="0" applyNumberFormat="1" applyFont="1" applyBorder="1" applyAlignment="1">
      <alignment horizontal="center"/>
    </xf>
    <xf numFmtId="2" fontId="49" fillId="0" borderId="33" xfId="0" applyNumberFormat="1" applyFont="1" applyBorder="1" applyAlignment="1">
      <alignment horizontal="center"/>
    </xf>
    <xf numFmtId="2" fontId="49" fillId="0" borderId="34" xfId="0" applyNumberFormat="1" applyFont="1" applyBorder="1" applyAlignment="1">
      <alignment horizontal="center"/>
    </xf>
    <xf numFmtId="2" fontId="48" fillId="0" borderId="18" xfId="0" applyNumberFormat="1" applyFont="1" applyBorder="1" applyAlignment="1">
      <alignment horizontal="center" vertical="center"/>
    </xf>
    <xf numFmtId="2" fontId="48" fillId="0" borderId="3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89" zoomScaleNormal="89" zoomScalePageLayoutView="0" workbookViewId="0" topLeftCell="A1">
      <selection activeCell="H18" sqref="H18"/>
    </sheetView>
  </sheetViews>
  <sheetFormatPr defaultColWidth="9.140625" defaultRowHeight="15"/>
  <cols>
    <col min="1" max="1" width="76.00390625" style="8" customWidth="1"/>
    <col min="2" max="2" width="20.00390625" style="0" bestFit="1" customWidth="1"/>
    <col min="3" max="3" width="23.8515625" style="0" customWidth="1"/>
    <col min="4" max="4" width="31.57421875" style="0" customWidth="1"/>
  </cols>
  <sheetData>
    <row r="1" spans="1:4" s="1" customFormat="1" ht="33" customHeight="1">
      <c r="A1" s="53" t="s">
        <v>23</v>
      </c>
      <c r="B1" s="53"/>
      <c r="C1" s="53"/>
      <c r="D1" s="53"/>
    </row>
    <row r="2" spans="1:4" s="1" customFormat="1" ht="14.25" customHeight="1" thickBot="1">
      <c r="A2" s="26"/>
      <c r="B2" s="26"/>
      <c r="C2" s="26"/>
      <c r="D2" s="26"/>
    </row>
    <row r="3" spans="1:4" s="9" customFormat="1" ht="36" customHeight="1" thickBot="1">
      <c r="A3" s="42" t="s">
        <v>0</v>
      </c>
      <c r="B3" s="35" t="s">
        <v>14</v>
      </c>
      <c r="C3" s="36" t="s">
        <v>24</v>
      </c>
      <c r="D3" s="34" t="s">
        <v>27</v>
      </c>
    </row>
    <row r="4" spans="1:4" s="2" customFormat="1" ht="30.75" thickBot="1">
      <c r="A4" s="37" t="s">
        <v>22</v>
      </c>
      <c r="B4" s="38">
        <v>149094</v>
      </c>
      <c r="C4" s="39">
        <v>1</v>
      </c>
      <c r="D4" s="47">
        <v>0.333</v>
      </c>
    </row>
    <row r="5" spans="1:4" s="3" customFormat="1" ht="15.75" customHeight="1" thickBot="1">
      <c r="A5" s="44" t="s">
        <v>15</v>
      </c>
      <c r="B5" s="45">
        <f>SUM(B4)</f>
        <v>149094</v>
      </c>
      <c r="C5" s="46">
        <f>SUM(C4:C4)</f>
        <v>1</v>
      </c>
      <c r="D5" s="48">
        <f>SUM(D4)</f>
        <v>0.333</v>
      </c>
    </row>
    <row r="6" spans="1:4" s="3" customFormat="1" ht="15.75" customHeight="1">
      <c r="A6" s="17"/>
      <c r="B6" s="18"/>
      <c r="C6" s="19"/>
      <c r="D6" s="19"/>
    </row>
    <row r="7" spans="1:4" ht="39.75" customHeight="1" thickBot="1">
      <c r="A7" s="53" t="s">
        <v>25</v>
      </c>
      <c r="B7" s="53"/>
      <c r="C7" s="53"/>
      <c r="D7" s="53"/>
    </row>
    <row r="8" spans="1:4" s="4" customFormat="1" ht="36.75" customHeight="1" thickBot="1">
      <c r="A8" s="41" t="s">
        <v>0</v>
      </c>
      <c r="B8" s="23" t="s">
        <v>14</v>
      </c>
      <c r="C8" s="24" t="s">
        <v>24</v>
      </c>
      <c r="D8" s="25" t="s">
        <v>20</v>
      </c>
    </row>
    <row r="9" spans="1:4" s="4" customFormat="1" ht="16.5" customHeight="1">
      <c r="A9" s="20" t="s">
        <v>3</v>
      </c>
      <c r="B9" s="21">
        <v>74548</v>
      </c>
      <c r="C9" s="29">
        <v>0.5</v>
      </c>
      <c r="D9" s="49">
        <f>0.5/12*4</f>
        <v>0.16666666666666666</v>
      </c>
    </row>
    <row r="10" spans="1:4" s="4" customFormat="1" ht="16.5" customHeight="1">
      <c r="A10" s="14" t="s">
        <v>2</v>
      </c>
      <c r="B10" s="15">
        <v>149094</v>
      </c>
      <c r="C10" s="30">
        <v>1</v>
      </c>
      <c r="D10" s="50">
        <f>1/12*4</f>
        <v>0.3333333333333333</v>
      </c>
    </row>
    <row r="11" spans="1:4" s="4" customFormat="1" ht="16.5" customHeight="1">
      <c r="A11" s="14" t="s">
        <v>4</v>
      </c>
      <c r="B11" s="15">
        <v>149094</v>
      </c>
      <c r="C11" s="30">
        <v>1</v>
      </c>
      <c r="D11" s="50">
        <f>1/12*4</f>
        <v>0.3333333333333333</v>
      </c>
    </row>
    <row r="12" spans="1:4" s="4" customFormat="1" ht="16.5" customHeight="1">
      <c r="A12" s="16" t="s">
        <v>5</v>
      </c>
      <c r="B12" s="15">
        <v>149094</v>
      </c>
      <c r="C12" s="30">
        <v>1</v>
      </c>
      <c r="D12" s="50">
        <f>1/12*4</f>
        <v>0.3333333333333333</v>
      </c>
    </row>
    <row r="13" spans="1:4" s="4" customFormat="1" ht="16.5">
      <c r="A13" s="14" t="s">
        <v>6</v>
      </c>
      <c r="B13" s="15">
        <v>149094</v>
      </c>
      <c r="C13" s="30">
        <v>1</v>
      </c>
      <c r="D13" s="50">
        <f>1/12*4</f>
        <v>0.3333333333333333</v>
      </c>
    </row>
    <row r="14" spans="1:4" s="4" customFormat="1" ht="16.5" customHeight="1">
      <c r="A14" s="14" t="s">
        <v>8</v>
      </c>
      <c r="B14" s="15">
        <v>74548</v>
      </c>
      <c r="C14" s="30">
        <v>0.5</v>
      </c>
      <c r="D14" s="49">
        <f aca="true" t="shared" si="0" ref="D14:D19">0.5/12*4</f>
        <v>0.16666666666666666</v>
      </c>
    </row>
    <row r="15" spans="1:4" s="4" customFormat="1" ht="16.5" customHeight="1">
      <c r="A15" s="14" t="s">
        <v>7</v>
      </c>
      <c r="B15" s="15">
        <v>74548</v>
      </c>
      <c r="C15" s="30">
        <v>0.5</v>
      </c>
      <c r="D15" s="49">
        <f t="shared" si="0"/>
        <v>0.16666666666666666</v>
      </c>
    </row>
    <row r="16" spans="1:4" s="4" customFormat="1" ht="16.5">
      <c r="A16" s="14" t="s">
        <v>9</v>
      </c>
      <c r="B16" s="15">
        <v>74548</v>
      </c>
      <c r="C16" s="30">
        <v>0.5</v>
      </c>
      <c r="D16" s="49">
        <f t="shared" si="0"/>
        <v>0.16666666666666666</v>
      </c>
    </row>
    <row r="17" spans="1:4" s="4" customFormat="1" ht="16.5" customHeight="1">
      <c r="A17" s="14" t="s">
        <v>10</v>
      </c>
      <c r="B17" s="15">
        <v>74548</v>
      </c>
      <c r="C17" s="30">
        <v>0.5</v>
      </c>
      <c r="D17" s="49">
        <f t="shared" si="0"/>
        <v>0.16666666666666666</v>
      </c>
    </row>
    <row r="18" spans="1:4" s="4" customFormat="1" ht="16.5" customHeight="1">
      <c r="A18" s="14" t="s">
        <v>11</v>
      </c>
      <c r="B18" s="15">
        <v>74548</v>
      </c>
      <c r="C18" s="30">
        <v>0.5</v>
      </c>
      <c r="D18" s="49">
        <f t="shared" si="0"/>
        <v>0.16666666666666666</v>
      </c>
    </row>
    <row r="19" spans="1:4" s="4" customFormat="1" ht="16.5" customHeight="1">
      <c r="A19" s="14" t="s">
        <v>26</v>
      </c>
      <c r="B19" s="15">
        <v>74548</v>
      </c>
      <c r="C19" s="30">
        <v>0.5</v>
      </c>
      <c r="D19" s="49">
        <f t="shared" si="0"/>
        <v>0.16666666666666666</v>
      </c>
    </row>
    <row r="20" spans="1:4" s="4" customFormat="1" ht="16.5">
      <c r="A20" s="14" t="s">
        <v>12</v>
      </c>
      <c r="B20" s="15">
        <v>119277</v>
      </c>
      <c r="C20" s="31">
        <v>0.8</v>
      </c>
      <c r="D20" s="50">
        <f>0.8/12*4</f>
        <v>0.26666666666666666</v>
      </c>
    </row>
    <row r="21" spans="1:4" s="4" customFormat="1" ht="16.5">
      <c r="A21" s="16" t="s">
        <v>13</v>
      </c>
      <c r="B21" s="15">
        <v>111822</v>
      </c>
      <c r="C21" s="30">
        <v>0.75</v>
      </c>
      <c r="D21" s="50">
        <f>0.75/12*4</f>
        <v>0.25</v>
      </c>
    </row>
    <row r="22" spans="1:4" s="4" customFormat="1" ht="16.5">
      <c r="A22" s="16" t="s">
        <v>17</v>
      </c>
      <c r="B22" s="15">
        <v>74548</v>
      </c>
      <c r="C22" s="30">
        <v>0.5</v>
      </c>
      <c r="D22" s="49">
        <f>0.5/12*4</f>
        <v>0.16666666666666666</v>
      </c>
    </row>
    <row r="23" spans="1:4" s="4" customFormat="1" ht="16.5">
      <c r="A23" s="16" t="s">
        <v>18</v>
      </c>
      <c r="B23" s="15">
        <v>74548</v>
      </c>
      <c r="C23" s="30">
        <v>0.5</v>
      </c>
      <c r="D23" s="49">
        <f>0.5/12*4</f>
        <v>0.16666666666666666</v>
      </c>
    </row>
    <row r="24" spans="1:4" s="4" customFormat="1" ht="16.5">
      <c r="A24" s="27" t="s">
        <v>19</v>
      </c>
      <c r="B24" s="15">
        <v>149094</v>
      </c>
      <c r="C24" s="30">
        <v>1</v>
      </c>
      <c r="D24" s="50">
        <f>1/12*4</f>
        <v>0.3333333333333333</v>
      </c>
    </row>
    <row r="25" spans="1:4" s="4" customFormat="1" ht="17.25" thickBot="1">
      <c r="A25" s="27" t="s">
        <v>21</v>
      </c>
      <c r="B25" s="15">
        <v>74548</v>
      </c>
      <c r="C25" s="32">
        <v>0.5</v>
      </c>
      <c r="D25" s="49">
        <f>0.5/12*4</f>
        <v>0.16666666666666666</v>
      </c>
    </row>
    <row r="26" spans="1:4" s="5" customFormat="1" ht="15.75" customHeight="1" thickBot="1">
      <c r="A26" s="11" t="s">
        <v>16</v>
      </c>
      <c r="B26" s="28">
        <f>SUM(B9:B25)</f>
        <v>1722049</v>
      </c>
      <c r="C26" s="33">
        <f>SUM(C9:C25)</f>
        <v>11.55</v>
      </c>
      <c r="D26" s="51">
        <f>SUM(D9:D25)</f>
        <v>3.849999999999999</v>
      </c>
    </row>
    <row r="27" spans="2:4" s="6" customFormat="1" ht="21.75" customHeight="1" thickBot="1">
      <c r="B27" s="10"/>
      <c r="C27" s="10"/>
      <c r="D27" s="7"/>
    </row>
    <row r="28" spans="2:4" ht="36" customHeight="1" thickBot="1">
      <c r="B28" s="13" t="s">
        <v>14</v>
      </c>
      <c r="C28" s="24" t="s">
        <v>24</v>
      </c>
      <c r="D28" s="25" t="s">
        <v>20</v>
      </c>
    </row>
    <row r="29" spans="1:4" ht="15.75" thickBot="1">
      <c r="A29" s="12" t="s">
        <v>1</v>
      </c>
      <c r="B29" s="22">
        <f>B5+B26</f>
        <v>1871143</v>
      </c>
      <c r="C29" s="40">
        <f>C5+C26</f>
        <v>12.55</v>
      </c>
      <c r="D29" s="52">
        <f>D5+D26</f>
        <v>4.182999999999999</v>
      </c>
    </row>
    <row r="30" spans="2:3" ht="17.25">
      <c r="B30" s="7"/>
      <c r="C30" s="7"/>
    </row>
    <row r="31" ht="17.25">
      <c r="D31" s="43"/>
    </row>
  </sheetData>
  <sheetProtection/>
  <mergeCells count="2">
    <mergeCell ref="A1:D1"/>
    <mergeCell ref="A7:D7"/>
  </mergeCells>
  <printOptions horizontalCentered="1"/>
  <pageMargins left="0" right="0" top="0.4724409448818898" bottom="0" header="0.31496062992125984" footer="0.31496062992125984"/>
  <pageSetup horizontalDpi="600" verticalDpi="600" orientation="landscape" paperSize="9" scale="90" r:id="rId1"/>
  <headerFooter scaleWithDoc="0">
    <oddHeader>&amp;RPříloha mat. č. 378/ZK/16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Petra Kulichová</cp:lastModifiedBy>
  <cp:lastPrinted>2016-07-25T09:12:18Z</cp:lastPrinted>
  <dcterms:created xsi:type="dcterms:W3CDTF">2014-03-28T08:28:36Z</dcterms:created>
  <dcterms:modified xsi:type="dcterms:W3CDTF">2016-07-25T09:14:20Z</dcterms:modified>
  <cp:category/>
  <cp:version/>
  <cp:contentType/>
  <cp:contentStatus/>
</cp:coreProperties>
</file>