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2" i="1"/>
  <c r="F31" i="1"/>
  <c r="F36" i="1" s="1"/>
  <c r="F58" i="1" l="1"/>
  <c r="F53" i="1"/>
  <c r="I28" i="1"/>
  <c r="F38" i="1"/>
  <c r="G42" i="1"/>
  <c r="F52" i="1" l="1"/>
  <c r="F51" i="1" s="1"/>
  <c r="F57" i="1"/>
  <c r="F56" i="1" s="1"/>
  <c r="F34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<sst xmlns="http://schemas.openxmlformats.org/spreadsheetml/2006/main" count="55" uniqueCount="46">
  <si>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</si>
  <si>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</si>
  <si>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</si>
  <si>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</si>
  <si>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</si>
  <si>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</si>
  <si>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</si>
  <si>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</si>
  <si>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</si>
  <si>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</si>
  <si>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</si>
  <si>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</si>
  <si>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</si>
  <si>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</si>
  <si>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</si>
  <si>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</si>
  <si>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</si>
  <si>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</si>
  <si>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</si>
  <si>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</si>
  <si>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</si>
  <si>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</si>
  <si>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</si>
  <si>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</si>
  <si>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</si>
  <si>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</si>
  <si>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</si>
  <si>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</si>
  <si>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</si>
  <si>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</si>
  <si>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</si>
  <si>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</si>
  <si>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</si>
  <si>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</si>
  <si>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</si>
  <si>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</si>
  <si>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</si>
  <si>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</si>
  <si>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</si>
  <si>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</si>
  <si>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</si>
  <si>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Gymnázium Vítězslava Nováka, Jindřichův Hradec, Husova 333</t>
  </si>
  <si>
    <t>Jazyková laboratoř</t>
  </si>
  <si>
    <t>Cílem je vybudování jazykové učebny, kterou škola nedisponuje. Učebna přispěje ke zlepšení komunikačních schopností žáků a tím umožní jejich lepší přípravu k maturitě i do praktického života.</t>
  </si>
  <si>
    <t>V rámci učebny nebudou třeba stavební práce. Budou třeba počítačové stolky a židle. Infrakstruktura se bude pouze doplňovat o prvky přímo v učebně. Datový přívod do učebny splňuje nejmodernější standardy (CAT 6). Zbylá část prostředků bude věnována na vybavení jazykové učebny (PC, technické a komunikační komponenty). Dále by učebna byla vybavena interaktivní tabulí. Rozsahlejší úpravy nejsou potřeba.</t>
  </si>
  <si>
    <t>Mgr. Miloslav Vokáč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</si>
</sst>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9" fillId="0" borderId="0" xfId="0" applyFont="1" applyFill="1"/>
    <xf numFmtId="0" fontId="8" fillId="0" borderId="0" xfId="0" applyFon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topLeftCell="A25" zoomScaleNormal="100" workbookViewId="0">
      <selection activeCell="F51" sqref="F51:F54"/>
    </sheetView>
  </sheetViews>
  <sheetFormatPr defaultRowHeight="12.75" x14ac:dyDescent="0.2"/>
  <cols>
    <col min="1" max="2" width="10.7109375" style="1" customWidth="1"/>
    <col min="3" max="3" width="16.7109375" style="1" bestFit="1" customWidth="1"/>
    <col min="4" max="4" width="12.5703125" style="1" customWidth="1"/>
    <col min="5" max="5" width="14.140625" style="1" customWidth="1"/>
    <col min="6" max="6" width="15.7109375" style="1" bestFit="1" customWidth="1"/>
    <col min="7" max="7" width="14.28515625" style="1" customWidth="1"/>
    <col min="8" max="8" width="9" style="1" bestFit="1" customWidth="1"/>
    <col min="9" max="9" width="16.7109375" style="1" customWidth="1"/>
    <col min="10" max="10" width="16.28515625" style="1" bestFit="1" customWidth="1"/>
    <col min="11" max="11" width="15.7109375" style="1" bestFit="1" customWidth="1"/>
    <col min="12" max="12" width="9" style="1" bestFit="1" customWidth="1"/>
    <col min="13" max="13" width="17.85546875" style="1" customWidth="1"/>
    <col min="14" max="16384" width="9.140625" style="1"/>
  </cols>
  <sheetData>
    <row r="1" spans="1:9" ht="13.5" thickBot="1" x14ac:dyDescent="0.25">
      <c r="G1" s="68"/>
    </row>
    <row r="2" spans="1:9" ht="13.5" thickBot="1" x14ac:dyDescent="0.25">
      <c r="A2" s="78" t="s">
        <v>30</v>
      </c>
      <c r="B2" s="79"/>
      <c r="C2" s="79"/>
      <c r="D2" s="79"/>
      <c r="E2" s="79"/>
      <c r="F2" s="79"/>
      <c r="G2" s="80"/>
    </row>
    <row r="3" spans="1:9" ht="5.0999999999999996" customHeight="1" x14ac:dyDescent="0.2">
      <c r="A3" s="69"/>
      <c r="B3" s="70"/>
      <c r="C3" s="70"/>
      <c r="D3" s="70"/>
      <c r="E3" s="70"/>
      <c r="F3" s="70"/>
      <c r="G3" s="71"/>
    </row>
    <row r="4" spans="1:9" x14ac:dyDescent="0.2">
      <c r="A4" s="2" t="s">
        <v>0</v>
      </c>
      <c r="B4" s="3"/>
      <c r="C4" s="81" t="s">
        <v>42</v>
      </c>
      <c r="D4" s="82"/>
      <c r="E4" s="82"/>
      <c r="F4" s="82"/>
      <c r="G4" s="83"/>
    </row>
    <row r="5" spans="1:9" x14ac:dyDescent="0.2">
      <c r="A5" s="6"/>
      <c r="B5" s="4"/>
      <c r="C5" s="84"/>
      <c r="D5" s="85"/>
      <c r="E5" s="85"/>
      <c r="F5" s="85"/>
      <c r="G5" s="86"/>
    </row>
    <row r="6" spans="1:9" ht="5.0999999999999996" customHeight="1" x14ac:dyDescent="0.2">
      <c r="A6" s="6"/>
      <c r="B6" s="4"/>
      <c r="C6" s="9"/>
      <c r="D6" s="9"/>
      <c r="E6" s="9"/>
      <c r="F6" s="9"/>
      <c r="G6" s="10"/>
    </row>
    <row r="7" spans="1:9" ht="27" customHeight="1" x14ac:dyDescent="0.2">
      <c r="A7" s="32" t="s">
        <v>1</v>
      </c>
      <c r="B7" s="11"/>
      <c r="C7" s="87" t="s">
        <v>43</v>
      </c>
      <c r="D7" s="88"/>
      <c r="E7" s="88"/>
      <c r="F7" s="88"/>
      <c r="G7" s="89"/>
    </row>
    <row r="8" spans="1:9" ht="6" customHeight="1" x14ac:dyDescent="0.2">
      <c r="A8" s="6"/>
      <c r="B8" s="4"/>
      <c r="C8" s="90"/>
      <c r="D8" s="91"/>
      <c r="E8" s="91"/>
      <c r="F8" s="91"/>
      <c r="G8" s="92"/>
    </row>
    <row r="9" spans="1:9" ht="6" customHeight="1" x14ac:dyDescent="0.2">
      <c r="A9" s="6"/>
      <c r="B9" s="4"/>
      <c r="C9" s="93"/>
      <c r="D9" s="94"/>
      <c r="E9" s="94"/>
      <c r="F9" s="94"/>
      <c r="G9" s="95"/>
    </row>
    <row r="10" spans="1:9" ht="6" customHeight="1" x14ac:dyDescent="0.2">
      <c r="A10" s="6"/>
      <c r="B10" s="4"/>
      <c r="C10" s="4"/>
      <c r="D10" s="4"/>
      <c r="E10" s="9"/>
      <c r="F10" s="9"/>
      <c r="G10" s="10"/>
    </row>
    <row r="11" spans="1:9" ht="34.5" customHeight="1" x14ac:dyDescent="0.2">
      <c r="A11" s="2" t="s">
        <v>2</v>
      </c>
      <c r="B11" s="3"/>
      <c r="C11" s="87" t="s">
        <v>44</v>
      </c>
      <c r="D11" s="88"/>
      <c r="E11" s="88"/>
      <c r="F11" s="88"/>
      <c r="G11" s="89"/>
    </row>
    <row r="12" spans="1:9" ht="6" customHeight="1" x14ac:dyDescent="0.3">
      <c r="A12" s="6"/>
      <c r="B12" s="4"/>
      <c r="C12" s="90"/>
      <c r="D12" s="91"/>
      <c r="E12" s="91"/>
      <c r="F12" s="91"/>
      <c r="G12" s="92"/>
      <c r="I12" s="72"/>
    </row>
    <row r="13" spans="1:9" ht="5.25" customHeight="1" x14ac:dyDescent="0.2">
      <c r="A13" s="6"/>
      <c r="B13" s="4"/>
      <c r="C13" s="90"/>
      <c r="D13" s="91"/>
      <c r="E13" s="91"/>
      <c r="F13" s="91"/>
      <c r="G13" s="92"/>
    </row>
    <row r="14" spans="1:9" ht="21.75" customHeight="1" x14ac:dyDescent="0.2">
      <c r="A14" s="6"/>
      <c r="B14" s="4"/>
      <c r="C14" s="93"/>
      <c r="D14" s="94"/>
      <c r="E14" s="94"/>
      <c r="F14" s="94"/>
      <c r="G14" s="95"/>
    </row>
    <row r="15" spans="1:9" ht="3.75" customHeight="1" x14ac:dyDescent="0.2">
      <c r="A15" s="6"/>
      <c r="B15" s="4"/>
      <c r="C15" s="9"/>
      <c r="D15" s="9"/>
      <c r="E15" s="9"/>
      <c r="F15" s="9"/>
      <c r="G15" s="10"/>
    </row>
    <row r="16" spans="1:9" ht="26.25" customHeight="1" x14ac:dyDescent="0.2">
      <c r="A16" s="2" t="s">
        <v>17</v>
      </c>
      <c r="B16" s="45"/>
      <c r="C16" s="102" t="s">
        <v>35</v>
      </c>
      <c r="D16" s="103"/>
      <c r="E16" s="103"/>
      <c r="F16" s="103"/>
      <c r="G16" s="104"/>
    </row>
    <row r="17" spans="1:13" ht="5.0999999999999996" customHeight="1" x14ac:dyDescent="0.2">
      <c r="A17" s="6"/>
      <c r="B17" s="4"/>
      <c r="C17" s="9"/>
      <c r="D17" s="9"/>
      <c r="E17" s="9"/>
      <c r="F17" s="9"/>
      <c r="G17" s="10"/>
    </row>
    <row r="18" spans="1:13" x14ac:dyDescent="0.2">
      <c r="A18" s="105" t="s">
        <v>32</v>
      </c>
      <c r="B18" s="106"/>
      <c r="C18" s="106"/>
      <c r="D18" s="106"/>
      <c r="E18" s="116" t="s">
        <v>36</v>
      </c>
      <c r="F18" s="117"/>
      <c r="G18" s="118"/>
    </row>
    <row r="19" spans="1:13" ht="5.0999999999999996" customHeight="1" x14ac:dyDescent="0.2">
      <c r="A19" s="6"/>
      <c r="B19" s="4"/>
      <c r="C19" s="4"/>
      <c r="D19" s="4"/>
      <c r="E19" s="4"/>
      <c r="F19" s="4"/>
      <c r="G19" s="5"/>
    </row>
    <row r="20" spans="1:13" ht="26.25" customHeight="1" x14ac:dyDescent="0.2">
      <c r="A20" s="2" t="s">
        <v>3</v>
      </c>
      <c r="B20" s="45"/>
      <c r="C20" s="110" t="s">
        <v>41</v>
      </c>
      <c r="D20" s="111"/>
      <c r="E20" s="111"/>
      <c r="F20" s="111"/>
      <c r="G20" s="112"/>
    </row>
    <row r="21" spans="1:13" ht="25.5" customHeight="1" x14ac:dyDescent="0.2">
      <c r="A21" s="113" t="s">
        <v>33</v>
      </c>
      <c r="B21" s="114"/>
      <c r="C21" s="115"/>
      <c r="D21" s="107" t="s">
        <v>41</v>
      </c>
      <c r="E21" s="108"/>
      <c r="F21" s="108"/>
      <c r="G21" s="109"/>
    </row>
    <row r="22" spans="1:13" x14ac:dyDescent="0.2">
      <c r="A22" s="2" t="s">
        <v>22</v>
      </c>
      <c r="B22" s="45"/>
      <c r="C22" s="100" t="s">
        <v>31</v>
      </c>
      <c r="D22" s="99"/>
      <c r="E22" s="99"/>
      <c r="F22" s="99"/>
      <c r="G22" s="101"/>
    </row>
    <row r="23" spans="1:13" ht="5.0999999999999996" customHeight="1" x14ac:dyDescent="0.2">
      <c r="A23" s="6"/>
      <c r="B23" s="4"/>
      <c r="C23" s="4"/>
      <c r="D23" s="4"/>
      <c r="E23" s="4"/>
      <c r="F23" s="4"/>
      <c r="G23" s="5"/>
    </row>
    <row r="24" spans="1:13" x14ac:dyDescent="0.2">
      <c r="A24" s="2" t="s">
        <v>4</v>
      </c>
      <c r="B24" s="3"/>
      <c r="C24" s="3"/>
      <c r="D24" s="119" t="s">
        <v>45</v>
      </c>
      <c r="E24" s="120"/>
      <c r="F24" s="120"/>
      <c r="G24" s="121"/>
    </row>
    <row r="25" spans="1:13" ht="5.0999999999999996" customHeight="1" thickBot="1" x14ac:dyDescent="0.25">
      <c r="A25" s="6"/>
      <c r="B25" s="4"/>
      <c r="C25" s="4"/>
      <c r="D25" s="4"/>
      <c r="E25" s="9"/>
      <c r="F25" s="9"/>
      <c r="G25" s="10"/>
    </row>
    <row r="26" spans="1:13" ht="13.5" thickBot="1" x14ac:dyDescent="0.25">
      <c r="A26" s="98" t="s">
        <v>11</v>
      </c>
      <c r="B26" s="99"/>
      <c r="C26" s="99"/>
      <c r="D26" s="99"/>
      <c r="E26" s="99"/>
      <c r="F26" s="96">
        <f>I26</f>
        <v>2300000</v>
      </c>
      <c r="G26" s="97"/>
      <c r="I26" s="48">
        <v>2300000</v>
      </c>
      <c r="J26" s="40"/>
    </row>
    <row r="27" spans="1:13" ht="13.5" thickBot="1" x14ac:dyDescent="0.25">
      <c r="A27" s="67" t="s">
        <v>10</v>
      </c>
      <c r="B27" s="65"/>
      <c r="C27" s="65"/>
      <c r="D27" s="65"/>
      <c r="E27" s="65"/>
      <c r="F27" s="96">
        <v>0</v>
      </c>
      <c r="G27" s="97"/>
      <c r="J27" s="48"/>
      <c r="L27" s="49"/>
      <c r="M27" s="48"/>
    </row>
    <row r="28" spans="1:13" ht="13.5" thickBot="1" x14ac:dyDescent="0.25">
      <c r="A28" s="67" t="s">
        <v>12</v>
      </c>
      <c r="B28" s="65"/>
      <c r="C28" s="65"/>
      <c r="D28" s="65"/>
      <c r="E28" s="65"/>
      <c r="F28" s="96">
        <f>F26-F27</f>
        <v>2300000</v>
      </c>
      <c r="G28" s="97"/>
      <c r="I28" s="48">
        <f>SUM(F29:G32)</f>
        <v>2300000</v>
      </c>
      <c r="J28" s="48"/>
      <c r="L28" s="49"/>
      <c r="M28" s="48"/>
    </row>
    <row r="29" spans="1:13" ht="13.5" thickBot="1" x14ac:dyDescent="0.25">
      <c r="A29" s="113" t="s">
        <v>29</v>
      </c>
      <c r="B29" s="114"/>
      <c r="C29" s="114"/>
      <c r="D29" s="114"/>
      <c r="E29" s="114"/>
      <c r="F29" s="96">
        <v>0</v>
      </c>
      <c r="G29" s="97"/>
      <c r="I29" s="48"/>
      <c r="J29" s="48"/>
      <c r="M29" s="48"/>
    </row>
    <row r="30" spans="1:13" ht="13.5" thickBot="1" x14ac:dyDescent="0.25">
      <c r="A30" s="98" t="s">
        <v>9</v>
      </c>
      <c r="B30" s="99"/>
      <c r="C30" s="99"/>
      <c r="D30" s="99"/>
      <c r="E30" s="101"/>
      <c r="F30" s="96">
        <f>F28*0.1</f>
        <v>230000</v>
      </c>
      <c r="G30" s="97"/>
      <c r="J30" s="48"/>
      <c r="M30" s="48"/>
    </row>
    <row r="31" spans="1:13" ht="13.5" thickBot="1" x14ac:dyDescent="0.25">
      <c r="A31" s="98" t="s">
        <v>38</v>
      </c>
      <c r="B31" s="99"/>
      <c r="C31" s="99"/>
      <c r="D31" s="99"/>
      <c r="E31" s="101"/>
      <c r="F31" s="96">
        <f>F28*0.05</f>
        <v>115000</v>
      </c>
      <c r="G31" s="97"/>
      <c r="I31" s="48"/>
      <c r="M31" s="48"/>
    </row>
    <row r="32" spans="1:13" ht="13.5" thickBot="1" x14ac:dyDescent="0.25">
      <c r="A32" s="98" t="s">
        <v>37</v>
      </c>
      <c r="B32" s="99"/>
      <c r="C32" s="99"/>
      <c r="D32" s="99"/>
      <c r="E32" s="99"/>
      <c r="F32" s="96">
        <f>F28*0.85</f>
        <v>1955000</v>
      </c>
      <c r="G32" s="97"/>
      <c r="J32" s="40"/>
      <c r="K32" s="41"/>
    </row>
    <row r="33" spans="1:13" ht="5.0999999999999996" customHeight="1" thickBot="1" x14ac:dyDescent="0.25">
      <c r="A33" s="2"/>
      <c r="B33" s="3"/>
      <c r="C33" s="3"/>
      <c r="D33" s="3"/>
      <c r="E33" s="3"/>
      <c r="F33" s="46"/>
      <c r="G33" s="47"/>
    </row>
    <row r="34" spans="1:13" ht="13.5" thickBot="1" x14ac:dyDescent="0.25">
      <c r="A34" s="2" t="s">
        <v>13</v>
      </c>
      <c r="B34" s="3"/>
      <c r="C34" s="3"/>
      <c r="D34" s="3"/>
      <c r="E34" s="3"/>
      <c r="F34" s="96">
        <f>SUM(F36:G40)</f>
        <v>2300000</v>
      </c>
      <c r="G34" s="97"/>
      <c r="I34" s="48"/>
      <c r="M34" s="48"/>
    </row>
    <row r="35" spans="1:13" ht="5.0999999999999996" customHeight="1" thickBot="1" x14ac:dyDescent="0.25">
      <c r="A35" s="2"/>
      <c r="B35" s="3"/>
      <c r="C35" s="3"/>
      <c r="D35" s="3"/>
      <c r="E35" s="3"/>
      <c r="F35" s="46"/>
      <c r="G35" s="47"/>
      <c r="I35" s="48"/>
    </row>
    <row r="36" spans="1:13" ht="13.5" thickBot="1" x14ac:dyDescent="0.25">
      <c r="A36" s="6" t="s">
        <v>5</v>
      </c>
      <c r="B36" s="100" t="s">
        <v>34</v>
      </c>
      <c r="C36" s="99"/>
      <c r="D36" s="99"/>
      <c r="E36" s="99"/>
      <c r="F36" s="96">
        <f>F31+F32</f>
        <v>2070000</v>
      </c>
      <c r="G36" s="97"/>
      <c r="I36" s="48"/>
    </row>
    <row r="37" spans="1:13" ht="5.0999999999999996" customHeight="1" thickBot="1" x14ac:dyDescent="0.25">
      <c r="A37" s="6"/>
      <c r="B37" s="4"/>
      <c r="C37" s="7"/>
      <c r="D37" s="4"/>
      <c r="E37" s="4"/>
      <c r="F37" s="46"/>
      <c r="G37" s="47"/>
      <c r="I37" s="48"/>
    </row>
    <row r="38" spans="1:13" ht="13.5" thickBot="1" x14ac:dyDescent="0.25">
      <c r="A38" s="6"/>
      <c r="B38" s="100" t="s">
        <v>14</v>
      </c>
      <c r="C38" s="99"/>
      <c r="D38" s="99"/>
      <c r="E38" s="99"/>
      <c r="F38" s="96">
        <f>F30</f>
        <v>230000</v>
      </c>
      <c r="G38" s="97"/>
      <c r="I38" s="48"/>
      <c r="J38" s="48"/>
    </row>
    <row r="39" spans="1:13" ht="5.0999999999999996" customHeight="1" thickBot="1" x14ac:dyDescent="0.25">
      <c r="A39" s="6"/>
      <c r="B39" s="4"/>
      <c r="C39" s="7"/>
      <c r="D39" s="4"/>
      <c r="E39" s="4"/>
      <c r="F39" s="46"/>
      <c r="G39" s="47"/>
      <c r="I39" s="48"/>
    </row>
    <row r="40" spans="1:13" ht="13.5" thickBot="1" x14ac:dyDescent="0.25">
      <c r="A40" s="6"/>
      <c r="B40" s="11" t="s">
        <v>15</v>
      </c>
      <c r="C40" s="3"/>
      <c r="D40" s="3"/>
      <c r="E40" s="3"/>
      <c r="F40" s="96">
        <f>F27</f>
        <v>0</v>
      </c>
      <c r="G40" s="97"/>
      <c r="I40" s="48"/>
    </row>
    <row r="41" spans="1:13" ht="2.25" customHeight="1" thickBot="1" x14ac:dyDescent="0.25">
      <c r="A41" s="6"/>
      <c r="B41" s="25"/>
      <c r="C41" s="25"/>
      <c r="D41" s="25"/>
      <c r="E41" s="25"/>
      <c r="F41" s="9"/>
      <c r="G41" s="10"/>
    </row>
    <row r="42" spans="1:13" ht="60" customHeight="1" thickBot="1" x14ac:dyDescent="0.25">
      <c r="A42" s="141" t="s">
        <v>27</v>
      </c>
      <c r="B42" s="142"/>
      <c r="C42" s="38" t="s">
        <v>26</v>
      </c>
      <c r="D42" s="36" t="s">
        <v>24</v>
      </c>
      <c r="E42" s="39" t="s">
        <v>28</v>
      </c>
      <c r="F42" s="37" t="s">
        <v>25</v>
      </c>
      <c r="G42" s="64">
        <f>F26*0.05</f>
        <v>115000</v>
      </c>
      <c r="I42" s="48"/>
      <c r="K42" s="48"/>
      <c r="M42" s="48"/>
    </row>
    <row r="43" spans="1:13" ht="8.25" customHeight="1" x14ac:dyDescent="0.2">
      <c r="A43" s="66"/>
      <c r="B43" s="27"/>
      <c r="C43" s="28"/>
      <c r="D43" s="29"/>
      <c r="E43" s="4"/>
      <c r="F43" s="30"/>
      <c r="G43" s="31"/>
      <c r="I43" s="24"/>
    </row>
    <row r="44" spans="1:13" ht="13.5" thickBot="1" x14ac:dyDescent="0.25">
      <c r="A44" s="32" t="s">
        <v>16</v>
      </c>
      <c r="B44" s="33"/>
      <c r="C44" s="33"/>
      <c r="D44" s="33"/>
      <c r="E44" s="33"/>
      <c r="F44" s="34"/>
      <c r="G44" s="35"/>
    </row>
    <row r="45" spans="1:13" ht="13.5" thickBot="1" x14ac:dyDescent="0.25">
      <c r="A45" s="6"/>
      <c r="B45" s="4"/>
      <c r="C45" s="4"/>
      <c r="D45" s="4"/>
      <c r="E45" s="4"/>
      <c r="F45" s="13" t="s">
        <v>20</v>
      </c>
      <c r="G45" s="8" t="s">
        <v>21</v>
      </c>
    </row>
    <row r="46" spans="1:13" ht="15" customHeight="1" thickBot="1" x14ac:dyDescent="0.25">
      <c r="A46" s="6"/>
      <c r="B46" s="4"/>
      <c r="C46" s="4"/>
      <c r="D46" s="143">
        <v>2016</v>
      </c>
      <c r="E46" s="20" t="s">
        <v>6</v>
      </c>
      <c r="F46" s="50"/>
      <c r="G46" s="50"/>
    </row>
    <row r="47" spans="1:13" x14ac:dyDescent="0.2">
      <c r="A47" s="6"/>
      <c r="B47" s="4"/>
      <c r="C47" s="4"/>
      <c r="D47" s="144"/>
      <c r="E47" s="21" t="s">
        <v>18</v>
      </c>
      <c r="F47" s="51"/>
      <c r="G47" s="51"/>
    </row>
    <row r="48" spans="1:13" x14ac:dyDescent="0.2">
      <c r="A48" s="6"/>
      <c r="B48" s="4"/>
      <c r="C48" s="4"/>
      <c r="D48" s="144"/>
      <c r="E48" s="22" t="s">
        <v>19</v>
      </c>
      <c r="F48" s="52"/>
      <c r="G48" s="52"/>
    </row>
    <row r="49" spans="1:13" ht="14.25" customHeight="1" thickBot="1" x14ac:dyDescent="0.25">
      <c r="A49" s="6"/>
      <c r="B49" s="4"/>
      <c r="C49" s="4"/>
      <c r="D49" s="145"/>
      <c r="E49" s="23" t="s">
        <v>23</v>
      </c>
      <c r="F49" s="53"/>
      <c r="G49" s="53"/>
    </row>
    <row r="50" spans="1:13" ht="13.5" thickBot="1" x14ac:dyDescent="0.25">
      <c r="A50" s="6"/>
      <c r="B50" s="4"/>
      <c r="C50" s="4"/>
      <c r="D50" s="4"/>
      <c r="E50" s="4"/>
      <c r="F50" s="54"/>
      <c r="G50" s="55"/>
    </row>
    <row r="51" spans="1:13" ht="13.5" thickBot="1" x14ac:dyDescent="0.25">
      <c r="A51" s="6"/>
      <c r="B51" s="4"/>
      <c r="C51" s="4"/>
      <c r="D51" s="143">
        <v>2017</v>
      </c>
      <c r="E51" s="43" t="s">
        <v>6</v>
      </c>
      <c r="F51" s="74">
        <f>SUM(F52:F54)</f>
        <v>460000</v>
      </c>
      <c r="G51" s="50"/>
      <c r="I51" s="57">
        <f>SUM(F51,F56)</f>
        <v>2300000</v>
      </c>
      <c r="J51" s="57"/>
    </row>
    <row r="52" spans="1:13" ht="12" customHeight="1" x14ac:dyDescent="0.2">
      <c r="A52" s="6"/>
      <c r="B52" s="4"/>
      <c r="C52" s="4"/>
      <c r="D52" s="144"/>
      <c r="E52" s="42" t="s">
        <v>18</v>
      </c>
      <c r="F52" s="75">
        <f>F38*0.2</f>
        <v>46000</v>
      </c>
      <c r="G52" s="51"/>
      <c r="I52" s="57"/>
      <c r="J52" s="57"/>
      <c r="M52" s="59"/>
    </row>
    <row r="53" spans="1:13" x14ac:dyDescent="0.2">
      <c r="A53" s="6"/>
      <c r="B53" s="4"/>
      <c r="C53" s="4"/>
      <c r="D53" s="144"/>
      <c r="E53" s="11" t="s">
        <v>19</v>
      </c>
      <c r="F53" s="76">
        <f>F36*0.2</f>
        <v>414000</v>
      </c>
      <c r="G53" s="56"/>
      <c r="J53" s="48"/>
    </row>
    <row r="54" spans="1:13" ht="14.25" customHeight="1" thickBot="1" x14ac:dyDescent="0.25">
      <c r="A54" s="6"/>
      <c r="B54" s="4"/>
      <c r="C54" s="4"/>
      <c r="D54" s="145"/>
      <c r="E54" s="44" t="s">
        <v>23</v>
      </c>
      <c r="F54" s="77">
        <f>F40*0.2</f>
        <v>0</v>
      </c>
      <c r="G54" s="53"/>
      <c r="I54" s="59"/>
      <c r="J54" s="48"/>
    </row>
    <row r="55" spans="1:13" ht="12" customHeight="1" thickBot="1" x14ac:dyDescent="0.25">
      <c r="A55" s="6"/>
      <c r="B55" s="4"/>
      <c r="C55" s="4"/>
      <c r="D55" s="18"/>
      <c r="E55" s="14"/>
      <c r="F55" s="58"/>
      <c r="G55" s="10"/>
      <c r="J55" s="48"/>
    </row>
    <row r="56" spans="1:13" ht="13.5" thickBot="1" x14ac:dyDescent="0.25">
      <c r="A56" s="6"/>
      <c r="B56" s="4"/>
      <c r="C56" s="4"/>
      <c r="D56" s="143">
        <v>2018</v>
      </c>
      <c r="E56" s="20" t="s">
        <v>6</v>
      </c>
      <c r="F56" s="60">
        <f>SUM(F57:F59)</f>
        <v>1840000</v>
      </c>
      <c r="G56" s="13"/>
      <c r="M56" s="59"/>
    </row>
    <row r="57" spans="1:13" x14ac:dyDescent="0.2">
      <c r="A57" s="6"/>
      <c r="B57" s="4"/>
      <c r="C57" s="4"/>
      <c r="D57" s="144"/>
      <c r="E57" s="19" t="s">
        <v>18</v>
      </c>
      <c r="F57" s="61">
        <f>F38*0.8</f>
        <v>184000</v>
      </c>
      <c r="G57" s="12"/>
      <c r="I57" s="48"/>
    </row>
    <row r="58" spans="1:13" x14ac:dyDescent="0.2">
      <c r="A58" s="6"/>
      <c r="B58" s="4"/>
      <c r="C58" s="4"/>
      <c r="D58" s="144"/>
      <c r="E58" s="15" t="s">
        <v>19</v>
      </c>
      <c r="F58" s="62">
        <f>F36*0.8</f>
        <v>1656000</v>
      </c>
      <c r="G58" s="16"/>
      <c r="I58" s="48"/>
    </row>
    <row r="59" spans="1:13" ht="12.75" customHeight="1" thickBot="1" x14ac:dyDescent="0.25">
      <c r="A59" s="6"/>
      <c r="B59" s="4"/>
      <c r="C59" s="4"/>
      <c r="D59" s="145"/>
      <c r="E59" s="23" t="s">
        <v>23</v>
      </c>
      <c r="F59" s="63">
        <f>F40*0.8</f>
        <v>0</v>
      </c>
      <c r="G59" s="17"/>
      <c r="I59" s="48"/>
    </row>
    <row r="60" spans="1:13" ht="4.5" customHeight="1" x14ac:dyDescent="0.2">
      <c r="A60" s="6"/>
      <c r="B60" s="4"/>
      <c r="C60" s="4"/>
      <c r="D60" s="4"/>
      <c r="E60" s="4"/>
      <c r="F60" s="9"/>
      <c r="G60" s="10"/>
    </row>
    <row r="61" spans="1:13" ht="4.5" customHeight="1" x14ac:dyDescent="0.2">
      <c r="A61" s="6"/>
      <c r="B61" s="4"/>
      <c r="C61" s="4"/>
      <c r="D61" s="4"/>
      <c r="E61" s="4"/>
      <c r="F61" s="9"/>
      <c r="G61" s="10"/>
    </row>
    <row r="62" spans="1:13" ht="5.0999999999999996" customHeight="1" x14ac:dyDescent="0.2">
      <c r="A62" s="6"/>
      <c r="B62" s="4"/>
      <c r="C62" s="4"/>
      <c r="D62" s="4"/>
      <c r="E62" s="4"/>
      <c r="F62" s="4"/>
      <c r="G62" s="5"/>
    </row>
    <row r="63" spans="1:13" x14ac:dyDescent="0.2">
      <c r="A63" s="2" t="s">
        <v>7</v>
      </c>
      <c r="B63" s="3"/>
      <c r="C63" s="3"/>
      <c r="D63" s="45"/>
      <c r="E63" s="100" t="s">
        <v>39</v>
      </c>
      <c r="F63" s="99"/>
      <c r="G63" s="101"/>
    </row>
    <row r="64" spans="1:13" ht="5.0999999999999996" customHeight="1" x14ac:dyDescent="0.2">
      <c r="A64" s="6"/>
      <c r="B64" s="4"/>
      <c r="C64" s="4"/>
      <c r="D64" s="4"/>
      <c r="E64" s="4"/>
      <c r="F64" s="4"/>
      <c r="G64" s="5"/>
    </row>
    <row r="65" spans="1:7" x14ac:dyDescent="0.2">
      <c r="A65" s="2" t="s">
        <v>8</v>
      </c>
      <c r="B65" s="3"/>
      <c r="C65" s="3"/>
      <c r="D65" s="3"/>
      <c r="E65" s="132" t="s">
        <v>40</v>
      </c>
      <c r="F65" s="133"/>
      <c r="G65" s="134"/>
    </row>
    <row r="66" spans="1:7" x14ac:dyDescent="0.2">
      <c r="A66" s="122"/>
      <c r="B66" s="123"/>
      <c r="C66" s="123"/>
      <c r="D66" s="124"/>
      <c r="E66" s="135"/>
      <c r="F66" s="136"/>
      <c r="G66" s="137"/>
    </row>
    <row r="67" spans="1:7" x14ac:dyDescent="0.2">
      <c r="A67" s="125"/>
      <c r="B67" s="126"/>
      <c r="C67" s="126"/>
      <c r="D67" s="127"/>
      <c r="E67" s="135"/>
      <c r="F67" s="136"/>
      <c r="G67" s="137"/>
    </row>
    <row r="68" spans="1:7" x14ac:dyDescent="0.2">
      <c r="A68" s="125"/>
      <c r="B68" s="126"/>
      <c r="C68" s="126"/>
      <c r="D68" s="127"/>
      <c r="E68" s="135"/>
      <c r="F68" s="136"/>
      <c r="G68" s="137"/>
    </row>
    <row r="69" spans="1:7" ht="13.5" thickBot="1" x14ac:dyDescent="0.25">
      <c r="A69" s="128"/>
      <c r="B69" s="129"/>
      <c r="C69" s="129"/>
      <c r="D69" s="130"/>
      <c r="E69" s="138"/>
      <c r="F69" s="139"/>
      <c r="G69" s="140"/>
    </row>
    <row r="70" spans="1:7" ht="29.25" customHeight="1" x14ac:dyDescent="0.2">
      <c r="A70" s="131"/>
      <c r="B70" s="131"/>
      <c r="C70" s="131"/>
      <c r="D70" s="131"/>
      <c r="E70" s="131"/>
      <c r="F70" s="131"/>
      <c r="G70" s="131"/>
    </row>
    <row r="71" spans="1:7" x14ac:dyDescent="0.2">
      <c r="A71" s="73"/>
    </row>
    <row r="86" spans="3:3" x14ac:dyDescent="0.2">
      <c r="C86" s="26"/>
    </row>
    <row r="87" spans="3:3" x14ac:dyDescent="0.2">
      <c r="C87" s="26"/>
    </row>
    <row r="88" spans="3:3" x14ac:dyDescent="0.2">
      <c r="C88" s="26"/>
    </row>
    <row r="89" spans="3:3" x14ac:dyDescent="0.2">
      <c r="C89" s="26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mat. č. 326/ZK/16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2016-05-30T07:06:53Z</cp:lastPrinted>
  <dcterms:created xsi:type="dcterms:W3CDTF">2007-09-24T07:15:17Z</dcterms:created>
  <dcterms:modified xsi:type="dcterms:W3CDTF">2016-06-02T10:14:22Z</dcterms:modified>
</cp:coreProperties>
</file>