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8" yWindow="0" windowWidth="17751" windowHeight="5442" firstSheet="1" activeTab="1"/>
  </bookViews>
  <sheets>
    <sheet name="Komplet" sheetId="1" r:id="rId1"/>
    <sheet name="Úvod" sheetId="2" r:id="rId2"/>
    <sheet name="INVESTICE II.tř." sheetId="3" r:id="rId3"/>
    <sheet name="OPRAVY II.tř." sheetId="4" r:id="rId4"/>
    <sheet name="INVESTICE III.tř." sheetId="5" r:id="rId5"/>
    <sheet name="OPRAVY III.tř." sheetId="6" r:id="rId6"/>
    <sheet name="MOSTY" sheetId="7" r:id="rId7"/>
  </sheets>
  <definedNames>
    <definedName name="_xlnm.Print_Area" localSheetId="1">'Úvod'!$A$1:$R$40</definedName>
  </definedNames>
  <calcPr fullCalcOnLoad="1"/>
</workbook>
</file>

<file path=xl/sharedStrings.xml><?xml version="1.0" encoding="utf-8"?>
<sst xmlns="http://schemas.openxmlformats.org/spreadsheetml/2006/main" count="5018" uniqueCount="1989">
  <si>
    <t>0,412              1,295</t>
  </si>
  <si>
    <t>III/1505                III/1504</t>
  </si>
  <si>
    <t xml:space="preserve">Suchdol nad Lužnicí </t>
  </si>
  <si>
    <t>0,300                                0,800</t>
  </si>
  <si>
    <t>6,5                9,5</t>
  </si>
  <si>
    <t>11 305                  cena dle DUR</t>
  </si>
  <si>
    <t>rekonstrukce              + kruhová křižovatka</t>
  </si>
  <si>
    <t>DUR 2010,                                  DSP,ZDS 2010</t>
  </si>
  <si>
    <t>III/02220</t>
  </si>
  <si>
    <t>0,816       1,620</t>
  </si>
  <si>
    <t xml:space="preserve">vyrovnání  obrus ACO </t>
  </si>
  <si>
    <t>DSP/ ZDS   2010</t>
  </si>
  <si>
    <t>III/15425</t>
  </si>
  <si>
    <t>0,000     0,980</t>
  </si>
  <si>
    <t>5,5 
6,0</t>
  </si>
  <si>
    <t>rekostrukce</t>
  </si>
  <si>
    <t>7</t>
  </si>
  <si>
    <t>III/14124</t>
  </si>
  <si>
    <t>Dub</t>
  </si>
  <si>
    <t>4,260                 4,518</t>
  </si>
  <si>
    <t>5,0</t>
  </si>
  <si>
    <t>0,258</t>
  </si>
  <si>
    <t>III/14214</t>
  </si>
  <si>
    <t>2,60                       2,812</t>
  </si>
  <si>
    <t>III/14125</t>
  </si>
  <si>
    <t>0,000                   0,120</t>
  </si>
  <si>
    <t>DSP 2011, realizace 2011</t>
  </si>
  <si>
    <t>přeložka Slapy</t>
  </si>
  <si>
    <t>není obchvat (17 BK)</t>
  </si>
  <si>
    <t>vyřadit ?</t>
  </si>
  <si>
    <t>x</t>
  </si>
  <si>
    <t>II/128</t>
  </si>
  <si>
    <t xml:space="preserve">II/151 </t>
  </si>
  <si>
    <t xml:space="preserve">I/160 </t>
  </si>
  <si>
    <t xml:space="preserve">II/408 </t>
  </si>
  <si>
    <t>II/408,              III/4086</t>
  </si>
  <si>
    <t xml:space="preserve">II/152,            II/409 </t>
  </si>
  <si>
    <t xml:space="preserve">III/1508, III/15015 </t>
  </si>
  <si>
    <t xml:space="preserve">III/14212 </t>
  </si>
  <si>
    <t xml:space="preserve">III/1505, III/1504 </t>
  </si>
  <si>
    <t xml:space="preserve">III/02220 </t>
  </si>
  <si>
    <t xml:space="preserve">III/15425 </t>
  </si>
  <si>
    <t xml:space="preserve">III/14125 </t>
  </si>
  <si>
    <t>II/105</t>
  </si>
  <si>
    <t xml:space="preserve">II/155 </t>
  </si>
  <si>
    <t xml:space="preserve">II/160 </t>
  </si>
  <si>
    <t xml:space="preserve">II/161 </t>
  </si>
  <si>
    <t xml:space="preserve">II/163 </t>
  </si>
  <si>
    <t xml:space="preserve">II/142 </t>
  </si>
  <si>
    <t xml:space="preserve">II/154,              III/15816 </t>
  </si>
  <si>
    <t xml:space="preserve">II/159 </t>
  </si>
  <si>
    <t xml:space="preserve">II/153 </t>
  </si>
  <si>
    <t xml:space="preserve">III/12219 </t>
  </si>
  <si>
    <t xml:space="preserve">II/162 </t>
  </si>
  <si>
    <t xml:space="preserve">II/146 </t>
  </si>
  <si>
    <t xml:space="preserve">II/406 </t>
  </si>
  <si>
    <t xml:space="preserve">III/1634 </t>
  </si>
  <si>
    <t xml:space="preserve">III/1681 </t>
  </si>
  <si>
    <t>Braná-Třeboň v BK</t>
  </si>
  <si>
    <t>43,9           43,735</t>
  </si>
  <si>
    <t>MO 8,0</t>
  </si>
  <si>
    <t>Pozn.: výkup nemovitostí          k demolici</t>
  </si>
  <si>
    <t>III/1681</t>
  </si>
  <si>
    <t>Nové Hutě **</t>
  </si>
  <si>
    <t>S 7,5                     přeložka</t>
  </si>
  <si>
    <t>Volary** - obchvat</t>
  </si>
  <si>
    <t>S 9,5    obchvat</t>
  </si>
  <si>
    <t>Rekonstrukce silnic II. třídy - průtahy obcemi</t>
  </si>
  <si>
    <t>Trhové Sviny - Žižkovo náměstí - ul. Nové Město</t>
  </si>
  <si>
    <t>0,000            0,645</t>
  </si>
  <si>
    <t>6,5        7,0</t>
  </si>
  <si>
    <t>průtah Dačice (ul. Kapetova)</t>
  </si>
  <si>
    <t>32,857    33,700</t>
  </si>
  <si>
    <t>DUR 2009, DSP, ZDS 2009</t>
  </si>
  <si>
    <t>Č. Budějovice         Novohradská</t>
  </si>
  <si>
    <t>1,490                3,160</t>
  </si>
  <si>
    <t>rekonstrukce
frézování+ABS</t>
  </si>
  <si>
    <t>PD zajišťuje MM ČB            DSP, ZDS 2010</t>
  </si>
  <si>
    <t>křiž. s II/603    (Křižíkovo náměstí Tábor)</t>
  </si>
  <si>
    <t>styková křižovatka</t>
  </si>
  <si>
    <t>DUR 2009 - zajišťuje MÚ Tábor, DSP, ZDS 2010</t>
  </si>
  <si>
    <t>průtah Bavorov</t>
  </si>
  <si>
    <t>16,510       17,123</t>
  </si>
  <si>
    <t>DSP, ZDS  2009 SÚS</t>
  </si>
  <si>
    <t>II/408              III/4086</t>
  </si>
  <si>
    <t>Dačice Berky z Dubé **</t>
  </si>
  <si>
    <t>rekonstrukce  styková křižovatka</t>
  </si>
  <si>
    <t>Výkup nemovitostí k demolici zajistilo město Dačice                       DSP/ZDS  2010 SÚS</t>
  </si>
  <si>
    <t>II/152     II/409</t>
  </si>
  <si>
    <t>kruhová křiž. II/152 a II/409  Slavonice</t>
  </si>
  <si>
    <t>21,013           79,383</t>
  </si>
  <si>
    <t>DUR 2010</t>
  </si>
  <si>
    <t>průtah Tábor      (Budějovická ul.)</t>
  </si>
  <si>
    <t>30,259     31,765</t>
  </si>
  <si>
    <t>frézování  vyrovnání  ABS</t>
  </si>
  <si>
    <t>DUR 2009 - zajišťuje MÚ Tábor</t>
  </si>
  <si>
    <t>Vimperk - malá okružní křižovatka - LIDL</t>
  </si>
  <si>
    <t>kruhová křižovatka</t>
  </si>
  <si>
    <t>Technická studie MÚ Vimperk, DUR 2010</t>
  </si>
  <si>
    <t>CK</t>
  </si>
  <si>
    <t>Vyšší Brod     rozšíření sil. II/163</t>
  </si>
  <si>
    <t>27,691         28,773</t>
  </si>
  <si>
    <t>rozšíření vozovky</t>
  </si>
  <si>
    <t>Studie 2004, DUR 2010</t>
  </si>
  <si>
    <t>II/154      III/15816</t>
  </si>
  <si>
    <r>
      <t xml:space="preserve">N. Hrady **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</si>
  <si>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>novostavba</t>
  </si>
  <si>
    <t>Vimperk - malá okružní křižovatka - FIŠERKA</t>
  </si>
  <si>
    <t>10 000                 odhad dle studie</t>
  </si>
  <si>
    <t>Technická studie MÚ Vimperk</t>
  </si>
  <si>
    <t>průtah Branná</t>
  </si>
  <si>
    <t>48,800           49,400</t>
  </si>
  <si>
    <t>DSP, ZDS 2007, vydáno SP</t>
  </si>
  <si>
    <t>II/159</t>
  </si>
  <si>
    <t>Týn nad Vltavou- okružní křižovatka s MK **</t>
  </si>
  <si>
    <t>II/153</t>
  </si>
  <si>
    <t xml:space="preserve">Chlum u Třeboně </t>
  </si>
  <si>
    <t>6,000
6,900</t>
  </si>
  <si>
    <t>III/12219</t>
  </si>
  <si>
    <t>průtah Týn nad Vltavou</t>
  </si>
  <si>
    <t>0,480        0,730</t>
  </si>
  <si>
    <t xml:space="preserve"> </t>
  </si>
  <si>
    <t>DSP, ZDS 2011</t>
  </si>
  <si>
    <t>17</t>
  </si>
  <si>
    <t>hráz rybníka, obec Žár*</t>
  </si>
  <si>
    <t>27,803  28,560</t>
  </si>
  <si>
    <t>6,0</t>
  </si>
  <si>
    <t>0,757</t>
  </si>
  <si>
    <t>4,542</t>
  </si>
  <si>
    <t>3 000</t>
  </si>
  <si>
    <t>3 600</t>
  </si>
  <si>
    <t>rozšíření o 1,5 m</t>
  </si>
  <si>
    <t>1</t>
  </si>
  <si>
    <t>156 -012</t>
  </si>
  <si>
    <t>BKI III</t>
  </si>
  <si>
    <r>
      <rPr>
        <sz val="9"/>
        <color indexed="10"/>
        <rFont val="Arial"/>
        <family val="2"/>
      </rPr>
      <t xml:space="preserve">III/1631             III/1634       </t>
    </r>
    <r>
      <rPr>
        <sz val="9"/>
        <color indexed="8"/>
        <rFont val="Arial"/>
        <family val="2"/>
      </rPr>
      <t xml:space="preserve">  Nová Pec - Zadní Zvonková </t>
    </r>
  </si>
  <si>
    <t xml:space="preserve">Nová Pec               hr.ok. Č.K.                  hr.ok. Prachatice                        Bližší Lhota </t>
  </si>
  <si>
    <t>0                           3,630                        3,630                     7,781</t>
  </si>
  <si>
    <t>5,2                 5,2                      4,8                      4,8</t>
  </si>
  <si>
    <t>3,63            0                4,151</t>
  </si>
  <si>
    <t>18,9                       0                          20,308</t>
  </si>
  <si>
    <t>částěčně nové vedení trasy, cena zavisí na konečné variantě</t>
  </si>
  <si>
    <t>1631-002             1631-003</t>
  </si>
  <si>
    <t>Bližší Lhota-Z.Zvonk.  státní hranice</t>
  </si>
  <si>
    <t>1,099              8,685</t>
  </si>
  <si>
    <t>4,0               3,2</t>
  </si>
  <si>
    <t>Včetně mostu přes Lipno ???</t>
  </si>
  <si>
    <t>vyřadit ? Je průtah !!</t>
  </si>
  <si>
    <t>Blažejovice**  - Volary - přeložka</t>
  </si>
  <si>
    <t>S 9,5        přeložka</t>
  </si>
  <si>
    <t>II/144</t>
  </si>
  <si>
    <t>Vlachovo Březí**  - obchvat</t>
  </si>
  <si>
    <t>Lib.Sedlo**  - Blažejovice - přeložka</t>
  </si>
  <si>
    <t>přeložka</t>
  </si>
  <si>
    <t>Okružní křižovatka II/145 a II/141</t>
  </si>
  <si>
    <t>II/145                     II/141</t>
  </si>
  <si>
    <t xml:space="preserve">Obchvat Husinec </t>
  </si>
  <si>
    <t>obchvat</t>
  </si>
  <si>
    <t>Alena název</t>
  </si>
  <si>
    <t>překlopit</t>
  </si>
  <si>
    <t xml:space="preserve">S 7,5 přeložka   </t>
  </si>
  <si>
    <t>prověřit kat.</t>
  </si>
  <si>
    <t>homo</t>
  </si>
  <si>
    <t>BK</t>
  </si>
  <si>
    <t>sever nerealizace</t>
  </si>
  <si>
    <t>spojit dvě čísla</t>
  </si>
  <si>
    <t xml:space="preserve">Němčice** - přeložka </t>
  </si>
  <si>
    <t>82,300 83,700</t>
  </si>
  <si>
    <t>S 9,5         přeložka</t>
  </si>
  <si>
    <t>? Zjistit ČEZ</t>
  </si>
  <si>
    <t>studie ČR-Rak -Jčk</t>
  </si>
  <si>
    <r>
      <rPr>
        <sz val="9"/>
        <color indexed="10"/>
        <rFont val="Arial"/>
        <family val="2"/>
      </rPr>
      <t>Průtah</t>
    </r>
    <r>
      <rPr>
        <sz val="9"/>
        <color indexed="8"/>
        <rFont val="Arial"/>
        <family val="2"/>
      </rPr>
      <t xml:space="preserve"> Mladá Vožice </t>
    </r>
  </si>
  <si>
    <t>odstranění bodové závady - příp.přeložka</t>
  </si>
  <si>
    <t>II/143</t>
  </si>
  <si>
    <t>odstranit</t>
  </si>
  <si>
    <t>zůstane</t>
  </si>
  <si>
    <t>zústane</t>
  </si>
  <si>
    <t>Bližší Lhota - přívoz</t>
  </si>
  <si>
    <t>D82/3</t>
  </si>
  <si>
    <t>IIII/10579a Rekultivace Mydlovary - úsek Olešník - Chlumec</t>
  </si>
  <si>
    <r>
      <t>III/10579</t>
    </r>
    <r>
      <rPr>
        <sz val="9"/>
        <color indexed="10"/>
        <rFont val="Arial CE"/>
        <family val="0"/>
      </rPr>
      <t>a</t>
    </r>
  </si>
  <si>
    <t>z BK</t>
  </si>
  <si>
    <t>z BK 2010</t>
  </si>
  <si>
    <t>Husinec**  - obchvat</t>
  </si>
  <si>
    <t>Poř.</t>
  </si>
  <si>
    <t>Silnice</t>
  </si>
  <si>
    <t>Akce</t>
  </si>
  <si>
    <t>Šířka</t>
  </si>
  <si>
    <t>Délka</t>
  </si>
  <si>
    <t>Plocha</t>
  </si>
  <si>
    <t>Cena tis.</t>
  </si>
  <si>
    <t>Dopravní</t>
  </si>
  <si>
    <t>Typ</t>
  </si>
  <si>
    <t>Počet</t>
  </si>
  <si>
    <t>ev. č.</t>
  </si>
  <si>
    <t xml:space="preserve">Projekční </t>
  </si>
  <si>
    <t>č.</t>
  </si>
  <si>
    <t>m</t>
  </si>
  <si>
    <t>km</t>
  </si>
  <si>
    <t>tis. m2</t>
  </si>
  <si>
    <t>silnice</t>
  </si>
  <si>
    <t>mosty</t>
  </si>
  <si>
    <t>zatížení (I)</t>
  </si>
  <si>
    <t>opravy</t>
  </si>
  <si>
    <t>mostů</t>
  </si>
  <si>
    <t>připravenost</t>
  </si>
  <si>
    <t>Těšovice** - Žíchovec - přeložka</t>
  </si>
  <si>
    <t>5,0                 5,0          8,5                8,5                8,5                 8,5</t>
  </si>
  <si>
    <t>III/14124        -            III/14214         -                 III/14125</t>
  </si>
  <si>
    <t xml:space="preserve">III/1631           Nová Pec - Zadní Zvonková </t>
  </si>
  <si>
    <t xml:space="preserve">III/1634                Nová Pec - Zadní Zvonková </t>
  </si>
  <si>
    <t>Rekultivace Mydlovary   Obchvat Zahájí</t>
  </si>
  <si>
    <t>Husinec - obchvat</t>
  </si>
  <si>
    <t>Planá nad Lužnicí - dálniční přivaděč</t>
  </si>
  <si>
    <t>Zanádražní kom. - Přeložka sil. II/156+II/157 1. etapa část 1.1</t>
  </si>
  <si>
    <t>Zanádražní kom. - Přeložka sil. II/156+II/157
4. etapa - zanádražní
část I+IIa+III
- větev sever, západ, jih</t>
  </si>
  <si>
    <t>Zanádražní kom. - Přel. II/156+II/157
4. etapa - zanádražní
část IIb
- větev východ</t>
  </si>
  <si>
    <t>Zanádražní kom. - Přeložka sil. II/156+II/157                  3. etapa část 3.1 - zanádražní</t>
  </si>
  <si>
    <t>II/156             II/157                      Dopravní skelet města Č.B.</t>
  </si>
  <si>
    <t>II/156            II/157                Dopravní skelet města Č.B.</t>
  </si>
  <si>
    <t>Přeložka sil. II/156+II/157                       3. etapa část 3.2 - podjezd pod nádražím</t>
  </si>
  <si>
    <t>Svinětice - Prachatice 1.etapa                 Prachatice - Těšovice</t>
  </si>
  <si>
    <t>Svinětice - Prachatice 2. etapa                Těšovice - Svinětice</t>
  </si>
  <si>
    <t>Blažejovice - Volary</t>
  </si>
  <si>
    <t>Přeložka sil. II/157           5. etapa napoj. na MÚK Pohůrka D3</t>
  </si>
  <si>
    <t>Přeložka sil. II/157            6. Etapa - obchvat Srubce</t>
  </si>
  <si>
    <t xml:space="preserve">Západní přeložka sil. II/173 - obchvat Blatná </t>
  </si>
  <si>
    <t>Volary - obchvat</t>
  </si>
  <si>
    <r>
      <t xml:space="preserve">Nové Hrady 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</si>
  <si>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 xml:space="preserve">Týn nad Vltavou- okružní křižovatka s MK </t>
  </si>
  <si>
    <t>odstranění bodové závady - příp.přeložka   S 9,5</t>
  </si>
  <si>
    <t>Kunžak - průtah ve východní části obce</t>
  </si>
  <si>
    <t>Libínské sedlo - Blažejovice</t>
  </si>
  <si>
    <t xml:space="preserve">S 9,5       </t>
  </si>
  <si>
    <t>BK 2010</t>
  </si>
  <si>
    <t>BK        2010</t>
  </si>
  <si>
    <t>BK       2010</t>
  </si>
  <si>
    <t>Okružní křižovatka II/145 a II/141 (Těšovice)</t>
  </si>
  <si>
    <t>Pozn.: výkup nemovitostí  k demolici</t>
  </si>
  <si>
    <t>43,900           43,735</t>
  </si>
  <si>
    <t>Kate     gorie</t>
  </si>
  <si>
    <t>PI</t>
  </si>
  <si>
    <t>ČB               ČK</t>
  </si>
  <si>
    <t>PT             ST</t>
  </si>
  <si>
    <t>ČB             PI</t>
  </si>
  <si>
    <t>JH       ČB</t>
  </si>
  <si>
    <t>Kate      gorie</t>
  </si>
  <si>
    <t xml:space="preserve">4,260                 4,518                      2,600                       2,812               0,000                   0,120     </t>
  </si>
  <si>
    <t>1,290              -              1,802                      -             1,020                -</t>
  </si>
  <si>
    <t>0,258                 -                      0,212               -                    0,120                 -</t>
  </si>
  <si>
    <t>1 935                        -                       2 703                -                     1 530                -</t>
  </si>
  <si>
    <t>18,900                       -                          20,308</t>
  </si>
  <si>
    <t>PT        ČK</t>
  </si>
  <si>
    <t>II/160</t>
  </si>
  <si>
    <t>Český Krumlov  - rozšíření sil. II/160</t>
  </si>
  <si>
    <t>Úsek  Horky (Slapy) - křižovatka s dnešní I/3 Tábor</t>
  </si>
  <si>
    <t>S 9,5       homogenizace</t>
  </si>
  <si>
    <t>S 9,5             přeložky + homogenizace</t>
  </si>
  <si>
    <t xml:space="preserve">Rekonstrukce sil. III/00354 (Lidická ul. - Včelná) v závislosti na překategorizaci </t>
  </si>
  <si>
    <t>ČEZ - OP 1/1</t>
  </si>
  <si>
    <t>ČEZ - OP 4/2, 4/3,  4/4, 4/5, 4/6,4/7,4/8</t>
  </si>
  <si>
    <t xml:space="preserve">Program investiční výstavby a oprav na  silnicích II. a III. třídy </t>
  </si>
  <si>
    <t>Barevná legenda:</t>
  </si>
  <si>
    <t>akce jejichž realizace probíhá</t>
  </si>
  <si>
    <t>DSP</t>
  </si>
  <si>
    <t>DUR</t>
  </si>
  <si>
    <t>studie, diagnostika</t>
  </si>
  <si>
    <t>Poznámka : Předpokládané náklady jednotlivých akcí jsou uvedeny včetně DPH.</t>
  </si>
  <si>
    <t>nová akce</t>
  </si>
  <si>
    <t>rekonstrukce             ČEZ - opatření OP 1/1</t>
  </si>
  <si>
    <t>ČEZ - opatření OP 4/2, 4/3,  4/4, 4/5, 4/6,4/7,4/8</t>
  </si>
  <si>
    <t>Investiční opatření s vysokou prioritou</t>
  </si>
  <si>
    <t>OBSAH :</t>
  </si>
  <si>
    <t>mosty na silnicích II. a  III. třídy</t>
  </si>
  <si>
    <t>OPRAVY</t>
  </si>
  <si>
    <t>INVESTIČNÍ AKCE</t>
  </si>
  <si>
    <t>INVESTIČNÍ AKCE A OPRAVY</t>
  </si>
  <si>
    <t>Silnice II. třídy</t>
  </si>
  <si>
    <t>Silnice III. třídy</t>
  </si>
  <si>
    <t xml:space="preserve">Mosty </t>
  </si>
  <si>
    <t>Obchvat Strážkovice                             .</t>
  </si>
  <si>
    <t>Kunžak - Dačice                              .</t>
  </si>
  <si>
    <t>III/1634           Bližší Lhota - přívoz</t>
  </si>
  <si>
    <t>*</t>
  </si>
  <si>
    <t>údaje není možno přesnějí specifikovat pro absenci jakékoliv projektové dokumentace či studie</t>
  </si>
  <si>
    <t>2 nové eko-dukty</t>
  </si>
  <si>
    <t>II/155                 III/15522</t>
  </si>
  <si>
    <t>0,450           0,230</t>
  </si>
  <si>
    <t>3,375                 1,725</t>
  </si>
  <si>
    <t>S 7,5                          přeložky</t>
  </si>
  <si>
    <t>opravy silnic II. tř. páteřní a základní sil.sítě</t>
  </si>
  <si>
    <t>opravy silnic III. tř. páteřní a základní sil.sítě</t>
  </si>
  <si>
    <t>oprava</t>
  </si>
  <si>
    <t>IV / V</t>
  </si>
  <si>
    <t>kamenná klenba</t>
  </si>
  <si>
    <t>nový most</t>
  </si>
  <si>
    <t>IV / IV</t>
  </si>
  <si>
    <t>V / IV</t>
  </si>
  <si>
    <t>III / IV</t>
  </si>
  <si>
    <t>cihelná klenba</t>
  </si>
  <si>
    <t>V / V</t>
  </si>
  <si>
    <t>základní dopravní síť</t>
  </si>
  <si>
    <t>VI / VI</t>
  </si>
  <si>
    <t>žlb. trámová deska</t>
  </si>
  <si>
    <t>segmentová kl.z lom.kamene</t>
  </si>
  <si>
    <t>159-009</t>
  </si>
  <si>
    <t>přes řeku Lužnici v obci Dráchov</t>
  </si>
  <si>
    <t>příhradová konstrukce ŽM-16</t>
  </si>
  <si>
    <t>žlb. prefa Montostav</t>
  </si>
  <si>
    <t>Zbytiny</t>
  </si>
  <si>
    <t>klenba</t>
  </si>
  <si>
    <t>Benešov n/Č.</t>
  </si>
  <si>
    <t>3 x kamenná klenba</t>
  </si>
  <si>
    <t>klenba z lomového kamene</t>
  </si>
  <si>
    <t>segmentová kl. z lom. kam</t>
  </si>
  <si>
    <t>Blažejovický mlýn</t>
  </si>
  <si>
    <t>III / III</t>
  </si>
  <si>
    <t>Kunžak</t>
  </si>
  <si>
    <t>VI / V</t>
  </si>
  <si>
    <t>kam.klenba</t>
  </si>
  <si>
    <t>oprava injektáž klenby</t>
  </si>
  <si>
    <t>136-007</t>
  </si>
  <si>
    <t>přes potok v obci Mlýny</t>
  </si>
  <si>
    <t>segmentová klenba z lomového kamene</t>
  </si>
  <si>
    <t>102-038</t>
  </si>
  <si>
    <t>most Radvánov</t>
  </si>
  <si>
    <t xml:space="preserve">IV </t>
  </si>
  <si>
    <t>žlb. deska</t>
  </si>
  <si>
    <t>valená klenba z lomového kamene</t>
  </si>
  <si>
    <t>1558-1</t>
  </si>
  <si>
    <t>přes ČD u obce Bošilec</t>
  </si>
  <si>
    <t>KA-61/12,6, SSpref.</t>
  </si>
  <si>
    <t>14221-3</t>
  </si>
  <si>
    <t>Protivec</t>
  </si>
  <si>
    <t>3x cihelná klenba</t>
  </si>
  <si>
    <t>ocel.I nosníky+kam.desky</t>
  </si>
  <si>
    <t>14221-2</t>
  </si>
  <si>
    <t>124-006a</t>
  </si>
  <si>
    <t>přes potok ve Staniměřicích</t>
  </si>
  <si>
    <t>13522-1</t>
  </si>
  <si>
    <t>přes Dírenský potok v Přehořově</t>
  </si>
  <si>
    <t>příhrad.ocel kce+nos.Zores</t>
  </si>
  <si>
    <t>14539-1</t>
  </si>
  <si>
    <t>Dechtářský potok před obcí Žabovřesky</t>
  </si>
  <si>
    <t>MPD-12, SS beton</t>
  </si>
  <si>
    <t>13711-2</t>
  </si>
  <si>
    <t>přepad z rybníka Podhrázský u Stádlece</t>
  </si>
  <si>
    <t>segmentová kl.z lom. kamene</t>
  </si>
  <si>
    <t>135-008</t>
  </si>
  <si>
    <t>přes potok v obci Vlastiboř</t>
  </si>
  <si>
    <t>žlb. trámová konstrukce s deskou</t>
  </si>
  <si>
    <t>13518-3</t>
  </si>
  <si>
    <t>u myslivny Jitra před Mažicemi</t>
  </si>
  <si>
    <t>1403-1</t>
  </si>
  <si>
    <t>Zátaví</t>
  </si>
  <si>
    <t>2 x žlb. monol oblouk</t>
  </si>
  <si>
    <t>1403-2</t>
  </si>
  <si>
    <t>15410-1</t>
  </si>
  <si>
    <t>Kuří</t>
  </si>
  <si>
    <t>15410-2</t>
  </si>
  <si>
    <t>15410-3</t>
  </si>
  <si>
    <t>Hradiště</t>
  </si>
  <si>
    <t>00431-3</t>
  </si>
  <si>
    <t>zábrad. nosníky želbet.</t>
  </si>
  <si>
    <t>409-019</t>
  </si>
  <si>
    <t>Č.Rudolec</t>
  </si>
  <si>
    <t>40917-1</t>
  </si>
  <si>
    <t>Horní Meziříčko</t>
  </si>
  <si>
    <t>ocel. nosníky + kam. desky</t>
  </si>
  <si>
    <t>15425-1</t>
  </si>
  <si>
    <t>přes potok u obce Trpnouze</t>
  </si>
  <si>
    <t>ocel. I nosníky č.15, žlb. deska</t>
  </si>
  <si>
    <t>VI / IV</t>
  </si>
  <si>
    <t>121-012</t>
  </si>
  <si>
    <t>za Milevskem</t>
  </si>
  <si>
    <t>137-004</t>
  </si>
  <si>
    <t>přes přepad z rybníka v obci Blanice</t>
  </si>
  <si>
    <t>4093-3</t>
  </si>
  <si>
    <t>přes potok před obcí Dlouhá Lhota</t>
  </si>
  <si>
    <t xml:space="preserve"> I nosníky č.20 + žulové desky</t>
  </si>
  <si>
    <t>12855-1</t>
  </si>
  <si>
    <t>Potočná</t>
  </si>
  <si>
    <t xml:space="preserve"> I nosníky + žulové desky</t>
  </si>
  <si>
    <t>žlb. deska prostá</t>
  </si>
  <si>
    <t>145-037</t>
  </si>
  <si>
    <t>Netolice</t>
  </si>
  <si>
    <t>nosníky K73</t>
  </si>
  <si>
    <t>145-038</t>
  </si>
  <si>
    <t>145-019</t>
  </si>
  <si>
    <t>za Zdíkovcem</t>
  </si>
  <si>
    <t>kamen.klenba</t>
  </si>
  <si>
    <t>Dobev</t>
  </si>
  <si>
    <t>památkově chráněný</t>
  </si>
  <si>
    <t>151-006</t>
  </si>
  <si>
    <t>Dačice</t>
  </si>
  <si>
    <t>ocelová uzavřená deska</t>
  </si>
  <si>
    <t>137-014</t>
  </si>
  <si>
    <t>Švehlův most v Táboře</t>
  </si>
  <si>
    <t>V/V</t>
  </si>
  <si>
    <t>ŽB trám + segment.oblouk</t>
  </si>
  <si>
    <t>1549-2</t>
  </si>
  <si>
    <t>ocel.nos. s žlb. deskou</t>
  </si>
  <si>
    <t>154-004</t>
  </si>
  <si>
    <t>Líčov</t>
  </si>
  <si>
    <t>žlb. deska trámová spoj.</t>
  </si>
  <si>
    <t>12252-3</t>
  </si>
  <si>
    <t>D. Chrášťany</t>
  </si>
  <si>
    <t>OK I 300+ZORES</t>
  </si>
  <si>
    <t>12259-1</t>
  </si>
  <si>
    <t>Mičovice</t>
  </si>
  <si>
    <t>betonováklenba</t>
  </si>
  <si>
    <t>140-013</t>
  </si>
  <si>
    <t>Bílsko</t>
  </si>
  <si>
    <t>pref.</t>
  </si>
  <si>
    <t>HP 2008</t>
  </si>
  <si>
    <t>141-020</t>
  </si>
  <si>
    <t>v obci Blažejovice</t>
  </si>
  <si>
    <t>zděná segmentová klenba</t>
  </si>
  <si>
    <t>169-027</t>
  </si>
  <si>
    <t>Kvilda</t>
  </si>
  <si>
    <t>I nosníky +ŽB dfesky</t>
  </si>
  <si>
    <t>00422-1</t>
  </si>
  <si>
    <t>Mirotice</t>
  </si>
  <si>
    <t>ocel. válc. nosníky + beton. deska</t>
  </si>
  <si>
    <t>12826 - 5</t>
  </si>
  <si>
    <t>Světce</t>
  </si>
  <si>
    <t>žlb.deska + ocel.nosníky  " I "</t>
  </si>
  <si>
    <t>1536-1</t>
  </si>
  <si>
    <t>Stříbřec</t>
  </si>
  <si>
    <t>trámový most v seznamu památek</t>
  </si>
  <si>
    <t>160-008</t>
  </si>
  <si>
    <t>za Dobrnou</t>
  </si>
  <si>
    <t>1439-7</t>
  </si>
  <si>
    <t>Přísečná</t>
  </si>
  <si>
    <t>1545-1</t>
  </si>
  <si>
    <t>přes potok před obcí Klení</t>
  </si>
  <si>
    <t>137-008</t>
  </si>
  <si>
    <t>přes potok u obce Hlinice</t>
  </si>
  <si>
    <t>IV/IV</t>
  </si>
  <si>
    <t>ŽB deska</t>
  </si>
  <si>
    <t>Chytrov</t>
  </si>
  <si>
    <t>ocel.nosníky + kam.desky</t>
  </si>
  <si>
    <t>12118-2</t>
  </si>
  <si>
    <t>Čimelice</t>
  </si>
  <si>
    <t>1219-5</t>
  </si>
  <si>
    <t>Vráž</t>
  </si>
  <si>
    <t>2 x kamenná klenba rozšíř. beton. deskou</t>
  </si>
  <si>
    <t>14010-1</t>
  </si>
  <si>
    <t>Mladějovice</t>
  </si>
  <si>
    <t>ŽMP</t>
  </si>
  <si>
    <t>14118-2</t>
  </si>
  <si>
    <t>před Krašlovicemi</t>
  </si>
  <si>
    <t>žlb. rošt</t>
  </si>
  <si>
    <t>14415-3</t>
  </si>
  <si>
    <t>Čkyně</t>
  </si>
  <si>
    <t>nosníky K61</t>
  </si>
  <si>
    <t>165-002</t>
  </si>
  <si>
    <t>169-026</t>
  </si>
  <si>
    <t>14130-2</t>
  </si>
  <si>
    <t>Cikánské údolí</t>
  </si>
  <si>
    <t>105-041</t>
  </si>
  <si>
    <t>Bernartice</t>
  </si>
  <si>
    <t>Staňkov</t>
  </si>
  <si>
    <t>kamenná klenba + rozšíření  KA</t>
  </si>
  <si>
    <t>14611-1a</t>
  </si>
  <si>
    <t>v obci Dobrá Voda</t>
  </si>
  <si>
    <t>žlb. deska, kamenné opěry</t>
  </si>
  <si>
    <t>1415-5</t>
  </si>
  <si>
    <t>most Krč</t>
  </si>
  <si>
    <t>žel.bet deska</t>
  </si>
  <si>
    <t>138-012</t>
  </si>
  <si>
    <t>most Chřešťovice</t>
  </si>
  <si>
    <t>105-037</t>
  </si>
  <si>
    <t>za křižovatkou II/121</t>
  </si>
  <si>
    <t>122-018</t>
  </si>
  <si>
    <t>Podroužek</t>
  </si>
  <si>
    <t>14136-5</t>
  </si>
  <si>
    <t>Cudrovice</t>
  </si>
  <si>
    <t>12257-1</t>
  </si>
  <si>
    <t>Třebanice</t>
  </si>
  <si>
    <t>170-013</t>
  </si>
  <si>
    <t>Čábuze</t>
  </si>
  <si>
    <t>žlb. desk. trámy</t>
  </si>
  <si>
    <t>173-005</t>
  </si>
  <si>
    <t>u Rojic</t>
  </si>
  <si>
    <t>klenba a deska</t>
  </si>
  <si>
    <t>rekonstrukce desky</t>
  </si>
  <si>
    <t>12231-5</t>
  </si>
  <si>
    <t>Vodňany</t>
  </si>
  <si>
    <t>IV / III</t>
  </si>
  <si>
    <t>ŽMP-62</t>
  </si>
  <si>
    <t>1379-1</t>
  </si>
  <si>
    <t>přes místní stoku v Bečicích</t>
  </si>
  <si>
    <t>120-008</t>
  </si>
  <si>
    <t>přes Černý potok v Sudoměřicích u Tábora</t>
  </si>
  <si>
    <t>1243-1</t>
  </si>
  <si>
    <t>přes potok u obce Vitanovice</t>
  </si>
  <si>
    <t>žlb. monolitická deska</t>
  </si>
  <si>
    <t>122-003</t>
  </si>
  <si>
    <t>přes potok Cedroň v Jistebnici</t>
  </si>
  <si>
    <t>2 polokruhové kl. rozšíř. žlb. deskou</t>
  </si>
  <si>
    <t>135-016</t>
  </si>
  <si>
    <t>polokruhová kl.z lom.kamene</t>
  </si>
  <si>
    <t>13714-1</t>
  </si>
  <si>
    <t>přes Všechlapský potok u Černýšovic</t>
  </si>
  <si>
    <t>14718-4</t>
  </si>
  <si>
    <t>přes místní potok v Mažicích</t>
  </si>
  <si>
    <t>segmentová klenba z lom. kamene</t>
  </si>
  <si>
    <t>14718-5</t>
  </si>
  <si>
    <t>10549-1</t>
  </si>
  <si>
    <t>přes potok u obce Podboří</t>
  </si>
  <si>
    <t>přes meliorační stoku za obcí Sviny</t>
  </si>
  <si>
    <t>120-010</t>
  </si>
  <si>
    <t>přes Novoveský potok v Nové Vsi</t>
  </si>
  <si>
    <t>170-004</t>
  </si>
  <si>
    <t>most Nihošovice</t>
  </si>
  <si>
    <t>25 000</t>
  </si>
  <si>
    <t>HP 2009</t>
  </si>
  <si>
    <t>170-005</t>
  </si>
  <si>
    <t xml:space="preserve"> 12259-2</t>
  </si>
  <si>
    <t>Nebahovy</t>
  </si>
  <si>
    <t xml:space="preserve"> 14410-4</t>
  </si>
  <si>
    <t>Lčovice</t>
  </si>
  <si>
    <t>12110-1</t>
  </si>
  <si>
    <t>žlb.  předpjaté nosníky</t>
  </si>
  <si>
    <t>157-006</t>
  </si>
  <si>
    <t>Houdkův most</t>
  </si>
  <si>
    <t>žlb. oblouk. kce</t>
  </si>
  <si>
    <t>157-007</t>
  </si>
  <si>
    <t>přes suchý náhon</t>
  </si>
  <si>
    <t>1622-4</t>
  </si>
  <si>
    <t>Čertova Stěna</t>
  </si>
  <si>
    <t>žlb. deska z pref. Hájek</t>
  </si>
  <si>
    <t>1589-1</t>
  </si>
  <si>
    <t>Desky</t>
  </si>
  <si>
    <t>ocel. nos. s žlb. deskou</t>
  </si>
  <si>
    <t>1439-2</t>
  </si>
  <si>
    <t>Holubov</t>
  </si>
  <si>
    <t>1549-3</t>
  </si>
  <si>
    <t>Benešov nad Černou</t>
  </si>
  <si>
    <t>1583-2</t>
  </si>
  <si>
    <t>Rychnov n/Malší</t>
  </si>
  <si>
    <t>žlb. prefa KA-61</t>
  </si>
  <si>
    <t>14321-1</t>
  </si>
  <si>
    <t>přes Dehtářský potok Čejkovice</t>
  </si>
  <si>
    <t>KA - 61/16,6</t>
  </si>
  <si>
    <t>634-003</t>
  </si>
  <si>
    <t>přes potok v Rudolfově</t>
  </si>
  <si>
    <t>žlb. Klenba</t>
  </si>
  <si>
    <t>Samosoly</t>
  </si>
  <si>
    <t>ŽB trámová deska</t>
  </si>
  <si>
    <t>138-013</t>
  </si>
  <si>
    <t>most Jehnědlo</t>
  </si>
  <si>
    <t>1403-3</t>
  </si>
  <si>
    <t>Kestřany</t>
  </si>
  <si>
    <t>14136-2</t>
  </si>
  <si>
    <t>122-019</t>
  </si>
  <si>
    <t>167-004</t>
  </si>
  <si>
    <t>Františkov</t>
  </si>
  <si>
    <t>12243-3</t>
  </si>
  <si>
    <t>142-001</t>
  </si>
  <si>
    <t>před Čepřovicemi</t>
  </si>
  <si>
    <t>603-056</t>
  </si>
  <si>
    <t>přes Košínský potok u Košína</t>
  </si>
  <si>
    <t>1233-2a</t>
  </si>
  <si>
    <t>přes přepad z rybníka u Liderovic</t>
  </si>
  <si>
    <t xml:space="preserve">V / V </t>
  </si>
  <si>
    <t>smíšená klenba</t>
  </si>
  <si>
    <t>12841-6</t>
  </si>
  <si>
    <t>přes Černovický potok v Tučapech</t>
  </si>
  <si>
    <t>1359-2</t>
  </si>
  <si>
    <t>přes potok v obci Ústrašice</t>
  </si>
  <si>
    <t>polokruhová kl. rozšířená žlb. nosníky</t>
  </si>
  <si>
    <t>1407-4</t>
  </si>
  <si>
    <t xml:space="preserve">most za Sudoměří </t>
  </si>
  <si>
    <t>8 000</t>
  </si>
  <si>
    <t>12231-4</t>
  </si>
  <si>
    <t>u Radomilic</t>
  </si>
  <si>
    <t>1402-4</t>
  </si>
  <si>
    <t>Smrkovice</t>
  </si>
  <si>
    <t>žlb. prefa rám</t>
  </si>
  <si>
    <t>155-001</t>
  </si>
  <si>
    <t>přes potok v obci Petrovice</t>
  </si>
  <si>
    <t>žlb. deskové trámy</t>
  </si>
  <si>
    <t>14717-1</t>
  </si>
  <si>
    <t>přes potok u obce Kundratice</t>
  </si>
  <si>
    <t>14136-3</t>
  </si>
  <si>
    <t>V/III</t>
  </si>
  <si>
    <t>ŽMP prefabrikáty</t>
  </si>
  <si>
    <t>144-004</t>
  </si>
  <si>
    <t>Nišovice</t>
  </si>
  <si>
    <t>trám prostý</t>
  </si>
  <si>
    <t>14218-3</t>
  </si>
  <si>
    <t>U Křepic</t>
  </si>
  <si>
    <t>IV/III</t>
  </si>
  <si>
    <t>deska prostá</t>
  </si>
  <si>
    <t>nová deska</t>
  </si>
  <si>
    <t>12128-3</t>
  </si>
  <si>
    <t>Modlíkov</t>
  </si>
  <si>
    <t>žlb.rošt, SSkámen</t>
  </si>
  <si>
    <t>15416-1</t>
  </si>
  <si>
    <t>Černé Údolí</t>
  </si>
  <si>
    <t>ocel.nos. s žb deskou</t>
  </si>
  <si>
    <t>0341-1</t>
  </si>
  <si>
    <t>Hlinsko</t>
  </si>
  <si>
    <t>žlb. deska, SS lom.kamen</t>
  </si>
  <si>
    <t>144-001</t>
  </si>
  <si>
    <t>Volyně Dobřanovec</t>
  </si>
  <si>
    <t>175-002</t>
  </si>
  <si>
    <t>před Svobodkou</t>
  </si>
  <si>
    <t>173-003</t>
  </si>
  <si>
    <t>Strakonice u Řepick.rybníka</t>
  </si>
  <si>
    <t>8,10               2 x 3,50</t>
  </si>
  <si>
    <t>oprava,</t>
  </si>
  <si>
    <t>170-008</t>
  </si>
  <si>
    <t>před Česticemi</t>
  </si>
  <si>
    <t>prefa K 73</t>
  </si>
  <si>
    <t>17015-1</t>
  </si>
  <si>
    <t>u Škůdry</t>
  </si>
  <si>
    <t>1474-1</t>
  </si>
  <si>
    <t>přes potok u obce Záhoří</t>
  </si>
  <si>
    <t>17010-2</t>
  </si>
  <si>
    <t>Němčice</t>
  </si>
  <si>
    <t>1723-1</t>
  </si>
  <si>
    <t>Sloučín</t>
  </si>
  <si>
    <t xml:space="preserve">DP </t>
  </si>
  <si>
    <t>13510-4</t>
  </si>
  <si>
    <t>přes potok v obci Rybova Lhota</t>
  </si>
  <si>
    <t>17017-1</t>
  </si>
  <si>
    <t>Radešov</t>
  </si>
  <si>
    <t>DP Bureš</t>
  </si>
  <si>
    <t>159-001</t>
  </si>
  <si>
    <t>Újezd</t>
  </si>
  <si>
    <t>před. desk. ŽB nos</t>
  </si>
  <si>
    <t>1365-5</t>
  </si>
  <si>
    <t>přes potok v obci Nuzbely</t>
  </si>
  <si>
    <t>V/IV</t>
  </si>
  <si>
    <t>segmentová kl.prodlouž.rámy</t>
  </si>
  <si>
    <t>00421-1</t>
  </si>
  <si>
    <t>157-002</t>
  </si>
  <si>
    <t>před Chabičovicemi</t>
  </si>
  <si>
    <t>žlb. rámy BENEŠ</t>
  </si>
  <si>
    <t>1558-2</t>
  </si>
  <si>
    <t>přes chobot Bošileckého ryb.</t>
  </si>
  <si>
    <t>ocel. nosníky I č.36 a žlb. deska</t>
  </si>
  <si>
    <t>1564-1</t>
  </si>
  <si>
    <t>přes Stropnici v Jedovarech</t>
  </si>
  <si>
    <t>III / VI</t>
  </si>
  <si>
    <t>ocel.I nosníky č.50, žlb.deska</t>
  </si>
  <si>
    <t>12130-1</t>
  </si>
  <si>
    <t>Božetice</t>
  </si>
  <si>
    <t>žlb. trám deska</t>
  </si>
  <si>
    <t>10542-2</t>
  </si>
  <si>
    <t>Hamr</t>
  </si>
  <si>
    <t>žlb. rošt,  SS kámen</t>
  </si>
  <si>
    <t>1555-4</t>
  </si>
  <si>
    <t>přes potok v obci Dynín</t>
  </si>
  <si>
    <t xml:space="preserve">žlb. deska </t>
  </si>
  <si>
    <t>10245-1</t>
  </si>
  <si>
    <t>Orlík - Kožlí</t>
  </si>
  <si>
    <t>ŽB rámy Beneš</t>
  </si>
  <si>
    <t>1427-2</t>
  </si>
  <si>
    <t>U Nové Vsi</t>
  </si>
  <si>
    <t>III/IV</t>
  </si>
  <si>
    <t>trámový rošt</t>
  </si>
  <si>
    <t>00430A-1</t>
  </si>
  <si>
    <t>Strakonice u STS</t>
  </si>
  <si>
    <t>19,60          3 x 6</t>
  </si>
  <si>
    <t>III/14539                Dopravní skelet města Č.B.</t>
  </si>
  <si>
    <t xml:space="preserve">III/1637 napojení LA Špičák </t>
  </si>
  <si>
    <t>napojení LA Špičák (budoucí III.tř.)</t>
  </si>
  <si>
    <t xml:space="preserve">III/1631 Nová Pec - Zadní Zvonková </t>
  </si>
  <si>
    <t>Opravy silnic II. třídy páteřní a základní silniční sítě</t>
  </si>
  <si>
    <t>Program</t>
  </si>
  <si>
    <t>Popis úseku</t>
  </si>
  <si>
    <t>Provozní staničení</t>
  </si>
  <si>
    <t>Délka úseku</t>
  </si>
  <si>
    <t>Šířka úseku</t>
  </si>
  <si>
    <t>∅ orientační náklady</t>
  </si>
  <si>
    <t>Cena tis. Kč</t>
  </si>
  <si>
    <t>od</t>
  </si>
  <si>
    <t>do</t>
  </si>
  <si>
    <t>Kč/m2</t>
  </si>
  <si>
    <t>Obec Koloděje n/Lužnicí</t>
  </si>
  <si>
    <t>JETE</t>
  </si>
  <si>
    <t>Před Březí u Týna n/ Vlt. – před křiž. se sil. II/138</t>
  </si>
  <si>
    <t>Křiž. se sil. III/10584 – křiž. se sil. III/10585</t>
  </si>
  <si>
    <t>Křiž. se sil. II/120 – křiž. se sil. III/1222</t>
  </si>
  <si>
    <t>Křiž. se sil. III/1222 – odb. na Stružinec</t>
  </si>
  <si>
    <t>Před odb. Na Stružinec – křiž. se sil. III/1223, III/12137</t>
  </si>
  <si>
    <t>Křiž. Se sil. III/1223 – za obcí Chlum</t>
  </si>
  <si>
    <t>Za obcí Chlum</t>
  </si>
  <si>
    <t>Před obcí Jistebnice - Jistebnice</t>
  </si>
  <si>
    <t>Před obcí Drahnětice</t>
  </si>
  <si>
    <t>Před a za obcí Skrýchov u Opařan</t>
  </si>
  <si>
    <t>Za obcí Skrýchov u Opařan – křiž. se sil. I/29 (Opařany)</t>
  </si>
  <si>
    <t>Před obcí Staré Sedlo – před křiž. III/12211</t>
  </si>
  <si>
    <t>Za obcí Staré Sedlo – za obcí Senožaty</t>
  </si>
  <si>
    <t>Za Bechyní – hranice s okresem Č. Budějovice</t>
  </si>
  <si>
    <t>Obec Nuzice</t>
  </si>
  <si>
    <t>Obec Netěchovice</t>
  </si>
  <si>
    <t>Před obcí Nákří – za obcí Nákří</t>
  </si>
  <si>
    <t>Netolice – za Netolicemi</t>
  </si>
  <si>
    <t>Lhenice</t>
  </si>
  <si>
    <t>Před obcí Smědeč</t>
  </si>
  <si>
    <t>Obec Deštná</t>
  </si>
  <si>
    <t>II/135</t>
  </si>
  <si>
    <t>Soběslav</t>
  </si>
  <si>
    <t>II/136</t>
  </si>
  <si>
    <t>Hranice s krajem Vysočina – před obcí Mlýny</t>
  </si>
  <si>
    <t>Před obcí Mlýny</t>
  </si>
  <si>
    <t>Obec Mlýny</t>
  </si>
  <si>
    <t>Tábor</t>
  </si>
  <si>
    <t>II/146</t>
  </si>
  <si>
    <t>Obec Křesín</t>
  </si>
  <si>
    <t>Křiž. Se sil. III/14626 – křiž. se sil. III/1465</t>
  </si>
  <si>
    <t>Za obcí Kolný</t>
  </si>
  <si>
    <t>Za obcí Kolný – křiž. se sil. III/1466</t>
  </si>
  <si>
    <t>Před obcí Levín</t>
  </si>
  <si>
    <t>Před obcí Levín – za obcí Levín</t>
  </si>
  <si>
    <t>II/152</t>
  </si>
  <si>
    <t>Slavonice</t>
  </si>
  <si>
    <t>Křiž. se sil. I/24 – před obcí Hamr</t>
  </si>
  <si>
    <t>II/155</t>
  </si>
  <si>
    <t>Za křiž. se sil. II/154 – před obcí Vrchy</t>
  </si>
  <si>
    <t>Č. Budějovice – konec Č. Budějovice</t>
  </si>
  <si>
    <t>Před Nové Hodějovice – před obcí Nedabyle</t>
  </si>
  <si>
    <t>Za křiž. se sil. III/15414 – Nové Hrady</t>
  </si>
  <si>
    <t>Borovany – mezi křiž. se sil. II/155 a III/14618</t>
  </si>
  <si>
    <t>II/174</t>
  </si>
  <si>
    <t>Obec Bělčice</t>
  </si>
  <si>
    <t>II/408</t>
  </si>
  <si>
    <t>Opravy silnic III. třídy páteřní a základní silniční sítě</t>
  </si>
  <si>
    <t>III/00354</t>
  </si>
  <si>
    <t>České Budějovice</t>
  </si>
  <si>
    <t>III/01912</t>
  </si>
  <si>
    <t>Za křiž. se sil. I/19 – před Klokoty</t>
  </si>
  <si>
    <t>Před Hrdějovicemi</t>
  </si>
  <si>
    <t>III/10578</t>
  </si>
  <si>
    <t>Č. Budějovice před I/3</t>
  </si>
  <si>
    <t>Obec Olešník</t>
  </si>
  <si>
    <t>III/12137</t>
  </si>
  <si>
    <t>Hranice se Středočeským krajem – Cunkov</t>
  </si>
  <si>
    <t>Cunkov – za obcí Alenina Lhota</t>
  </si>
  <si>
    <t>III/13520</t>
  </si>
  <si>
    <t>III/13521</t>
  </si>
  <si>
    <t>Chlebov – Kvasejovice</t>
  </si>
  <si>
    <t>III/14321</t>
  </si>
  <si>
    <t>Obec Dubné</t>
  </si>
  <si>
    <t>Za Č. Budějovicemi – před obcí Branišov</t>
  </si>
  <si>
    <t>Před obcí Branišov</t>
  </si>
  <si>
    <t>III/14330</t>
  </si>
  <si>
    <t>Šindlovy Dvory</t>
  </si>
  <si>
    <t xml:space="preserve">III/14611 </t>
  </si>
  <si>
    <t>Obec Ledenice</t>
  </si>
  <si>
    <t>III/15430</t>
  </si>
  <si>
    <t>Před obcí Dvorec – křiž. se sil. II/157</t>
  </si>
  <si>
    <t>III/1545</t>
  </si>
  <si>
    <t>Obec Čížkrajice</t>
  </si>
  <si>
    <t>Investiční opatření na silnicich II. třídy s vysokou prioritou</t>
  </si>
  <si>
    <t>Investiční opatření na silnicich II. třídy se střední prioritou</t>
  </si>
  <si>
    <t>Investiční opatření na silnicich II. třídy s nízkou prioritou</t>
  </si>
  <si>
    <t>Investiční opatření na silnicich III. třídy s vysokou prioritou</t>
  </si>
  <si>
    <t>Investiční opatření na silnicich III. třídy se střední prioritou</t>
  </si>
  <si>
    <t>Investiční opatření na silnicich III. třídy s nízkou prioritou</t>
  </si>
  <si>
    <t xml:space="preserve">D26 </t>
  </si>
  <si>
    <t>D27</t>
  </si>
  <si>
    <t>Číměř, krátká přeložka</t>
  </si>
  <si>
    <t xml:space="preserve">Označení </t>
  </si>
  <si>
    <t>Číslo silnice</t>
  </si>
  <si>
    <t xml:space="preserve"> Kategorie</t>
  </si>
  <si>
    <t>Investiční opatření s VYSOKOU prioritou</t>
  </si>
  <si>
    <t xml:space="preserve">D29/7 </t>
  </si>
  <si>
    <t>D35/2</t>
  </si>
  <si>
    <t>D39/2</t>
  </si>
  <si>
    <t>D38/3</t>
  </si>
  <si>
    <t>D39/1</t>
  </si>
  <si>
    <t xml:space="preserve">D42/2 </t>
  </si>
  <si>
    <t>D46</t>
  </si>
  <si>
    <t xml:space="preserve">Rožmberk nad Vltavou - křižovatka se sil. II/163 </t>
  </si>
  <si>
    <t>D49/2-2</t>
  </si>
  <si>
    <t>D53/1</t>
  </si>
  <si>
    <t xml:space="preserve">Východní obchvat Dačic </t>
  </si>
  <si>
    <t xml:space="preserve">D54 </t>
  </si>
  <si>
    <t>D63/2</t>
  </si>
  <si>
    <t xml:space="preserve">Zanádražní komunikace – Etapa 2.1 v realizaci </t>
  </si>
  <si>
    <t>D63/3</t>
  </si>
  <si>
    <t xml:space="preserve">Dopravní skelet města České Budějovice </t>
  </si>
  <si>
    <t xml:space="preserve">Podjezd pod nádražím </t>
  </si>
  <si>
    <t xml:space="preserve">D63/5 </t>
  </si>
  <si>
    <t xml:space="preserve">D63/6 </t>
  </si>
  <si>
    <t>Propojení ulic Strakonická - M.Horákové</t>
  </si>
  <si>
    <t>BKI II / X7</t>
  </si>
  <si>
    <t xml:space="preserve">BKI II / X8 </t>
  </si>
  <si>
    <t>BKI II / X10</t>
  </si>
  <si>
    <t xml:space="preserve">BKI II / X11 </t>
  </si>
  <si>
    <t xml:space="preserve">BKI II / X12 </t>
  </si>
  <si>
    <t>BKI II / X13</t>
  </si>
  <si>
    <t xml:space="preserve">BKI II / X14 </t>
  </si>
  <si>
    <t>BKI II / X17</t>
  </si>
  <si>
    <t>BKI II / X20</t>
  </si>
  <si>
    <t xml:space="preserve">BKI III / X3 </t>
  </si>
  <si>
    <t>BKI III / X4</t>
  </si>
  <si>
    <t xml:space="preserve">BKI III / X5 </t>
  </si>
  <si>
    <t xml:space="preserve">BKI III / X6 </t>
  </si>
  <si>
    <t xml:space="preserve">BKI III / X7 </t>
  </si>
  <si>
    <t>BKI III / X8</t>
  </si>
  <si>
    <t xml:space="preserve">MMD-02 </t>
  </si>
  <si>
    <t xml:space="preserve">Průtah Turovec </t>
  </si>
  <si>
    <t>MMD-05R</t>
  </si>
  <si>
    <t>Úprava/ rekonstrukce sil. II/166 Č. Krumlov - hranice okresu vč. úpravy křižovatky Střemily</t>
  </si>
  <si>
    <t xml:space="preserve">MMD-06 </t>
  </si>
  <si>
    <t>MMD-07R</t>
  </si>
  <si>
    <t xml:space="preserve">MMD-10K </t>
  </si>
  <si>
    <t xml:space="preserve">MMD-12K </t>
  </si>
  <si>
    <t xml:space="preserve"> Úprava křižovatky I/22 x III/02218</t>
  </si>
  <si>
    <t xml:space="preserve">MMD-14K </t>
  </si>
  <si>
    <t>MMD-16K</t>
  </si>
  <si>
    <t xml:space="preserve">MMD-18R </t>
  </si>
  <si>
    <t>MMD-21R</t>
  </si>
  <si>
    <t xml:space="preserve">MMD-26R </t>
  </si>
  <si>
    <t>MMD-29R</t>
  </si>
  <si>
    <t>MMD-34K</t>
  </si>
  <si>
    <t xml:space="preserve">MMD-40K </t>
  </si>
  <si>
    <t xml:space="preserve">MMD-43K </t>
  </si>
  <si>
    <t xml:space="preserve">MMD-46K </t>
  </si>
  <si>
    <t xml:space="preserve">MMD-47K </t>
  </si>
  <si>
    <t xml:space="preserve">MMD-48K </t>
  </si>
  <si>
    <t xml:space="preserve">MMD-50K </t>
  </si>
  <si>
    <t>MMD-53</t>
  </si>
  <si>
    <t xml:space="preserve">MMD-54 </t>
  </si>
  <si>
    <t xml:space="preserve">Rekonstrukce sil. II/164 před Člunkem </t>
  </si>
  <si>
    <t>MMD-55K</t>
  </si>
  <si>
    <t xml:space="preserve">MMD-56 </t>
  </si>
  <si>
    <t>Investiční opatření se střední prioritou</t>
  </si>
  <si>
    <t>Popis</t>
  </si>
  <si>
    <t xml:space="preserve">D/D </t>
  </si>
  <si>
    <t xml:space="preserve">D/F </t>
  </si>
  <si>
    <t xml:space="preserve">D29/6 </t>
  </si>
  <si>
    <t>D31/2</t>
  </si>
  <si>
    <t>D29/8</t>
  </si>
  <si>
    <t xml:space="preserve">D31/3 </t>
  </si>
  <si>
    <t xml:space="preserve">D31/6 </t>
  </si>
  <si>
    <t xml:space="preserve">D34 </t>
  </si>
  <si>
    <t>D35/3</t>
  </si>
  <si>
    <t>D38/2</t>
  </si>
  <si>
    <t>D41/2</t>
  </si>
  <si>
    <t xml:space="preserve">D42/1 </t>
  </si>
  <si>
    <t xml:space="preserve">D42/3 </t>
  </si>
  <si>
    <t>D43/1</t>
  </si>
  <si>
    <t xml:space="preserve">D43/2 </t>
  </si>
  <si>
    <t xml:space="preserve">D43/3 </t>
  </si>
  <si>
    <t xml:space="preserve">D43/4 </t>
  </si>
  <si>
    <t xml:space="preserve">D46 </t>
  </si>
  <si>
    <t xml:space="preserve">D47 </t>
  </si>
  <si>
    <t xml:space="preserve">D49/2 </t>
  </si>
  <si>
    <t>D51/1</t>
  </si>
  <si>
    <t xml:space="preserve">D51/2 </t>
  </si>
  <si>
    <t xml:space="preserve">D53/2 </t>
  </si>
  <si>
    <t xml:space="preserve">D63/4 </t>
  </si>
  <si>
    <t>BKI II / X5</t>
  </si>
  <si>
    <t>BKI II / X9</t>
  </si>
  <si>
    <t>BKI II / X15</t>
  </si>
  <si>
    <t xml:space="preserve">BKI II / X16 </t>
  </si>
  <si>
    <t>BKI II / X19</t>
  </si>
  <si>
    <t>BKI III / X9</t>
  </si>
  <si>
    <t>MMD-03</t>
  </si>
  <si>
    <t xml:space="preserve">MMD-08R </t>
  </si>
  <si>
    <t xml:space="preserve">MMD-09K </t>
  </si>
  <si>
    <t xml:space="preserve">MMD-11R </t>
  </si>
  <si>
    <t>MMD-13K</t>
  </si>
  <si>
    <t>MMD-15R</t>
  </si>
  <si>
    <t xml:space="preserve">MMD-16 </t>
  </si>
  <si>
    <t xml:space="preserve">MMD-17R </t>
  </si>
  <si>
    <t xml:space="preserve">MMD-19K </t>
  </si>
  <si>
    <t xml:space="preserve">MMD-22 </t>
  </si>
  <si>
    <t xml:space="preserve">MMD-23R </t>
  </si>
  <si>
    <t xml:space="preserve">MMD-24R </t>
  </si>
  <si>
    <t>MMD-25R</t>
  </si>
  <si>
    <t xml:space="preserve">MMD-27R </t>
  </si>
  <si>
    <t xml:space="preserve">MMD-28R </t>
  </si>
  <si>
    <t xml:space="preserve">MMD-30R </t>
  </si>
  <si>
    <t xml:space="preserve">MMD-31 </t>
  </si>
  <si>
    <t xml:space="preserve">MMD-32 </t>
  </si>
  <si>
    <t>MMD-35</t>
  </si>
  <si>
    <t xml:space="preserve">MMD-36K </t>
  </si>
  <si>
    <t>MMD-37R</t>
  </si>
  <si>
    <t xml:space="preserve">MMD-39 </t>
  </si>
  <si>
    <t xml:space="preserve">MMD-41R </t>
  </si>
  <si>
    <t xml:space="preserve">MMD-42R </t>
  </si>
  <si>
    <t xml:space="preserve">MMD-44 </t>
  </si>
  <si>
    <t xml:space="preserve">MMD-51 </t>
  </si>
  <si>
    <t>MMD-57</t>
  </si>
  <si>
    <t xml:space="preserve">MMD-58 </t>
  </si>
  <si>
    <t>MMD-59</t>
  </si>
  <si>
    <t>Investiční opatření s nízkou prioritou</t>
  </si>
  <si>
    <t>D30/2</t>
  </si>
  <si>
    <t xml:space="preserve">D/H </t>
  </si>
  <si>
    <t>D23/1</t>
  </si>
  <si>
    <t>D29/9</t>
  </si>
  <si>
    <t xml:space="preserve">D30/1 </t>
  </si>
  <si>
    <t xml:space="preserve">D31/4 </t>
  </si>
  <si>
    <t>D33</t>
  </si>
  <si>
    <t xml:space="preserve">D36 </t>
  </si>
  <si>
    <t xml:space="preserve">D45/2 </t>
  </si>
  <si>
    <t>D49/2</t>
  </si>
  <si>
    <t>D52/1</t>
  </si>
  <si>
    <t xml:space="preserve">D52/2 </t>
  </si>
  <si>
    <t>D60/1</t>
  </si>
  <si>
    <t>D60/2</t>
  </si>
  <si>
    <t>D64</t>
  </si>
  <si>
    <t>D65/1</t>
  </si>
  <si>
    <t xml:space="preserve">D65/2 </t>
  </si>
  <si>
    <t>D82/1</t>
  </si>
  <si>
    <t>BKI II / X2</t>
  </si>
  <si>
    <t>BKI II / 18</t>
  </si>
  <si>
    <t xml:space="preserve">BKI II / X18 </t>
  </si>
  <si>
    <t>BKI III / 8</t>
  </si>
  <si>
    <t>BKI III / X1</t>
  </si>
  <si>
    <t xml:space="preserve">MMD-04 </t>
  </si>
  <si>
    <t xml:space="preserve">D23/2 </t>
  </si>
  <si>
    <t>p.č.               v BK</t>
  </si>
  <si>
    <t>Okres</t>
  </si>
  <si>
    <t>Staničení</t>
  </si>
  <si>
    <t>Projekční připravenost</t>
  </si>
  <si>
    <t>Plocha            tis. m2</t>
  </si>
  <si>
    <t>Délka                  v km</t>
  </si>
  <si>
    <t>Cena tis. mosty</t>
  </si>
  <si>
    <t>Cena tis. silnice</t>
  </si>
  <si>
    <t>Dopravní zatížení</t>
  </si>
  <si>
    <t>Typ               opravy</t>
  </si>
  <si>
    <t>Počet  mostů</t>
  </si>
  <si>
    <t>Ev.č. mostů</t>
  </si>
  <si>
    <t xml:space="preserve"> Kate gorie</t>
  </si>
  <si>
    <t>Dopravní skelet města České Budějovice</t>
  </si>
  <si>
    <t xml:space="preserve">II/409 </t>
  </si>
  <si>
    <t>II/166</t>
  </si>
  <si>
    <t xml:space="preserve">II/156 </t>
  </si>
  <si>
    <t xml:space="preserve">III/00354 </t>
  </si>
  <si>
    <t xml:space="preserve">II/121, III/173, III/175 </t>
  </si>
  <si>
    <t xml:space="preserve">III/02218 </t>
  </si>
  <si>
    <t xml:space="preserve">II/170 </t>
  </si>
  <si>
    <t xml:space="preserve">II/145, III/14418 </t>
  </si>
  <si>
    <t xml:space="preserve">II/139 </t>
  </si>
  <si>
    <t xml:space="preserve">II/140 </t>
  </si>
  <si>
    <t xml:space="preserve">II/157 </t>
  </si>
  <si>
    <t>III/14128</t>
  </si>
  <si>
    <t xml:space="preserve">III/1469, III/14613 </t>
  </si>
  <si>
    <t xml:space="preserve">II/137, III/1371 </t>
  </si>
  <si>
    <t xml:space="preserve">II/137, III/13711 </t>
  </si>
  <si>
    <t xml:space="preserve">II/122, II/135 </t>
  </si>
  <si>
    <t xml:space="preserve">II/135, III/13517 </t>
  </si>
  <si>
    <t xml:space="preserve">II/135, III/13520 </t>
  </si>
  <si>
    <t xml:space="preserve">II/135, III/12841, III/13531 </t>
  </si>
  <si>
    <t xml:space="preserve">II/164 </t>
  </si>
  <si>
    <t xml:space="preserve">II/151, II/164 </t>
  </si>
  <si>
    <t xml:space="preserve">II/128 </t>
  </si>
  <si>
    <t xml:space="preserve">D. skelet ČB </t>
  </si>
  <si>
    <t xml:space="preserve">II/103 </t>
  </si>
  <si>
    <t xml:space="preserve">II/143 </t>
  </si>
  <si>
    <t xml:space="preserve">III/1734 </t>
  </si>
  <si>
    <t xml:space="preserve">II/170, III/1708, III/1709 </t>
  </si>
  <si>
    <t>II/142</t>
  </si>
  <si>
    <t xml:space="preserve">II/105 </t>
  </si>
  <si>
    <t xml:space="preserve">III/1401 </t>
  </si>
  <si>
    <t xml:space="preserve">II/144 </t>
  </si>
  <si>
    <t xml:space="preserve">III/1622 </t>
  </si>
  <si>
    <t xml:space="preserve">II/145 </t>
  </si>
  <si>
    <t xml:space="preserve">III/10575  </t>
  </si>
  <si>
    <t xml:space="preserve">II/123 </t>
  </si>
  <si>
    <t xml:space="preserve">II/137 </t>
  </si>
  <si>
    <t>II/122</t>
  </si>
  <si>
    <t xml:space="preserve">II/135 </t>
  </si>
  <si>
    <t xml:space="preserve">II/141 </t>
  </si>
  <si>
    <t xml:space="preserve">napojení LA Špičák </t>
  </si>
  <si>
    <t xml:space="preserve">Nová Pec - Zadní Zvonková </t>
  </si>
  <si>
    <t xml:space="preserve">II/154 </t>
  </si>
  <si>
    <t xml:space="preserve">Jižní tangenta České Budějovice </t>
  </si>
  <si>
    <t>Úsek Měšice - Čekanice</t>
  </si>
  <si>
    <t xml:space="preserve">Přeložka Třeboň </t>
  </si>
  <si>
    <t>Přeložka Dačice</t>
  </si>
  <si>
    <t>Obchvat Kaplice</t>
  </si>
  <si>
    <t xml:space="preserve">Obchvat Strážkovice </t>
  </si>
  <si>
    <t>Vyšší Brod – křižovatka s III/16318</t>
  </si>
  <si>
    <t>Dálniční přivaděč Planá nad Lužnicí</t>
  </si>
  <si>
    <t xml:space="preserve">Západní půloblouk </t>
  </si>
  <si>
    <t>Dačice (ul. Kapetova)</t>
  </si>
  <si>
    <t>Křižovatka s II / 603</t>
  </si>
  <si>
    <t>Dačice úprava křižovatky</t>
  </si>
  <si>
    <t>Slavonice okružní křižovatka</t>
  </si>
  <si>
    <t>Průtah Tábor (Budějovická ul.)</t>
  </si>
  <si>
    <t>Vimperk okružní křižovatka - dopravně závadné místo</t>
  </si>
  <si>
    <t xml:space="preserve">Vyšší Brod rozšíření vozovky </t>
  </si>
  <si>
    <t>Vimperk - okružní křižovatka (Fišerka)</t>
  </si>
  <si>
    <t>Žár hráz rybníka</t>
  </si>
  <si>
    <t>Rapšach</t>
  </si>
  <si>
    <t>Miloňovice</t>
  </si>
  <si>
    <t>Suchdol nad Lužnicí kruhová křižovatka + rekonstrukce</t>
  </si>
  <si>
    <t>Starý Dražejov</t>
  </si>
  <si>
    <t>Jakule</t>
  </si>
  <si>
    <t>Dub rekonstrukce</t>
  </si>
  <si>
    <t>Přeložka Otěvěk a Trhové Sviny S 7,5</t>
  </si>
  <si>
    <t xml:space="preserve">Rekonstrukce sil. III/00354 v závislosti na překategorizaci </t>
  </si>
  <si>
    <t>Úprava křižovatky II/121 x III/173 x II/175</t>
  </si>
  <si>
    <t xml:space="preserve">Úprava / rekonstrukce sil. II/170 v obci Nihošovice </t>
  </si>
  <si>
    <t>Úprava křižovatky II/145 x III/14418</t>
  </si>
  <si>
    <t>Úprava / rekonstrukce průtah Malé Nepodřice S 7,5</t>
  </si>
  <si>
    <t xml:space="preserve">Rekonstrukce nehodové lokality Písek - Putim </t>
  </si>
  <si>
    <t xml:space="preserve">Rekonstrukce sil. II/157 - zúžení před Kaplice - Nádraží </t>
  </si>
  <si>
    <t xml:space="preserve">Rekonstrukce sil. III/14128 - úsek II/145 - lesní úsek Vitějovice vč. křižovatky II/145 x III/14128 </t>
  </si>
  <si>
    <t>Úprava křižovatky III/1469 x III/14613</t>
  </si>
  <si>
    <t>Úprava křižovatky II/137 x III/1371</t>
  </si>
  <si>
    <t>Úprava křižovatky II/137 x III/13711 (U Čenkova)</t>
  </si>
  <si>
    <t>Úprava křižovatky II/122 x II/135</t>
  </si>
  <si>
    <t>Úprava křižovatky II/135 x III/13517</t>
  </si>
  <si>
    <t>Úprava křižovatky II/135 x III/13520</t>
  </si>
  <si>
    <t>Úprava křižovatky II/135 x III/12841 x III/13531</t>
  </si>
  <si>
    <t xml:space="preserve">Rekonstrukce sil. II/164 před JH </t>
  </si>
  <si>
    <t>Úprava křižovatky sil. II/151 x II/164</t>
  </si>
  <si>
    <t xml:space="preserve">Obchvat Nová Bystřice </t>
  </si>
  <si>
    <t xml:space="preserve">Západní přeložka Soběslav </t>
  </si>
  <si>
    <t>Vodňany - průtah</t>
  </si>
  <si>
    <t xml:space="preserve">Přeložka Milevsko, jihovýchodní obchvat města </t>
  </si>
  <si>
    <t xml:space="preserve">Úsek Tábor (Horky) - křižovatka s dnešní I/3 </t>
  </si>
  <si>
    <t xml:space="preserve">Svinětice - Prachatice 1.etapa </t>
  </si>
  <si>
    <t xml:space="preserve">Úsek Čekanice - Hlinice </t>
  </si>
  <si>
    <t xml:space="preserve">Prachatice - Libínské sedlo </t>
  </si>
  <si>
    <t xml:space="preserve">Blažejovice - Volary (také BKI II/X4) </t>
  </si>
  <si>
    <t>Přeložka Vlachovo Březí</t>
  </si>
  <si>
    <t xml:space="preserve">Přeložka Němčice, jižní obchvat </t>
  </si>
  <si>
    <t>Kunžak - Dačice</t>
  </si>
  <si>
    <t xml:space="preserve">Křižovatka Veselka </t>
  </si>
  <si>
    <t xml:space="preserve">Úsek České Budějovice (MÚK Hodějovice) - Nová Ves </t>
  </si>
  <si>
    <t xml:space="preserve">Úsek Veselka - Otěvěk </t>
  </si>
  <si>
    <t xml:space="preserve">D3 (MÚK Pohůrka) - Srubec </t>
  </si>
  <si>
    <t>Srubec - Ledenice S 7,5</t>
  </si>
  <si>
    <t>Silnice v lokalitě Pinksrtův Dvůr, (vých.od ČK)</t>
  </si>
  <si>
    <t>Tunel Český Krumlov</t>
  </si>
  <si>
    <t>Český Krumlov - kř. II/162</t>
  </si>
  <si>
    <t xml:space="preserve">Přeložka Vyšší Brod </t>
  </si>
  <si>
    <t xml:space="preserve">Kř. III/16318 - Dolní Dvořiště (R3) </t>
  </si>
  <si>
    <t xml:space="preserve">Strakonice - Sedlice </t>
  </si>
  <si>
    <t xml:space="preserve">Západní přeložka Blatné </t>
  </si>
  <si>
    <t xml:space="preserve">Úsek Dačice - hranice kraje Vysočina (směr Jemnice) </t>
  </si>
  <si>
    <t>Jižní přeložka</t>
  </si>
  <si>
    <t xml:space="preserve">Volary obchvat </t>
  </si>
  <si>
    <t>Průtah Bavorov</t>
  </si>
  <si>
    <t>Nové Hrady nová styková křižovatka</t>
  </si>
  <si>
    <t>Týn n/ Vltavou okružní křižovatka s MK</t>
  </si>
  <si>
    <t>Chlum u Třeboně</t>
  </si>
  <si>
    <t>Týn nad Vltavou</t>
  </si>
  <si>
    <t>Obchvat Českých Velenic - Západ</t>
  </si>
  <si>
    <t xml:space="preserve">Úprava/ rekonstrukce sil. II/143 křiž. se silnicí I/3 - Křemže </t>
  </si>
  <si>
    <t>Úprava křižovatky III/1734 x Mk</t>
  </si>
  <si>
    <t xml:space="preserve">Úprava sil. II/139 Třebohostice </t>
  </si>
  <si>
    <t xml:space="preserve">Úprava křižovatky II/170 x III/1708 x III/1709 (Špic)  </t>
  </si>
  <si>
    <t>Úprava / rekonstrukce sil. II/142 Průtah Obcí Koječín</t>
  </si>
  <si>
    <t xml:space="preserve">Přeložka Ledenice </t>
  </si>
  <si>
    <t xml:space="preserve">Rekonstrukce sil. II/105 Veselíčko - Milevsko </t>
  </si>
  <si>
    <t>Úprava žel. přejezdu na sil. III/1401 - Dopravně nebezpečené místo</t>
  </si>
  <si>
    <t xml:space="preserve">Průtah Týna N/ Vlt. </t>
  </si>
  <si>
    <t xml:space="preserve">Rekonstrukce sil. II/144 Volyně - Černětice </t>
  </si>
  <si>
    <t xml:space="preserve">Rekonstrukce sil. II/144 Újezdec - Vlach. Březí - Husinec </t>
  </si>
  <si>
    <t xml:space="preserve">Rekonstrukce sil. III/1622 u obce Nahořany </t>
  </si>
  <si>
    <t xml:space="preserve">Rekonstrukce sil. II/157 U Houdkova Mostu </t>
  </si>
  <si>
    <t>Rekonstrukce sil. II/157 za Besednicí před hr. Okresu</t>
  </si>
  <si>
    <t xml:space="preserve">Rekonstrukce sil. II/145 - úsek II/141 - Netolice </t>
  </si>
  <si>
    <t xml:space="preserve">Průtah Netolice </t>
  </si>
  <si>
    <t xml:space="preserve">Průtah Hluboká N/ Vlt. </t>
  </si>
  <si>
    <t>Přeložka Borovany</t>
  </si>
  <si>
    <t>Úprava křížení sil. III/10575 s železnicí u Hrdějovic Dopravně nebezpečné místo</t>
  </si>
  <si>
    <t xml:space="preserve">Rekonstrukce sil. II/123 Vlásenice - III/1231 </t>
  </si>
  <si>
    <t xml:space="preserve">Rekonstrukce sil. II/409 Nuzbely - Hroby </t>
  </si>
  <si>
    <t>Rekonstrukce sil. II/137 - ůsek Slapy - Sudoměřice U Bechyně</t>
  </si>
  <si>
    <t xml:space="preserve">Průtah Bechyně </t>
  </si>
  <si>
    <t>Přeložka sil. II/135 úsek Budislav most - III/13534</t>
  </si>
  <si>
    <t xml:space="preserve">Průtah Blažejovice </t>
  </si>
  <si>
    <t xml:space="preserve">Průtah ve východní části Kunžaku </t>
  </si>
  <si>
    <t xml:space="preserve">Průtah Větřní </t>
  </si>
  <si>
    <t xml:space="preserve">Napojení letiště na II/156 (Jižní tangenta) </t>
  </si>
  <si>
    <t>Úsek Bernartice - Veselíčko, vč. Napojení sil. III. třídy od Písku</t>
  </si>
  <si>
    <t xml:space="preserve">Obchvat Ratibořské Hory </t>
  </si>
  <si>
    <t xml:space="preserve">Průtah Písek </t>
  </si>
  <si>
    <t>Ražice, nové MÚK s železnicí</t>
  </si>
  <si>
    <t>Svinětice - Prachatice 2. etapa</t>
  </si>
  <si>
    <t>Libínské sedlo - Blažejovice (také BKI II/X3)</t>
  </si>
  <si>
    <t xml:space="preserve">Přeložka Křemže </t>
  </si>
  <si>
    <t xml:space="preserve">Přejezd přes železnici Dobřejovice </t>
  </si>
  <si>
    <t xml:space="preserve">Narovnání serpentýn u Slavětic a Neznašova </t>
  </si>
  <si>
    <t xml:space="preserve">Český Krumlov - Rožmberk nad Vltavou - křižovatka se sil. II/163 </t>
  </si>
  <si>
    <t>Vyšší Brod - Kř.II/160</t>
  </si>
  <si>
    <t xml:space="preserve">Úsek hranice kraje Vysočina - Dačice (MÚK s II/151) </t>
  </si>
  <si>
    <t>Úsek Dačice - Slavonice</t>
  </si>
  <si>
    <t>Úsek Horní Planá - Hodňov - Otice</t>
  </si>
  <si>
    <t>Úsek Hůrka (žel. Zast. Černá v Poš.) - Hodňov</t>
  </si>
  <si>
    <t>Dvory nad Lužnicí - přeložka jižně</t>
  </si>
  <si>
    <t xml:space="preserve">Přeložka Nová Pec </t>
  </si>
  <si>
    <t xml:space="preserve">Nová Pec - Bližší Lhota - Zadní Zvonková - hranice s Rakouskem </t>
  </si>
  <si>
    <t xml:space="preserve">Rekultivace Mydlovary Obchvat Zahájí </t>
  </si>
  <si>
    <t>Deštná - rozšíření vozovky</t>
  </si>
  <si>
    <t>Přeložka Černá - Frymburk</t>
  </si>
  <si>
    <t>Průtah Branná</t>
  </si>
  <si>
    <t xml:space="preserve">Nové Hutě přeložka </t>
  </si>
  <si>
    <t>Spojnice silnic I/24 - II/154</t>
  </si>
  <si>
    <t>S 9,5</t>
  </si>
  <si>
    <t>S 7,5</t>
  </si>
  <si>
    <t>MS 9</t>
  </si>
  <si>
    <t>MS 16,5</t>
  </si>
  <si>
    <t>MS 20</t>
  </si>
  <si>
    <t>S 6,5</t>
  </si>
  <si>
    <t>II/154</t>
  </si>
  <si>
    <t>JH</t>
  </si>
  <si>
    <t>Branná -  Třeboň</t>
  </si>
  <si>
    <t>49,400      55,550</t>
  </si>
  <si>
    <t>rekonstrukce</t>
  </si>
  <si>
    <t>154-014, 154-015</t>
  </si>
  <si>
    <t>DSP, ZDS 2010</t>
  </si>
  <si>
    <t>II/409</t>
  </si>
  <si>
    <t>TA</t>
  </si>
  <si>
    <t>Planá nad Lužnicí - přeložka</t>
  </si>
  <si>
    <t>S 9,5             přeložka</t>
  </si>
  <si>
    <t>DUR 2004                            DSP, ZDS 2010, část real. 2008</t>
  </si>
  <si>
    <t>II/141</t>
  </si>
  <si>
    <t>PT</t>
  </si>
  <si>
    <t>Prachatice - Těšovice - přeložka</t>
  </si>
  <si>
    <t>DUR, územní rozhodnutí           DSP, ZDS 2004</t>
  </si>
  <si>
    <t>II/154                   II/158</t>
  </si>
  <si>
    <t>ČK</t>
  </si>
  <si>
    <t xml:space="preserve">Kaplice - obchvat </t>
  </si>
  <si>
    <t xml:space="preserve">0,000                      3,300 
</t>
  </si>
  <si>
    <t>S 9,5      obchvat</t>
  </si>
  <si>
    <t>154-001, 154-002</t>
  </si>
  <si>
    <t>DUR 2005, aktualizae 2009, majetkové vypořádání MÚ a UR</t>
  </si>
  <si>
    <t>Třeboň - obchvat</t>
  </si>
  <si>
    <t>500 000    200 000 - 1. část odhad</t>
  </si>
  <si>
    <t>S 7,5 přeložka   nové mosty</t>
  </si>
  <si>
    <t xml:space="preserve">Technická studie 2005, DUR 1.část 2010   </t>
  </si>
  <si>
    <t>II/137</t>
  </si>
  <si>
    <t>Slapy - sil. I/3 - obchvat</t>
  </si>
  <si>
    <t>S 9,5                     obchvat</t>
  </si>
  <si>
    <t>1 nový</t>
  </si>
  <si>
    <t>Studie proveditelnosti 2006, DUR 2010</t>
  </si>
  <si>
    <t>II/173</t>
  </si>
  <si>
    <t>ST</t>
  </si>
  <si>
    <t>Blatná - obchvat</t>
  </si>
  <si>
    <t>S 9,5        obchvat</t>
  </si>
  <si>
    <t>1          nový</t>
  </si>
  <si>
    <t>studie, DUR 2007</t>
  </si>
  <si>
    <t>II/156 II/157</t>
  </si>
  <si>
    <t>ČB</t>
  </si>
  <si>
    <t>Přeložka sil. II/156+II/157 1. etapa část 1.1</t>
  </si>
  <si>
    <t xml:space="preserve">0,120             0,917 </t>
  </si>
  <si>
    <t>MS2 10,5           MS4 16,5</t>
  </si>
  <si>
    <t>13 625   progn. 2020</t>
  </si>
  <si>
    <t>MS2 17/10,5/50; MS4 27,5/16,5/50 přeložka</t>
  </si>
  <si>
    <t>DSP 2007, SP pro SO 103, majetkové vypořádání MÚ</t>
  </si>
  <si>
    <t>Přeložka sil. II/156+II/157
4. etapa - zanádražní
část I+IIa+III
- větev sever, západ, jih</t>
  </si>
  <si>
    <t>0,175          1,800      0,025               0,178           0,000           0,229           0,000                0,189</t>
  </si>
  <si>
    <t xml:space="preserve">MS2 18,0       MS3 12,75        MS2 9,0             MO2 8,0 </t>
  </si>
  <si>
    <t>13 400     /16 500      progn. 2020</t>
  </si>
  <si>
    <t xml:space="preserve">MS2 16,5/9/50 MS2dp 26/18/50 MS2 12/9/50 MO2k 12,5/8/30 přeložka, napojení na 3.etapu </t>
  </si>
  <si>
    <t>3 nové</t>
  </si>
  <si>
    <t>DSP, na část I pravomocné SP, na část IIa+III před podáním žádosti o SP, majetkové vypořádání MmČB</t>
  </si>
  <si>
    <t>Přel. II/156+II/157
4. etapa - zanádražní
část IIb
- větev východ</t>
  </si>
  <si>
    <t xml:space="preserve">0,046           0,436 </t>
  </si>
  <si>
    <t xml:space="preserve">MS2dp 18,0         </t>
  </si>
  <si>
    <t>16 300 progn. 2020</t>
  </si>
  <si>
    <t>MS2dp 26/18/50  přeložka, napojení k D3 k MÚK Pohůrka</t>
  </si>
  <si>
    <t>DSP, část IIb před podáním žádosti o SP, majetkové vypořádání zatím neřešeno</t>
  </si>
  <si>
    <t>II/151</t>
  </si>
  <si>
    <t xml:space="preserve">Dačice - obchvat </t>
  </si>
  <si>
    <t>S 9,5   obchvat</t>
  </si>
  <si>
    <t>1       nový</t>
  </si>
  <si>
    <t>Zadávací dokum. pro DUR pozn.: most v délce 96 m</t>
  </si>
  <si>
    <t>II/163</t>
  </si>
  <si>
    <t>Černá - Frymburk - přeložka</t>
  </si>
  <si>
    <t>S 9,5       přeložka</t>
  </si>
  <si>
    <t>163-014   163-015</t>
  </si>
  <si>
    <t>Studie</t>
  </si>
  <si>
    <t>Kunžak - přeložka</t>
  </si>
  <si>
    <t>Studie 2009</t>
  </si>
  <si>
    <t>Prachatice -             Libínské sedlo - přeložka</t>
  </si>
  <si>
    <t>Vyhledávací studie 2004</t>
  </si>
  <si>
    <t>Přeložka sil. II/156+II/157            2. etapa část 2.2</t>
  </si>
  <si>
    <t>0,285                  - 0,617</t>
  </si>
  <si>
    <t>MS2 8,5</t>
  </si>
  <si>
    <t>MS2 12/8,5/50 přeložka</t>
  </si>
  <si>
    <t>DÚR</t>
  </si>
  <si>
    <t>Přeložka sil. II/156+II/157                  3. etapa část 3.1 - zanádražní</t>
  </si>
  <si>
    <t>0,000                 0,148 0.000             0,253 0,000                       0,212</t>
  </si>
  <si>
    <t xml:space="preserve">MS 9/50                    </t>
  </si>
  <si>
    <t>29 000   progn. 2020</t>
  </si>
  <si>
    <t xml:space="preserve">MS 9/50 přeložka       </t>
  </si>
  <si>
    <t>Nutná změna DÚR a ÚP do cca 06/11</t>
  </si>
  <si>
    <t>Přeložka sil. II/156+II/157                       3. etapa část 3.2 - podjezd</t>
  </si>
  <si>
    <t xml:space="preserve">0,000            0,207           0,000                0,341 </t>
  </si>
  <si>
    <t xml:space="preserve">  MS 16,5           MS 9                    </t>
  </si>
  <si>
    <t xml:space="preserve">MS 9/50; MS 16,5/50 přeložka       </t>
  </si>
  <si>
    <t>2 nové</t>
  </si>
  <si>
    <t>II/157</t>
  </si>
  <si>
    <t>Přeložka sil. II/157 5. etapa napoj. na MÚK D3</t>
  </si>
  <si>
    <t xml:space="preserve">0,000                  0,475  </t>
  </si>
  <si>
    <t xml:space="preserve">MS2 18,0 </t>
  </si>
  <si>
    <t>15 600 progn. 2020</t>
  </si>
  <si>
    <t>MS2pd 26/18/50 přeložka bez MÚK</t>
  </si>
  <si>
    <t>Nutná změna DÚR, změna č. 4 ÚP Srubec v návrhu, schválení do 09/10</t>
  </si>
  <si>
    <t>Přeložka sil. II/157 6. Etapa - obchvat Srubce</t>
  </si>
  <si>
    <t>0,000            0,914          0,914                4,132</t>
  </si>
  <si>
    <t>MS2 8,5                    S 7,5</t>
  </si>
  <si>
    <t>11 300 progn. 2030</t>
  </si>
  <si>
    <t>MS2 8,5; S 7,5
obchvat bez MÚK</t>
  </si>
  <si>
    <t>Tech.-ek. studie 2008, změna č. 4 ÚP Srubec v návrhu, schválení do 09/10</t>
  </si>
  <si>
    <t>II/156</t>
  </si>
  <si>
    <t>Český Krumlov
tunel a most
et. A1 - OK na I/39 až k mostu</t>
  </si>
  <si>
    <t>0,000
0,075</t>
  </si>
  <si>
    <t>MS 10,5</t>
  </si>
  <si>
    <t>0,075
+ ra-mena</t>
  </si>
  <si>
    <t>na OK
29 200
progn. 2015</t>
  </si>
  <si>
    <t>nová OK na silnici I/39 s úpravou komunikací</t>
  </si>
  <si>
    <t>2
pod-
chody</t>
  </si>
  <si>
    <t>Studie proveditelnosti 2009</t>
  </si>
  <si>
    <t>Český Krumlov
tunel a most
et. A2 - most přes Vltavu a MÚK - přeložka</t>
  </si>
  <si>
    <t>0,075
0,210</t>
  </si>
  <si>
    <t>0,135
+ ra-mena</t>
  </si>
  <si>
    <t>14 800
progn. 2015</t>
  </si>
  <si>
    <t>MS2 8,5 přeložka +most přes Vltavu a MÚK</t>
  </si>
  <si>
    <t>2
silniční mosty</t>
  </si>
  <si>
    <t>Český Krumlov
tunel a most
et. C - tunel</t>
  </si>
  <si>
    <t>0,210
0,726</t>
  </si>
  <si>
    <t>T 9,5</t>
  </si>
  <si>
    <t>tunel T 9,5
2 pruhy
v 1 troubě</t>
  </si>
  <si>
    <t>Český Krumlov
tunel a most
et. B - OK na II/160</t>
  </si>
  <si>
    <t>0,726
0,981</t>
  </si>
  <si>
    <t>0,255
+ ra-mena</t>
  </si>
  <si>
    <t>na OK
27 500
progn. 2015</t>
  </si>
  <si>
    <t>nová OK na silnici II/160 s úpravou komunikací</t>
  </si>
  <si>
    <t>II/410</t>
  </si>
  <si>
    <t>Hr. kraje Vysočina-Dešná km 0,75                                    Dešná -                    průtah                                         Dešná - hranice ČR-Rakousko</t>
  </si>
  <si>
    <t>42,614        43,414,         43,414             45,687,            45,687          50,264</t>
  </si>
  <si>
    <t>S 9,5       -                              MO 8          -                    S9,5</t>
  </si>
  <si>
    <t>0,800             .             2,273              .                  4,577</t>
  </si>
  <si>
    <t>7 600                    .                        18 184                               .                             43 482</t>
  </si>
  <si>
    <t xml:space="preserve">31 815                    -                           71 605                           -                              179 900               </t>
  </si>
  <si>
    <t>.                      .                            9 978</t>
  </si>
  <si>
    <t>2 400                odhad po dokončení stavby</t>
  </si>
  <si>
    <t xml:space="preserve">rekonstrukce 
</t>
  </si>
  <si>
    <t>.              .                            2              nové</t>
  </si>
  <si>
    <t>DUR 2007</t>
  </si>
  <si>
    <t>BK 2010 INVESTICE v přípravě III.třídy</t>
  </si>
  <si>
    <t>BK 2010 INVESTICE v přípravě II.třídy</t>
  </si>
  <si>
    <t>II/145</t>
  </si>
  <si>
    <t>II/156             II/157</t>
  </si>
  <si>
    <t>Přeložka sil. II/156 a II/157 Č.Budějovice - 1. etapa, část 1.2</t>
  </si>
  <si>
    <t>0,917              1,559</t>
  </si>
  <si>
    <t>MS2 19/    8,5</t>
  </si>
  <si>
    <t>16 071                    progn. 2020</t>
  </si>
  <si>
    <t>MS2 19/8,5 novostavba</t>
  </si>
  <si>
    <t>DSP, ZDS 2007, realizace ROP 2010, SP vydáno</t>
  </si>
  <si>
    <t>Přeložka sil. II/156 a II/157 Č.Budějovice - 2. etapa část 2.1, ús. Rudolfovská - Vrbenská</t>
  </si>
  <si>
    <t>1,559            1,844</t>
  </si>
  <si>
    <t>MS2 12/     8,5</t>
  </si>
  <si>
    <t>MS2 12/8,5 novostavba</t>
  </si>
  <si>
    <t>DUR, vydáno ÚR, DSP, ZDS 2009, vydáno SP, realizace 2010 ROP</t>
  </si>
  <si>
    <t>III/10579a</t>
  </si>
  <si>
    <t>Chlumec - Olešník II.stavba - rekonstrukce</t>
  </si>
  <si>
    <t>S 7,5 rekonstrukce - rozšíření</t>
  </si>
  <si>
    <t>Vydáno ÚR, DSP, ZDS 2008, realizace 2010</t>
  </si>
  <si>
    <t xml:space="preserve">rekonstrukce </t>
  </si>
  <si>
    <t>Studie , dokumentace EIA</t>
  </si>
  <si>
    <t>III/1631</t>
  </si>
  <si>
    <t>III/1634</t>
  </si>
  <si>
    <t>1634-003</t>
  </si>
  <si>
    <t>III/14322</t>
  </si>
  <si>
    <t>Přeložka 2. etapa nap. lev. břehu ČB na D3 mimo okružní křižovatky</t>
  </si>
  <si>
    <t>0,000                   1,075</t>
  </si>
  <si>
    <t>S7,5/50           MS2 8</t>
  </si>
  <si>
    <t>16 800        /19 600 progn. 2020</t>
  </si>
  <si>
    <t>S7,5/50; MS2 8/8/50 přeložka bez nové OK na I/3</t>
  </si>
  <si>
    <t>Tech.-ek. studie 2008</t>
  </si>
  <si>
    <t>Přel. 2. etapa nap. lev. břehu ČB na D3 pouze okružní křižovatka</t>
  </si>
  <si>
    <t xml:space="preserve"> ------</t>
  </si>
  <si>
    <t>MS2 8,0    (S 11,5)</t>
  </si>
  <si>
    <t>na OK     35 123    progn. 2020</t>
  </si>
  <si>
    <t>nová OK na I/3 + úpravy  rozšíření I/3</t>
  </si>
  <si>
    <t>nutné rozšíř. stávaj. mostu</t>
  </si>
  <si>
    <t>Přeložka 3. etapa nap. lev. břehu ČB na D3 - A</t>
  </si>
  <si>
    <t>0,070                 0,292</t>
  </si>
  <si>
    <t>MS2 8,0</t>
  </si>
  <si>
    <t>16 700        /15 800 progn. 2020</t>
  </si>
  <si>
    <t>MS2 8,0 přeložka na lev. břehu</t>
  </si>
  <si>
    <t>Tech.-ek. studie 2008 v souladu s vydaným ÚR, DUR 2010</t>
  </si>
  <si>
    <t>Přeložka 3. etapa nap. lev. břehu ČB na D3 - C</t>
  </si>
  <si>
    <t>0,292                    0,498</t>
  </si>
  <si>
    <t>15 800 progn. 2020</t>
  </si>
  <si>
    <t>MS2 8,0 přeložka - most přes Vltavu a předpolí</t>
  </si>
  <si>
    <t>Tech.-ek. studie 2008, nutná změna ÚPmČB, DUR 2010</t>
  </si>
  <si>
    <t>Přeložka 3.etapa nap. lev. břehu ČB na D3 - B</t>
  </si>
  <si>
    <t xml:space="preserve">0,000                    0,522 </t>
  </si>
  <si>
    <t>MS2 8,0 přeložka na prav. břehu</t>
  </si>
  <si>
    <t>Tech.-ek. studie 2008 v souladu s ÚP mČB, DUR 2010</t>
  </si>
  <si>
    <t>III/10579</t>
  </si>
  <si>
    <t>Obchvat Zahájí</t>
  </si>
  <si>
    <t>S 7,5                   přeložka</t>
  </si>
  <si>
    <t>DSP, ZDS , vydáno SP</t>
  </si>
  <si>
    <t>III/0341</t>
  </si>
  <si>
    <t>Přeložka III/0341 Hlinský přivaděč</t>
  </si>
  <si>
    <t>0,000                      2,989</t>
  </si>
  <si>
    <t>17 900 progn. 2020</t>
  </si>
  <si>
    <t>MS2 8,5 přivaděč na D3 bez zahrnutí MÚK</t>
  </si>
  <si>
    <t>Tech.- ek. studie 2008 (vazba na D3)</t>
  </si>
  <si>
    <t>III/14539</t>
  </si>
  <si>
    <t>Přeložka M. Horákové - Strakonická</t>
  </si>
  <si>
    <t xml:space="preserve">0,000                    0,679 </t>
  </si>
  <si>
    <t>MS 20,0</t>
  </si>
  <si>
    <t>20 870 progn. 2020</t>
  </si>
  <si>
    <t>MS4d 29,5/20/50 přeložka, nové napojení k I/3</t>
  </si>
  <si>
    <t>2 nové ekodukty</t>
  </si>
  <si>
    <t>Platné ÚR 2009, Město ČB DSP, ZDS 2010</t>
  </si>
  <si>
    <t>Přeložka 1.etapa nap. lev. břehu ČB na D3</t>
  </si>
  <si>
    <t>0,000                   1,119</t>
  </si>
  <si>
    <t>S7,5           MS2 7,0</t>
  </si>
  <si>
    <t>16 800 progn. 2020</t>
  </si>
  <si>
    <t>S7,5/50; MS2 7/7/50 přeložka</t>
  </si>
  <si>
    <t>1 přes biokor.</t>
  </si>
  <si>
    <t>Územní studie 2008</t>
  </si>
  <si>
    <t>III/15529</t>
  </si>
  <si>
    <t>Jižní spojka - 1.část                    Plavská -Novohradská</t>
  </si>
  <si>
    <t>0,000              1,045</t>
  </si>
  <si>
    <t>12200  prognoza 2030</t>
  </si>
  <si>
    <t>MS2 8,0 přeložka vč. mostů Malše,     Ml. Stoka, Fr. Halase</t>
  </si>
  <si>
    <t xml:space="preserve"> 3 nové</t>
  </si>
  <si>
    <t>Tech.-ek. studie 2009, změna ÚPmČB 2010</t>
  </si>
  <si>
    <t>Jižní spojka - 2.část Novohradska -zanádražní</t>
  </si>
  <si>
    <t>0,000       0,634</t>
  </si>
  <si>
    <t>7800  prognoza 2030</t>
  </si>
  <si>
    <t>MS2 8,0 přeložka bez mostu na trati IV. TŽK ČB - Linz</t>
  </si>
  <si>
    <t>1 
využití mostu J. Masaryka 
- pouze úprava</t>
  </si>
  <si>
    <t xml:space="preserve">Jižní spojka - 2.část                     most na IV.TŽK </t>
  </si>
  <si>
    <t xml:space="preserve">nový  most s OK 
+ úprava napojení </t>
  </si>
  <si>
    <t>1 nový most při stavbě tratě IV. TŽK ČB-Linz</t>
  </si>
  <si>
    <t>III/1508
             III/15015</t>
  </si>
  <si>
    <t xml:space="preserve">Rapšach 
</t>
  </si>
  <si>
    <t>3,640       3,858    3,090           3,640    1,960            2,200</t>
  </si>
  <si>
    <t>0,218       0,550     0,240</t>
  </si>
  <si>
    <t>1,308          3,300         1,440</t>
  </si>
  <si>
    <t xml:space="preserve">  rekonstrukce obrus ACO 5 </t>
  </si>
  <si>
    <t>DSP, ZDS 2009</t>
  </si>
  <si>
    <t>III/14212</t>
  </si>
  <si>
    <t xml:space="preserve">Miloňovice </t>
  </si>
  <si>
    <t>Studie 2012</t>
  </si>
  <si>
    <t>Evid.číslo</t>
  </si>
  <si>
    <t>Stavební</t>
  </si>
  <si>
    <t>Druh nosné</t>
  </si>
  <si>
    <t>Cena</t>
  </si>
  <si>
    <t>Poznámka</t>
  </si>
  <si>
    <t>objektu</t>
  </si>
  <si>
    <t>název objektu/staničení</t>
  </si>
  <si>
    <t>přemost.</t>
  </si>
  <si>
    <t>stav</t>
  </si>
  <si>
    <t>konstrukce</t>
  </si>
  <si>
    <t>(tis. Kč)</t>
  </si>
  <si>
    <t>(připravenost)</t>
  </si>
  <si>
    <t>přestavba na propustek</t>
  </si>
  <si>
    <t>most přes Volyňku, Přední Zborovice km 0,517</t>
  </si>
  <si>
    <t>409-023</t>
  </si>
  <si>
    <t>za Rancířovem</t>
  </si>
  <si>
    <t>156-001</t>
  </si>
  <si>
    <t xml:space="preserve">přes řeku Vltavu u vodárny </t>
  </si>
  <si>
    <t>Žlb.T.nosníky  přdpjaté</t>
  </si>
  <si>
    <t xml:space="preserve">výměna závěrů </t>
  </si>
  <si>
    <t>HP 2011</t>
  </si>
  <si>
    <t>156-001b</t>
  </si>
  <si>
    <t>přes Malši Manesova ul.</t>
  </si>
  <si>
    <t>III/III</t>
  </si>
  <si>
    <t>Žlb. I.nosníky předpjaté</t>
  </si>
  <si>
    <t>156-009</t>
  </si>
  <si>
    <t>Přes Stropnici Veselka</t>
  </si>
  <si>
    <t>49.69</t>
  </si>
  <si>
    <t>3x 10ks nosníky           KA-73 dl.18m</t>
  </si>
  <si>
    <t>00363-1</t>
  </si>
  <si>
    <t>před Dolním Dvořištěm</t>
  </si>
  <si>
    <t>13511-2</t>
  </si>
  <si>
    <t>Třebiště</t>
  </si>
  <si>
    <t>ŽB trámový rošt</t>
  </si>
  <si>
    <t>do 5 let celk.rekonstrukce</t>
  </si>
  <si>
    <t>12418-2</t>
  </si>
  <si>
    <t>Zadní Lomná</t>
  </si>
  <si>
    <t>HP2011</t>
  </si>
  <si>
    <t>160-020</t>
  </si>
  <si>
    <t>před Rožmberkem</t>
  </si>
  <si>
    <t>158-002</t>
  </si>
  <si>
    <t>za Kaplicí</t>
  </si>
  <si>
    <t>žlb. deska trámová prostá</t>
  </si>
  <si>
    <t>160-011</t>
  </si>
  <si>
    <t>před Zátoní</t>
  </si>
  <si>
    <t>163-028</t>
  </si>
  <si>
    <t>u Sejfů</t>
  </si>
  <si>
    <t>žb. deska prostá</t>
  </si>
  <si>
    <t>167-003</t>
  </si>
  <si>
    <t>přes Vltavu-Františkov</t>
  </si>
  <si>
    <t xml:space="preserve">5x ŽB desk.trámy </t>
  </si>
  <si>
    <t>14418-2</t>
  </si>
  <si>
    <t>Libotyňský potok-Budkov</t>
  </si>
  <si>
    <t>2 x křížová klenba</t>
  </si>
  <si>
    <t>1509-1</t>
  </si>
  <si>
    <t>za Rapšachem</t>
  </si>
  <si>
    <t>12826-2</t>
  </si>
  <si>
    <t>za N.Včelnicí</t>
  </si>
  <si>
    <t>kamenná klenba + rozšíření  bet.klenba</t>
  </si>
  <si>
    <t>1482-1</t>
  </si>
  <si>
    <t>před Smržovem</t>
  </si>
  <si>
    <t>prefa KA 67</t>
  </si>
  <si>
    <t>1555-1</t>
  </si>
  <si>
    <t>Lomnice n/L</t>
  </si>
  <si>
    <t>1505-4</t>
  </si>
  <si>
    <t>Suchdol n/L - Dvory</t>
  </si>
  <si>
    <t>0237-1</t>
  </si>
  <si>
    <t>Čenkov</t>
  </si>
  <si>
    <t>0336-3</t>
  </si>
  <si>
    <t>Kloužovice</t>
  </si>
  <si>
    <t>4 ks trámů+deska</t>
  </si>
  <si>
    <t>rozhodnout na základě diagnostiky</t>
  </si>
  <si>
    <t>1208-1</t>
  </si>
  <si>
    <t>Kamenná Lhota</t>
  </si>
  <si>
    <t>do 10 let celk.rekonstrukce</t>
  </si>
  <si>
    <t>1228-1</t>
  </si>
  <si>
    <t>Stádlec</t>
  </si>
  <si>
    <t>předpjaté nosníky MPD</t>
  </si>
  <si>
    <t>1354-1</t>
  </si>
  <si>
    <t>Bechyně</t>
  </si>
  <si>
    <t>kam.klenba rozšíř.ŽB deskou</t>
  </si>
  <si>
    <t>01917-2</t>
  </si>
  <si>
    <t>Pořín</t>
  </si>
  <si>
    <t>4093-2a</t>
  </si>
  <si>
    <t>Kozí Hrádek</t>
  </si>
  <si>
    <t>13510-6</t>
  </si>
  <si>
    <t>Rybova Lhota</t>
  </si>
  <si>
    <t>13518-5</t>
  </si>
  <si>
    <t>ŽB monolitická deska</t>
  </si>
  <si>
    <t>1442-2</t>
  </si>
  <si>
    <t>Malenice-mlýn.náhon</t>
  </si>
  <si>
    <t>1427-4</t>
  </si>
  <si>
    <t>Třešovice</t>
  </si>
  <si>
    <t>17221-1</t>
  </si>
  <si>
    <t>Za Strašicemi</t>
  </si>
  <si>
    <t>7(2 x 3)</t>
  </si>
  <si>
    <t>IV/V</t>
  </si>
  <si>
    <t>1219-1</t>
  </si>
  <si>
    <t>Varvažov</t>
  </si>
  <si>
    <t>28.20</t>
  </si>
  <si>
    <t>2x kamen. klenba + ŽB deska</t>
  </si>
  <si>
    <t>CB</t>
  </si>
  <si>
    <t>12231-1</t>
  </si>
  <si>
    <t>Dívčice</t>
  </si>
  <si>
    <t>Žlb.rámový most</t>
  </si>
  <si>
    <t>nový</t>
  </si>
  <si>
    <t>12231-2</t>
  </si>
  <si>
    <t>Dubenec</t>
  </si>
  <si>
    <t>Suchdol nad Lužnicí křižovatka + rekonstrukce</t>
  </si>
  <si>
    <t>rekonstrukce              +  křižovatka</t>
  </si>
  <si>
    <t>Dačice, ul. Vlašská, Komenského, Tyršova a nám. Republiky</t>
  </si>
  <si>
    <t>S 7,5   přeložka</t>
  </si>
  <si>
    <t>S 7,5            obchvat</t>
  </si>
  <si>
    <t>2. etapa Přední Zvonková km 3,040 – Bližší Lhota km 6,430</t>
  </si>
  <si>
    <t>4. etapa - Přeložka Nová Pec km 12,530 - km 14,530</t>
  </si>
  <si>
    <t>3. etapa Zadní Zvonková km 3,040 - státní hranice km 0,000</t>
  </si>
  <si>
    <t>5. etapa Obchvat Bližší Lhota km 6,430 -  km 7,580</t>
  </si>
  <si>
    <t>str. 8 - 9</t>
  </si>
  <si>
    <t>plán inv. JčK</t>
  </si>
  <si>
    <t>plán inv. SÚS</t>
  </si>
  <si>
    <t>Dolní Nerestce</t>
  </si>
  <si>
    <t>Za obcí Branišov</t>
  </si>
  <si>
    <t>Realizace ČEZ</t>
  </si>
  <si>
    <t>Realizace SÚS</t>
  </si>
  <si>
    <t xml:space="preserve">Rekonstrukce sil. II/145 - Vitějovice - Netolice </t>
  </si>
  <si>
    <t>Rekonstrukce sil. II/137 - úsek Slapy - Sudoměřice u Bechyně</t>
  </si>
  <si>
    <t>Průtah Tábor      (Budějovická ul.)</t>
  </si>
  <si>
    <t>II/156             II/157                      Dopr. skelet Č.B.</t>
  </si>
  <si>
    <t>rozš. vozovky, opěrná zeď</t>
  </si>
  <si>
    <t>500 000    (88 000 -      1. et odhad)</t>
  </si>
  <si>
    <t>1.etapa Bližší Lhota km 7,580 – křižovatka v km 12,530</t>
  </si>
  <si>
    <t>3,040           6,430</t>
  </si>
  <si>
    <t>7,580                    12,530</t>
  </si>
  <si>
    <t>1634-004</t>
  </si>
  <si>
    <t>4,0                     3,2</t>
  </si>
  <si>
    <t>3,0        4,0</t>
  </si>
  <si>
    <t>3,630            -                4,151</t>
  </si>
  <si>
    <t>1                   nový</t>
  </si>
  <si>
    <t>14,100                                 15,176</t>
  </si>
  <si>
    <t>4       nové</t>
  </si>
  <si>
    <t>S 11,5         S 9,5</t>
  </si>
  <si>
    <t>19  nové</t>
  </si>
  <si>
    <t>DSP, ZDS</t>
  </si>
  <si>
    <t>Studie 2012, DUR 2013</t>
  </si>
  <si>
    <t>SUS zpracovaná diagnostika vozovky</t>
  </si>
  <si>
    <t>DUR 2011, nutná změna ÚP</t>
  </si>
  <si>
    <t>Městský úřad - studie 2012</t>
  </si>
  <si>
    <t>žlb deska prostá</t>
  </si>
  <si>
    <t>investor SŽDC a Jčk bude hradit příspěvek dle smlouvy o společném postupu</t>
  </si>
  <si>
    <t>plán inv. SÚS - ROP</t>
  </si>
  <si>
    <t>plán inv. SÚS                      páteřní dopravní síť</t>
  </si>
  <si>
    <t>plán inv. SÚS                                     základní dopravní síť</t>
  </si>
  <si>
    <t>III /III</t>
  </si>
  <si>
    <t>00419-1x</t>
  </si>
  <si>
    <t>Inundační most u mostu ev.č. 00419-1 Myslín</t>
  </si>
  <si>
    <t xml:space="preserve"> prefabrikovaný žel.bet. rám</t>
  </si>
  <si>
    <t xml:space="preserve">nový inundační most                                </t>
  </si>
  <si>
    <t>141-013x</t>
  </si>
  <si>
    <t>1472-12</t>
  </si>
  <si>
    <t>Hluboká nad Vlt.</t>
  </si>
  <si>
    <t>VI/VI</t>
  </si>
  <si>
    <t>1634-3</t>
  </si>
  <si>
    <t>Zadní Hamry</t>
  </si>
  <si>
    <t>žlb.pref.MJ-69</t>
  </si>
  <si>
    <t>DUR  Jčk</t>
  </si>
  <si>
    <t>1634-4</t>
  </si>
  <si>
    <t>Zadní Zvonková st.hr.</t>
  </si>
  <si>
    <t>155-007</t>
  </si>
  <si>
    <t>Římov</t>
  </si>
  <si>
    <t>3x betonová klenba</t>
  </si>
  <si>
    <t>175-004</t>
  </si>
  <si>
    <t>most za obcí Slavkovice</t>
  </si>
  <si>
    <t>klenba betonová + rámy Beneš</t>
  </si>
  <si>
    <t>1608-1</t>
  </si>
  <si>
    <t>u Slubice</t>
  </si>
  <si>
    <t>14713-1</t>
  </si>
  <si>
    <t>158-003</t>
  </si>
  <si>
    <t>160-021</t>
  </si>
  <si>
    <t>IV / VI</t>
  </si>
  <si>
    <t>161-002</t>
  </si>
  <si>
    <t>za naší celnicí</t>
  </si>
  <si>
    <t>161-003</t>
  </si>
  <si>
    <t>HP 2009                                památková ochrana</t>
  </si>
  <si>
    <t>141-001a</t>
  </si>
  <si>
    <t>za obcí Sedlec</t>
  </si>
  <si>
    <t>10576-2</t>
  </si>
  <si>
    <t>u obce Úsilné</t>
  </si>
  <si>
    <t>Žlb.trámová deska</t>
  </si>
  <si>
    <t>12253-4</t>
  </si>
  <si>
    <t>za obcí Záboří</t>
  </si>
  <si>
    <t>Cihelná klenba</t>
  </si>
  <si>
    <t>HP 2012</t>
  </si>
  <si>
    <t>14112-1</t>
  </si>
  <si>
    <t>14611-3</t>
  </si>
  <si>
    <t>Dobrá Voda</t>
  </si>
  <si>
    <t>Žlb.deska prostá</t>
  </si>
  <si>
    <t>14611-4</t>
  </si>
  <si>
    <t>102-040</t>
  </si>
  <si>
    <t>u Pechovy Lhoty</t>
  </si>
  <si>
    <t>10539-1</t>
  </si>
  <si>
    <t>Zbislav</t>
  </si>
  <si>
    <t>kamen klenba</t>
  </si>
  <si>
    <t>12210-2</t>
  </si>
  <si>
    <t>Srlín</t>
  </si>
  <si>
    <t>ŽB parap nosníky</t>
  </si>
  <si>
    <t>173-001</t>
  </si>
  <si>
    <t>Strakonice</t>
  </si>
  <si>
    <t>1426-1</t>
  </si>
  <si>
    <t>u křižov. na Kuřimany</t>
  </si>
  <si>
    <t>žel.bet.deska</t>
  </si>
  <si>
    <t>17726-3</t>
  </si>
  <si>
    <t>Metly</t>
  </si>
  <si>
    <t>13911-2</t>
  </si>
  <si>
    <t>Strakonice sev.obchvat</t>
  </si>
  <si>
    <t>rámy IZM</t>
  </si>
  <si>
    <t>169-025</t>
  </si>
  <si>
    <t>Horská Kvilda</t>
  </si>
  <si>
    <t>VI/V</t>
  </si>
  <si>
    <t>14418-1</t>
  </si>
  <si>
    <t>Budkov</t>
  </si>
  <si>
    <t>1631-3</t>
  </si>
  <si>
    <t>za obcí Nová Pec</t>
  </si>
  <si>
    <t>ŽB deska prostá</t>
  </si>
  <si>
    <t>122-011</t>
  </si>
  <si>
    <t>Židova Strouha</t>
  </si>
  <si>
    <t>trám deskový prostý</t>
  </si>
  <si>
    <t>409-002</t>
  </si>
  <si>
    <t>Planá nad Lužnicí</t>
  </si>
  <si>
    <t>1359-3</t>
  </si>
  <si>
    <t>1359-4</t>
  </si>
  <si>
    <t>1231-1</t>
  </si>
  <si>
    <t>Řevnov</t>
  </si>
  <si>
    <t>13510-3</t>
  </si>
  <si>
    <t>Ovčín</t>
  </si>
  <si>
    <t>13518-4</t>
  </si>
  <si>
    <t>Mažice</t>
  </si>
  <si>
    <t>152-007</t>
  </si>
  <si>
    <t>S.Hobzí</t>
  </si>
  <si>
    <t xml:space="preserve">diagnostika rekonstrukce </t>
  </si>
  <si>
    <t>13212-3</t>
  </si>
  <si>
    <t>Popelín</t>
  </si>
  <si>
    <t>ocel.nosníky + kam. desky (1 prasklá)</t>
  </si>
  <si>
    <t>407-003</t>
  </si>
  <si>
    <t>Č.Hrádek</t>
  </si>
  <si>
    <t>1519-2</t>
  </si>
  <si>
    <t>Volfířov</t>
  </si>
  <si>
    <t>III/15529                 Č.B.</t>
  </si>
  <si>
    <t>Stavební úpravy sil. III/15529 Plavská ulice</t>
  </si>
  <si>
    <t>stavební úpravy</t>
  </si>
  <si>
    <t>Přeložka sil. III/0341 Hlinský přivaděč</t>
  </si>
  <si>
    <t>BK 2011</t>
  </si>
  <si>
    <t>6,430                     7,580</t>
  </si>
  <si>
    <t>12,530                  14,530</t>
  </si>
  <si>
    <t>S 6,5                 přeložka                   cena dle studie</t>
  </si>
  <si>
    <t>DSP/PDPS 2009,           realizace 2013 -  obec shání finanční prostředky na své SO</t>
  </si>
  <si>
    <t>Studie , dokumentace EIA, DUR, DSP/PDPS 2012 - 2014</t>
  </si>
  <si>
    <t>PD zajišťuje MM ČB            DSP/PDPS 2010</t>
  </si>
  <si>
    <t>DUR 2009 - zajišťuje MÚ Tábor,  DSP/PDPS 2012</t>
  </si>
  <si>
    <t>DSP 2007, SP pro SO 103, majetkové vypořádání MÚ, Aktualizace DUR, DSP/PDPS 2012, realizace ROP 2014</t>
  </si>
  <si>
    <t>DUR, územní rozhodnutí                            DSP/PDPS 2004</t>
  </si>
  <si>
    <t>DSP/PDPS 2007, vydáno SP</t>
  </si>
  <si>
    <t>DSP/PDPS zprac.MÚ, vydáno SP - 1.etapa</t>
  </si>
  <si>
    <t>Úsek Bernartice - Veselíčko, vč. napojení sil. III. třídy od Písku</t>
  </si>
  <si>
    <t>28,773          33,746</t>
  </si>
  <si>
    <t>Inundační most u mostu ev.č. 141-013 v obci Svinětice</t>
  </si>
  <si>
    <t>Vyšší Brod     rozšíření sil. II/163 (+chodník MÚ)</t>
  </si>
  <si>
    <t>DSP/PDPS SÚS XI/2011                      páteřní dopravní síť</t>
  </si>
  <si>
    <t>DSP/PDPS SÚS VIII/2012                         páteřní dopravní síť</t>
  </si>
  <si>
    <t>DSP/PDPS SÚS II/2013</t>
  </si>
  <si>
    <t>DSP/PDPS SÚS XII/2012                                     základní dopravní síť</t>
  </si>
  <si>
    <t>DSP/PDPS SÚS X/2012</t>
  </si>
  <si>
    <t>DSP/PDPS 2011                             v rámci protipovodňových opatření                          plán inv. Jčk</t>
  </si>
  <si>
    <t>DSP/PDPS SÚS III/2012                                     základní dopravní síť</t>
  </si>
  <si>
    <t>DSP/PDPS JčK XII/2011</t>
  </si>
  <si>
    <t>DSP/PDPS JčK II/2013</t>
  </si>
  <si>
    <t>DSP/PDPS SÚS IV/2012</t>
  </si>
  <si>
    <t>DSP/PDPS JčK                 zadáno 2012 pát. dopr. síť</t>
  </si>
  <si>
    <t>DSP/PDPS JčK  VI/2012                            základní dopravní síť</t>
  </si>
  <si>
    <t>DSP/PDPS JčK                       zadáno 2012</t>
  </si>
  <si>
    <t>DSP/PDPS JčK   II/2012</t>
  </si>
  <si>
    <t>DSP/PDPS SÚS XI/2010                                    základní dopravní síť</t>
  </si>
  <si>
    <t>DSP/PDPS SÚS I/2012</t>
  </si>
  <si>
    <t>DSP/PDPS SÚS IV/2012                                     základní dopravní síť</t>
  </si>
  <si>
    <t>DSP/PDPS SÚS                        zadáno 2012                                    základní dopravní síť</t>
  </si>
  <si>
    <t>DSP/PDPS SÚS XI/2012                                   základní dopravní síť</t>
  </si>
  <si>
    <t>DSP/PDPS SÚS II/2013                                    základní dopravní síť</t>
  </si>
  <si>
    <t>DSP/PDPS SÚS VI/2012                                    základní dopravní síť</t>
  </si>
  <si>
    <t>DSP/PDPS SÚS VII/2012                                     základní dopravní síť</t>
  </si>
  <si>
    <t>DSP/PDPS SÚS IX/2012</t>
  </si>
  <si>
    <t>DSP/PDPS SÚS         zadáno 2012</t>
  </si>
  <si>
    <t>DSP/PDPS SÚS I/2013</t>
  </si>
  <si>
    <t>DSP/PDPS SÚS XI/2012</t>
  </si>
  <si>
    <t>DSP/PDPS SÚS  I/2013</t>
  </si>
  <si>
    <t>DSP/PDPS SÚS                               zadáno 2013</t>
  </si>
  <si>
    <t>II/151  II/408</t>
  </si>
  <si>
    <t>Dačice - Obchvat</t>
  </si>
  <si>
    <r>
      <t xml:space="preserve">S 9,5     </t>
    </r>
    <r>
      <rPr>
        <sz val="9"/>
        <rFont val="Arial CE"/>
        <family val="2"/>
      </rPr>
      <t xml:space="preserve">       obchvat</t>
    </r>
  </si>
  <si>
    <r>
      <t>Žár - hráz rybníka</t>
    </r>
    <r>
      <rPr>
        <sz val="9"/>
        <rFont val="Arial CE"/>
        <family val="0"/>
      </rPr>
      <t xml:space="preserve"> obchvat</t>
    </r>
  </si>
  <si>
    <r>
      <t xml:space="preserve">S </t>
    </r>
    <r>
      <rPr>
        <sz val="9"/>
        <rFont val="Arial CE"/>
        <family val="0"/>
      </rPr>
      <t>7,5</t>
    </r>
  </si>
  <si>
    <t xml:space="preserve">Křemže - úsek náměstí - most přes Křemežský potok - homogenizace </t>
  </si>
  <si>
    <t>rozhodnout na zákl. diagn.- rekonstr. nebo vyměna</t>
  </si>
  <si>
    <t>kamenné kvádry a žel. betonová deska</t>
  </si>
  <si>
    <t>P6</t>
  </si>
  <si>
    <t>Český Krumlov-Kaplice</t>
  </si>
  <si>
    <t>průtah Frymburk</t>
  </si>
  <si>
    <t>průtah Český Krumlov</t>
  </si>
  <si>
    <t>Rojšín - Chlum</t>
  </si>
  <si>
    <t>Brloh - Rojšín</t>
  </si>
  <si>
    <t>skládka Mříč - Křemže</t>
  </si>
  <si>
    <t>II/102</t>
  </si>
  <si>
    <t>Kovářov - hr.okr.PB</t>
  </si>
  <si>
    <t>II/140</t>
  </si>
  <si>
    <t>Písek - Ražice</t>
  </si>
  <si>
    <t>Staré Sedlo k.z. - Senožaty z.z.</t>
  </si>
  <si>
    <t>Senožaty k.z. - Bechyně z.z.</t>
  </si>
  <si>
    <t>Hlinice - Tábor z.z.</t>
  </si>
  <si>
    <t>Paseky - Albrechtice nad Vlt.</t>
  </si>
  <si>
    <t>Albrechtice nad Vlt. - hr.okr.CB</t>
  </si>
  <si>
    <t>III/1439</t>
  </si>
  <si>
    <t>Srnín-Přísečná</t>
  </si>
  <si>
    <t>Č.Budějovice - konec lesa</t>
  </si>
  <si>
    <t>P 6</t>
  </si>
  <si>
    <t>Cunkov - křiž. II/122</t>
  </si>
  <si>
    <t>III/13711</t>
  </si>
  <si>
    <t>Čenkov - Želeč</t>
  </si>
  <si>
    <t>str. 15 - 16</t>
  </si>
  <si>
    <t>Investiční a neinvestiční akce na silnicích II.  a  III. třídy  -  mosty</t>
  </si>
  <si>
    <t>přes Luční potok u obce Dvorce</t>
  </si>
  <si>
    <t>2x kamenná klenba</t>
  </si>
  <si>
    <t>3  x kamenná  klenba</t>
  </si>
  <si>
    <t>segment. kl. rozšířená žlb. deskou</t>
  </si>
  <si>
    <t>žlb. monol. trám. deska</t>
  </si>
  <si>
    <t>klenba  rozš. rámem</t>
  </si>
  <si>
    <t>rošt z 6ks obet. válc.nosníků + deska</t>
  </si>
  <si>
    <t>Studie (ČR-Rak)</t>
  </si>
  <si>
    <t>Studie 2011</t>
  </si>
  <si>
    <t>Na žádost obce- homogenizace - změna za obchvat</t>
  </si>
  <si>
    <t>Úsek od km 28,773 ke křižovatce sil. II/160</t>
  </si>
  <si>
    <t xml:space="preserve">Křiž. II/162 - Rožmberk nad Vltavou </t>
  </si>
  <si>
    <t>Průtah Týn nad Vltavou</t>
  </si>
  <si>
    <t>Dokončena 1.et.</t>
  </si>
  <si>
    <t>0,000                       0,040</t>
  </si>
  <si>
    <t>S 6,1 sjednocení profilu, cena zavisí na konečné variantě</t>
  </si>
  <si>
    <t>0,040                       3,040</t>
  </si>
  <si>
    <t>151-002</t>
  </si>
  <si>
    <t>4 040 </t>
  </si>
  <si>
    <t>uplatněno jako povodńová škoda 2013</t>
  </si>
  <si>
    <t xml:space="preserve">plán inv. JčK                                  </t>
  </si>
  <si>
    <t>408-001</t>
  </si>
  <si>
    <t>VII / VI</t>
  </si>
  <si>
    <t>157-010</t>
  </si>
  <si>
    <t>za obcí Mohuřice</t>
  </si>
  <si>
    <t>III/VI</t>
  </si>
  <si>
    <t>VII / VII</t>
  </si>
  <si>
    <t>141-009</t>
  </si>
  <si>
    <t>Koráz přes Blanici</t>
  </si>
  <si>
    <t>II/II</t>
  </si>
  <si>
    <t>spojitý žlb. předpjatý dvoutrám</t>
  </si>
  <si>
    <t xml:space="preserve">rekonstrukce                       </t>
  </si>
  <si>
    <t xml:space="preserve">DSP/PDPS                          dokončena stavba D3, mostní provizorium do VI/2014, urychleně zahájit stavbu                                             památkově chráněno                                        </t>
  </si>
  <si>
    <t>VI / VII</t>
  </si>
  <si>
    <t>DSP/PDPS JčK                                                   základní dopravní síť</t>
  </si>
  <si>
    <t xml:space="preserve">DSP/PDPS JčK                      bude vypsáno po zrušení památkové ochrany 2014                                 </t>
  </si>
  <si>
    <t>Mirotice - Lučkovice</t>
  </si>
  <si>
    <t xml:space="preserve">DSP/PDPS JčK                         zadáno VI/2013              HPM 2013 zhoršení stavu                           </t>
  </si>
  <si>
    <t>12860-1</t>
  </si>
  <si>
    <t>DSP/PDPS JčK                         zadáno IX/2013                            základní dopravní síť</t>
  </si>
  <si>
    <t>DSP/PDPS JčK                         zadáno VI/2013                            základní dopravní síť</t>
  </si>
  <si>
    <t>VI /  V</t>
  </si>
  <si>
    <t xml:space="preserve">DSP/PDPS JčK                         zadáno IX/2013                            </t>
  </si>
  <si>
    <t>DSP/PDPS SÚS                               zadáno 2013               základní dopravní síť</t>
  </si>
  <si>
    <t>DSP/PDPS SÚS                               zadáno 2013                 základní dopravní síť</t>
  </si>
  <si>
    <t>V /V</t>
  </si>
  <si>
    <t xml:space="preserve">DSP/PDPS JčK                                                   </t>
  </si>
  <si>
    <t xml:space="preserve">DSP/PDPS JčK                                                  </t>
  </si>
  <si>
    <t>1531-1</t>
  </si>
  <si>
    <t>žlb.trámová deska</t>
  </si>
  <si>
    <t>12841-2</t>
  </si>
  <si>
    <t>12841-3</t>
  </si>
  <si>
    <t>161-001</t>
  </si>
  <si>
    <t>ve Studánkách</t>
  </si>
  <si>
    <t>137-009</t>
  </si>
  <si>
    <t>Záluží</t>
  </si>
  <si>
    <t>prefa.nos.I 73/27</t>
  </si>
  <si>
    <t>opatření z HPM 2013</t>
  </si>
  <si>
    <t xml:space="preserve">DSP/PDPS JčK                         zadáno IX/2013                           </t>
  </si>
  <si>
    <t xml:space="preserve">DSP/PDPS JčK                      vypsat 2013-14                                 </t>
  </si>
  <si>
    <t>141-004b</t>
  </si>
  <si>
    <t>ve městě Vodňany u skleníků</t>
  </si>
  <si>
    <t>přes Radomilický potok u obce Záblatíčko</t>
  </si>
  <si>
    <t>105-052</t>
  </si>
  <si>
    <t>most přes Bezdrevský potok na silnici II/105</t>
  </si>
  <si>
    <t>DSP/PDPS SÚS                               zadáno 2013                 páteřní dopravní síť</t>
  </si>
  <si>
    <t xml:space="preserve">III / IV </t>
  </si>
  <si>
    <r>
      <rPr>
        <sz val="9"/>
        <color indexed="10"/>
        <rFont val="Arial"/>
        <family val="2"/>
      </rPr>
      <t xml:space="preserve">Inundační </t>
    </r>
    <r>
      <rPr>
        <sz val="9"/>
        <color indexed="8"/>
        <rFont val="Arial"/>
        <family val="2"/>
      </rPr>
      <t>most přes Dehtářský potok před obcí Strýčice</t>
    </r>
  </si>
  <si>
    <t xml:space="preserve">nový inundační most + oprava stávajícího mostu                              </t>
  </si>
  <si>
    <t>163-024</t>
  </si>
  <si>
    <t>za Vyšším Brodem</t>
  </si>
  <si>
    <t xml:space="preserve">DSP/PDPS SÚS                               zadáno 2013           základní dopravní síť              </t>
  </si>
  <si>
    <t xml:space="preserve">DSP/PDPS SÚS                               zadáno 2013                       šířka 4,6 m., nevhodné směrové uspořádání. </t>
  </si>
  <si>
    <t>1631 - 2</t>
  </si>
  <si>
    <t>Nová Pec</t>
  </si>
  <si>
    <t>železob.prefabrikát</t>
  </si>
  <si>
    <t>HP 2013</t>
  </si>
  <si>
    <t>HP 2013                                    základní dopravní síť</t>
  </si>
  <si>
    <t>40624-1</t>
  </si>
  <si>
    <t>ocelová příhrada</t>
  </si>
  <si>
    <t>167 - 013</t>
  </si>
  <si>
    <t>Račí</t>
  </si>
  <si>
    <t>IV/VI</t>
  </si>
  <si>
    <t>1224-1</t>
  </si>
  <si>
    <t>Padařov</t>
  </si>
  <si>
    <t>151-005</t>
  </si>
  <si>
    <t>Liščí Hory</t>
  </si>
  <si>
    <t>HP 2013  páteřní dopravní síť</t>
  </si>
  <si>
    <t>HP 2013                         záklaní dopravní síť</t>
  </si>
  <si>
    <t>1404-1</t>
  </si>
  <si>
    <t>most za obcí Skály</t>
  </si>
  <si>
    <t>žlb. prefa rámy</t>
  </si>
  <si>
    <t>Přes místní potok v Mažicích</t>
  </si>
  <si>
    <t>14515-1</t>
  </si>
  <si>
    <t>Hradčany</t>
  </si>
  <si>
    <t>kam.klenba půlkruhová</t>
  </si>
  <si>
    <t>1251-1</t>
  </si>
  <si>
    <t>Zářičí u Mladé Vožice</t>
  </si>
  <si>
    <t>trám s deskou</t>
  </si>
  <si>
    <t>136-004</t>
  </si>
  <si>
    <t>Cihelna</t>
  </si>
  <si>
    <t>14718-2</t>
  </si>
  <si>
    <t>před Borkovice</t>
  </si>
  <si>
    <t>13530-1</t>
  </si>
  <si>
    <t>Kvasejovice</t>
  </si>
  <si>
    <t>ŽB trámová konstr.</t>
  </si>
  <si>
    <t>40627-4</t>
  </si>
  <si>
    <t>Mutná</t>
  </si>
  <si>
    <t>410-022</t>
  </si>
  <si>
    <t xml:space="preserve">Hluboká </t>
  </si>
  <si>
    <t>cihelné klenby do ocel.nosníků</t>
  </si>
  <si>
    <t>1519-2a</t>
  </si>
  <si>
    <t>za obcí Volfířov</t>
  </si>
  <si>
    <t xml:space="preserve">ocel.nosníky + kam. desky </t>
  </si>
  <si>
    <t>167 - 012</t>
  </si>
  <si>
    <t>HP 2013                              základní dopravní síť</t>
  </si>
  <si>
    <t>10558-1</t>
  </si>
  <si>
    <t>Slabčice</t>
  </si>
  <si>
    <t>10559-1</t>
  </si>
  <si>
    <t>Písecká Smoleč</t>
  </si>
  <si>
    <t>14213-4</t>
  </si>
  <si>
    <t>Tvrzice</t>
  </si>
  <si>
    <t>železobet.deska</t>
  </si>
  <si>
    <t>13518-1</t>
  </si>
  <si>
    <t>před Mažicemi</t>
  </si>
  <si>
    <t>desk.ŽB monol.konstr.</t>
  </si>
  <si>
    <t>1527-2</t>
  </si>
  <si>
    <t>před obcí Veclov</t>
  </si>
  <si>
    <t xml:space="preserve">oprava izolací a most.svršku </t>
  </si>
  <si>
    <t>122-009</t>
  </si>
  <si>
    <t>segmentová klenba</t>
  </si>
  <si>
    <t>145-023</t>
  </si>
  <si>
    <t>Vimperk</t>
  </si>
  <si>
    <t>bet.pref.nosník I 73</t>
  </si>
  <si>
    <t>HP 2013                                páteřní dopravní síť</t>
  </si>
  <si>
    <t>145-017</t>
  </si>
  <si>
    <t>Stachy</t>
  </si>
  <si>
    <t>železob.deska</t>
  </si>
  <si>
    <t>HP 2012                                        základní dopravní síť</t>
  </si>
  <si>
    <t>1487-1</t>
  </si>
  <si>
    <t>Jemčina</t>
  </si>
  <si>
    <t>HP 2013                                 základní dopravní síť</t>
  </si>
  <si>
    <t>170 -015</t>
  </si>
  <si>
    <t>Langů Mlýn</t>
  </si>
  <si>
    <t>dvoupolová segm.klenba</t>
  </si>
  <si>
    <t>105-040</t>
  </si>
  <si>
    <t>Bílina</t>
  </si>
  <si>
    <t>ŽB monolit deska</t>
  </si>
  <si>
    <t>HP2013</t>
  </si>
  <si>
    <t xml:space="preserve">PI </t>
  </si>
  <si>
    <t>10546-2</t>
  </si>
  <si>
    <t>Sepekov</t>
  </si>
  <si>
    <t>ŽB prefa I nosníky</t>
  </si>
  <si>
    <t>21221d-1</t>
  </si>
  <si>
    <t>Jetětice</t>
  </si>
  <si>
    <t>klenba z prost betonu</t>
  </si>
  <si>
    <t>139-003</t>
  </si>
  <si>
    <t>ŽB prefa rámy</t>
  </si>
  <si>
    <t>14213 - 3</t>
  </si>
  <si>
    <t>Bohunice</t>
  </si>
  <si>
    <t>železob.trám prostý</t>
  </si>
  <si>
    <t>167 -006</t>
  </si>
  <si>
    <t>Borová Lada</t>
  </si>
  <si>
    <t>prefabr.nosníky KA-61</t>
  </si>
  <si>
    <t>124-005</t>
  </si>
  <si>
    <t>Mladá Vožice</t>
  </si>
  <si>
    <t>12416-1</t>
  </si>
  <si>
    <t>Malý Ježov</t>
  </si>
  <si>
    <t>monol.ŽB deska</t>
  </si>
  <si>
    <t>135-017</t>
  </si>
  <si>
    <t>Budislav</t>
  </si>
  <si>
    <t>desková prefa.konstr.</t>
  </si>
  <si>
    <t>13527-1</t>
  </si>
  <si>
    <t>u Sedlečka</t>
  </si>
  <si>
    <t>ŽB monol.trámová konstrukce</t>
  </si>
  <si>
    <t xml:space="preserve">13527-2  </t>
  </si>
  <si>
    <t>137-007</t>
  </si>
  <si>
    <t>Vřesce</t>
  </si>
  <si>
    <t>prefa nos. KA 61</t>
  </si>
  <si>
    <t>13711-5</t>
  </si>
  <si>
    <t>Bezděčín</t>
  </si>
  <si>
    <t>kombinovaná, trámová konstrukce</t>
  </si>
  <si>
    <t>409-005</t>
  </si>
  <si>
    <t>Nuzbely</t>
  </si>
  <si>
    <t>trámová konstrukce</t>
  </si>
  <si>
    <t>15015-2</t>
  </si>
  <si>
    <t>kamenná klenba + bet.rozšíření</t>
  </si>
  <si>
    <t>1502-2</t>
  </si>
  <si>
    <t>Suchdol n/L</t>
  </si>
  <si>
    <t>IV/ IV</t>
  </si>
  <si>
    <t>1709-3</t>
  </si>
  <si>
    <t>Tažovice</t>
  </si>
  <si>
    <t>deska prostá, prefa</t>
  </si>
  <si>
    <t xml:space="preserve">1372-2 </t>
  </si>
  <si>
    <t>Lom</t>
  </si>
  <si>
    <t>prefa rámy Beneš</t>
  </si>
  <si>
    <t>1489-3</t>
  </si>
  <si>
    <t>Stráž n/N</t>
  </si>
  <si>
    <t xml:space="preserve">oprava </t>
  </si>
  <si>
    <t>10543-1</t>
  </si>
  <si>
    <t>Milevsko - nad železnicí</t>
  </si>
  <si>
    <t xml:space="preserve">NK sdružená rámová </t>
  </si>
  <si>
    <t>02215-3</t>
  </si>
  <si>
    <t>Střelskohoštická Lhota</t>
  </si>
  <si>
    <t>IV/IIII</t>
  </si>
  <si>
    <t>1399-1</t>
  </si>
  <si>
    <t>Třebohostice</t>
  </si>
  <si>
    <t>1726-2</t>
  </si>
  <si>
    <t>před Drachkovem</t>
  </si>
  <si>
    <t>žel.bet.rám</t>
  </si>
  <si>
    <t>čeká se na vyjádření ŘSD</t>
  </si>
  <si>
    <r>
      <t>14540-1</t>
    </r>
    <r>
      <rPr>
        <sz val="9"/>
        <color indexed="10"/>
        <rFont val="Arial"/>
        <family val="2"/>
      </rPr>
      <t>x</t>
    </r>
  </si>
  <si>
    <t>Inundační most u mostu ev.č. 14718–1, Veselí nad Lužnicí (přes Bechyňský potok)</t>
  </si>
  <si>
    <t>14718-1x</t>
  </si>
  <si>
    <t>nový inundační most</t>
  </si>
  <si>
    <t>2x  prefabrikovaný žel. bet. rám</t>
  </si>
  <si>
    <t>Technická studie 2014</t>
  </si>
  <si>
    <t>2 x 3,00</t>
  </si>
  <si>
    <r>
      <t xml:space="preserve">   v rámci protipovodňových opatření                          plán inv. Jčk DUR, DSP/PDPS 201</t>
    </r>
    <r>
      <rPr>
        <sz val="9"/>
        <color indexed="10"/>
        <rFont val="Arial"/>
        <family val="2"/>
      </rPr>
      <t>4</t>
    </r>
  </si>
  <si>
    <r>
      <t xml:space="preserve">   v rámci protipovodňových opatření  plán inv. Jčk  DSP/PDPS 201</t>
    </r>
    <r>
      <rPr>
        <sz val="9"/>
        <color indexed="10"/>
        <rFont val="Arial"/>
        <family val="2"/>
      </rPr>
      <t>4</t>
    </r>
  </si>
  <si>
    <t>Zanádražní kom. - Přeložka sil. II/156+II/157                            2. etapa část 2.2</t>
  </si>
  <si>
    <t>DUR 2010,                                  DSP/PDPS 2010,          realizace 2014</t>
  </si>
  <si>
    <t>studie proveditelnosti 2014, oznámení EIA 2014</t>
  </si>
  <si>
    <t>S7,5</t>
  </si>
  <si>
    <t>MS 8,5</t>
  </si>
  <si>
    <t xml:space="preserve"> S 7,5</t>
  </si>
  <si>
    <t>Studie, DUR 1.etapa hotová , nutná aktualizace DUR 2.etapa</t>
  </si>
  <si>
    <t>nutná homogenizace</t>
  </si>
  <si>
    <t>DSP, pravomocné SP, majetkové vypořádání, realizace 2014, ROP</t>
  </si>
  <si>
    <t>DUR 2004                            DSP/PDPS 2010, majetkově vypořádáno, realizace 2014 ROP</t>
  </si>
  <si>
    <t>DUR 2005, aktualizae 2009, DSP/PDPS 2011   1.etapa realizace 2013-14 ROP</t>
  </si>
  <si>
    <t>Aktualizace DUR 2012, DSP/PDPS 2012, realizace 2014 ROP</t>
  </si>
  <si>
    <t>DSP, část IIb před podáním žádosti o SP, probíhá majetkové vypořádání, realizace v součinnosti s D3</t>
  </si>
  <si>
    <t>Studie 2004, DUR 2012, DSP/PDPS 2013, Realizace 2014</t>
  </si>
  <si>
    <t>Studie 2011, DUR 2014, DSP/PDPS 2014</t>
  </si>
  <si>
    <t>Technická studie 2005, DUR 1.část 2011, 2.část studie 2013, Oznámení EIA 2014, dokumentace EIA 2015</t>
  </si>
  <si>
    <t xml:space="preserve">Nutná aktualizace DÚR, zajišťuje MM ČB  </t>
  </si>
  <si>
    <t>Studie 2012, oznámení EIA 2013, nutná aktualizace ZUR</t>
  </si>
  <si>
    <t>Studie 2012, nutná aktualizace ZUR 2014</t>
  </si>
  <si>
    <t>Studie 2012, MUK Roudné DUR 2014, oznámení EIA, 1.etapa Jižní tangenta km 0,000 - 2,670 DUR 2014-15, 2.etapa oznámení EIA 2014</t>
  </si>
  <si>
    <t>Vyhledávací studie 2012, aktualizace ÚP 2014</t>
  </si>
  <si>
    <t>Vyhledávací studie 2013, nutná změna ÚP, oznámení EIA 2014</t>
  </si>
  <si>
    <t>DSP/PDPS 2011 - SUS, nutná úprava DSP řeší město Vodňany</t>
  </si>
  <si>
    <t>nutná aktualizace DUR, řeší MM ČB</t>
  </si>
  <si>
    <t>Tech.-ek. studie 2008, změna č. 4 ÚP Srubec, DUR 2014</t>
  </si>
  <si>
    <t>Studie 2013, oznámená EIA 2014</t>
  </si>
  <si>
    <t>studie proveditelnosti 2014</t>
  </si>
  <si>
    <t>2.etapa studie proveditelnosti 2014</t>
  </si>
  <si>
    <t>Platné ÚR 2009,               Město ČB                         DSP/PDPS 2010               probíhá stavební řízení</t>
  </si>
  <si>
    <t>DUR, DSP/PDPS              SM ČB - část rekonstrukce Nové Roudné  I.etapa,2.část - realizace 2014 ve spolupráci s MM ČB</t>
  </si>
  <si>
    <r>
      <t xml:space="preserve">Tech.- ek. studie 2008 (vazba na D3),                   </t>
    </r>
    <r>
      <rPr>
        <sz val="9"/>
        <rFont val="Arial CE"/>
        <family val="0"/>
      </rPr>
      <t>DUR 2013, Jčk v délce 0, 261 km, DSP, PDPS, realizace 2014</t>
    </r>
  </si>
  <si>
    <t>DSP/PDPS , vydáno SP, příprava dočasně zastavena</t>
  </si>
  <si>
    <t>S 6,5 - částěčně nové vedení trasy, cena dle DSP</t>
  </si>
  <si>
    <t>Studie , dokumentace EIA,  DUR 2012, DSP/PDPS 2012 - 2014</t>
  </si>
  <si>
    <t>S 6,5 - částěčně nové vedení trasy, cena odhad DUR</t>
  </si>
  <si>
    <t>S 4,0 výhybny, S 6,5 část - sjednocení profilu, cena odhad DUR</t>
  </si>
  <si>
    <t>3. etapa Zadní Zvonková km 0,040 - státní hranice km 0,000 obj SO 202 - most přes Pestřici</t>
  </si>
  <si>
    <t>Studie , dokumentace EIA, DUR 2013, DSP/PDPS  2014</t>
  </si>
  <si>
    <t>Studie 2009, dokumentace EIA  DUR, DSP/PDPS 2014 - 2015</t>
  </si>
  <si>
    <t>Studie 2009, dokumentace EIA, DUR, DSP/PDPS 2014 - 2015</t>
  </si>
  <si>
    <t>DUR 2010, uzemní řízení 2014</t>
  </si>
  <si>
    <t>Studie proveditelnosti 2006, DUR 2011, ÚR 2014, křižovatka Slapy Jčk DSP, PDPS 2014</t>
  </si>
  <si>
    <t xml:space="preserve">Přeložka sil. II/161 Vyšší Brod                         </t>
  </si>
  <si>
    <t xml:space="preserve">Strakonice - Sedlice sil. II/173                         </t>
  </si>
  <si>
    <t>Přeložka Ledenice sil. II/157</t>
  </si>
  <si>
    <t>Průtah Mladá Vožice sil. II/137</t>
  </si>
  <si>
    <t>Průtah Bechyně sil. II/122</t>
  </si>
  <si>
    <t>Průtah Blažejovice sil. II/141</t>
  </si>
  <si>
    <t>Průtah Větřní              sil. II/162</t>
  </si>
  <si>
    <t xml:space="preserve">Průtah Písek   sil. II/140                               </t>
  </si>
  <si>
    <t>Komařice - průtah            sil. II/155 a III/15522</t>
  </si>
  <si>
    <t>Vyšší Brod - křiž. se sil. II/160</t>
  </si>
  <si>
    <t>2,000                       5,250</t>
  </si>
  <si>
    <t>5,250                     24,000</t>
  </si>
  <si>
    <t>24,000                 27,506</t>
  </si>
  <si>
    <t>9,300              9,970</t>
  </si>
  <si>
    <t xml:space="preserve">Vodňany - průtah                       </t>
  </si>
  <si>
    <t>plán inv. JčK, realizace           Cíl 3 ČR - Bavorsko</t>
  </si>
  <si>
    <t>21</t>
  </si>
  <si>
    <t>str. 1 - 4</t>
  </si>
  <si>
    <t>str. 4 - 8</t>
  </si>
  <si>
    <t>2</t>
  </si>
  <si>
    <t>na území Jihočeského kraje - aktualizace 2014</t>
  </si>
  <si>
    <t>DSP, ZDS, k zahájení dle rozpočtu Jčk  na rok 2014</t>
  </si>
  <si>
    <t>P8</t>
  </si>
  <si>
    <t>P7</t>
  </si>
  <si>
    <t>křižovatka III/02225 - Češnovice</t>
  </si>
  <si>
    <t xml:space="preserve">Týn nad Vltavou - JE Temelín </t>
  </si>
  <si>
    <t>křižovatka II/122 u Kočína</t>
  </si>
  <si>
    <t>Nová Ves - křižovatka III/1079a</t>
  </si>
  <si>
    <t>křiž. III/10579a - křiž. III/12221</t>
  </si>
  <si>
    <t>křiž. III/10580a - křiž. III/10584</t>
  </si>
  <si>
    <t>průtah Benešov nad Černou</t>
  </si>
  <si>
    <t>Milná - Lipno nad Vltavou</t>
  </si>
  <si>
    <t>Kájov - Chvalšiny</t>
  </si>
  <si>
    <t>II/158</t>
  </si>
  <si>
    <t>Kaplice - Jaroměř</t>
  </si>
  <si>
    <t>Jaroměř - Malonty</t>
  </si>
  <si>
    <t>průtah Malonty</t>
  </si>
  <si>
    <t>P9</t>
  </si>
  <si>
    <t>Hradiště - Ličov</t>
  </si>
  <si>
    <t>Ličov - Benešov nad Černou</t>
  </si>
  <si>
    <t>II/120</t>
  </si>
  <si>
    <t>hranice okresu BN - Borotín</t>
  </si>
  <si>
    <t>část MAPE P8</t>
  </si>
  <si>
    <t>str.10 - 13</t>
  </si>
  <si>
    <t>str. 14</t>
  </si>
  <si>
    <t>str. 14 - 15</t>
  </si>
  <si>
    <t>str. 17 - 18</t>
  </si>
  <si>
    <t>str. 19 - 35</t>
  </si>
  <si>
    <t>návrhu č. 240/ZK/14</t>
  </si>
  <si>
    <t>Příloha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</si>
</sst>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000"/>
    <numFmt numFmtId="168" formatCode="0.000000000"/>
    <numFmt numFmtId="169" formatCode="0.0000"/>
    <numFmt numFmtId="170" formatCode="0.00000"/>
    <numFmt numFmtId="171" formatCode="0.000000"/>
    <numFmt numFmtId="172" formatCode="#,##0.0"/>
    <numFmt numFmtId="173" formatCode="#,##0.0000"/>
    <numFmt numFmtId="174" formatCode="#,##0\ _K_č"/>
    <numFmt numFmtId="175" formatCode="#,##0.00\ _K_č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9"/>
      <name val="Arial CE"/>
      <family val="2"/>
    </font>
    <font>
      <b/>
      <sz val="9"/>
      <name val="Arial CE"/>
      <family val="2"/>
    </font>
    <font>
      <i/>
      <sz val="9"/>
      <name val="Arial"/>
      <family val="2"/>
    </font>
    <font>
      <sz val="9"/>
      <color indexed="10"/>
      <name val="Arial CE"/>
      <family val="0"/>
    </font>
    <font>
      <sz val="12"/>
      <name val="Arial"/>
      <family val="2"/>
    </font>
    <font>
      <sz val="12"/>
      <color indexed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CE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31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6" fillId="34" borderId="10" xfId="0" applyFont="1" applyFill="1" applyBorder="1" applyAlignment="1">
      <alignment vertical="top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6" fillId="35" borderId="10" xfId="0" applyFont="1" applyFill="1" applyBorder="1" applyAlignment="1">
      <alignment vertical="top" wrapText="1"/>
    </xf>
    <xf numFmtId="0" fontId="26" fillId="35" borderId="10" xfId="0" applyFont="1" applyFill="1" applyBorder="1" applyAlignment="1">
      <alignment horizontal="center" vertical="top" wrapText="1"/>
    </xf>
    <xf numFmtId="0" fontId="26" fillId="35" borderId="11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35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vertical="top" wrapText="1"/>
    </xf>
    <xf numFmtId="164" fontId="4" fillId="37" borderId="14" xfId="0" applyNumberFormat="1" applyFont="1" applyFill="1" applyBorder="1" applyAlignment="1">
      <alignment horizontal="center" vertical="top" wrapText="1"/>
    </xf>
    <xf numFmtId="165" fontId="4" fillId="37" borderId="15" xfId="0" applyNumberFormat="1" applyFont="1" applyFill="1" applyBorder="1" applyAlignment="1">
      <alignment horizontal="center" vertical="top" wrapText="1"/>
    </xf>
    <xf numFmtId="164" fontId="4" fillId="37" borderId="16" xfId="0" applyNumberFormat="1" applyFont="1" applyFill="1" applyBorder="1" applyAlignment="1">
      <alignment horizontal="center" vertical="top" wrapText="1"/>
    </xf>
    <xf numFmtId="166" fontId="4" fillId="37" borderId="16" xfId="0" applyNumberFormat="1" applyFont="1" applyFill="1" applyBorder="1" applyAlignment="1">
      <alignment horizontal="center" vertical="top" wrapText="1"/>
    </xf>
    <xf numFmtId="3" fontId="4" fillId="37" borderId="14" xfId="0" applyNumberFormat="1" applyFont="1" applyFill="1" applyBorder="1" applyAlignment="1">
      <alignment horizontal="center" vertical="top" wrapText="1"/>
    </xf>
    <xf numFmtId="3" fontId="4" fillId="37" borderId="17" xfId="0" applyNumberFormat="1" applyFont="1" applyFill="1" applyBorder="1" applyAlignment="1">
      <alignment horizontal="center" vertical="top" wrapText="1"/>
    </xf>
    <xf numFmtId="3" fontId="4" fillId="37" borderId="15" xfId="0" applyNumberFormat="1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vertical="top" wrapText="1"/>
    </xf>
    <xf numFmtId="166" fontId="6" fillId="37" borderId="10" xfId="0" applyNumberFormat="1" applyFont="1" applyFill="1" applyBorder="1" applyAlignment="1">
      <alignment horizontal="center" vertical="top" wrapText="1"/>
    </xf>
    <xf numFmtId="3" fontId="6" fillId="37" borderId="10" xfId="0" applyNumberFormat="1" applyFont="1" applyFill="1" applyBorder="1" applyAlignment="1">
      <alignment horizontal="center" vertical="top" wrapText="1"/>
    </xf>
    <xf numFmtId="0" fontId="6" fillId="37" borderId="10" xfId="48" applyFont="1" applyFill="1" applyBorder="1" applyAlignment="1">
      <alignment horizontal="center" vertical="top" wrapText="1"/>
      <protection/>
    </xf>
    <xf numFmtId="0" fontId="4" fillId="37" borderId="10" xfId="0" applyFont="1" applyFill="1" applyBorder="1" applyAlignment="1">
      <alignment horizontal="center" vertical="top" wrapText="1"/>
    </xf>
    <xf numFmtId="0" fontId="6" fillId="37" borderId="10" xfId="48" applyFont="1" applyFill="1" applyBorder="1" applyAlignment="1">
      <alignment vertical="top" wrapText="1"/>
      <protection/>
    </xf>
    <xf numFmtId="0" fontId="6" fillId="38" borderId="10" xfId="48" applyFont="1" applyFill="1" applyBorder="1" applyAlignment="1">
      <alignment horizontal="center" vertical="top" wrapText="1"/>
      <protection/>
    </xf>
    <xf numFmtId="0" fontId="6" fillId="38" borderId="10" xfId="48" applyFont="1" applyFill="1" applyBorder="1" applyAlignment="1">
      <alignment vertical="top" wrapText="1"/>
      <protection/>
    </xf>
    <xf numFmtId="164" fontId="6" fillId="38" borderId="10" xfId="48" applyNumberFormat="1" applyFont="1" applyFill="1" applyBorder="1" applyAlignment="1">
      <alignment horizontal="center" vertical="top" wrapText="1"/>
      <protection/>
    </xf>
    <xf numFmtId="165" fontId="6" fillId="38" borderId="10" xfId="48" applyNumberFormat="1" applyFont="1" applyFill="1" applyBorder="1" applyAlignment="1">
      <alignment horizontal="center" vertical="top" wrapText="1"/>
      <protection/>
    </xf>
    <xf numFmtId="3" fontId="6" fillId="38" borderId="10" xfId="48" applyNumberFormat="1" applyFont="1" applyFill="1" applyBorder="1" applyAlignment="1">
      <alignment horizontal="center" vertical="top" wrapText="1"/>
      <protection/>
    </xf>
    <xf numFmtId="0" fontId="6" fillId="37" borderId="10" xfId="48" applyFont="1" applyFill="1" applyBorder="1" applyAlignment="1">
      <alignment horizontal="center" vertical="center" wrapText="1"/>
      <protection/>
    </xf>
    <xf numFmtId="0" fontId="6" fillId="37" borderId="10" xfId="48" applyFont="1" applyFill="1" applyBorder="1" applyAlignment="1">
      <alignment vertical="center" wrapText="1"/>
      <protection/>
    </xf>
    <xf numFmtId="164" fontId="6" fillId="37" borderId="10" xfId="48" applyNumberFormat="1" applyFont="1" applyFill="1" applyBorder="1" applyAlignment="1">
      <alignment horizontal="center" vertical="center" wrapText="1"/>
      <protection/>
    </xf>
    <xf numFmtId="165" fontId="6" fillId="37" borderId="10" xfId="48" applyNumberFormat="1" applyFont="1" applyFill="1" applyBorder="1" applyAlignment="1">
      <alignment horizontal="center" vertical="center" wrapText="1"/>
      <protection/>
    </xf>
    <xf numFmtId="166" fontId="6" fillId="37" borderId="10" xfId="34" applyNumberFormat="1" applyFont="1" applyFill="1" applyBorder="1" applyAlignment="1">
      <alignment horizontal="center" vertical="center" wrapText="1"/>
    </xf>
    <xf numFmtId="3" fontId="6" fillId="37" borderId="10" xfId="48" applyNumberFormat="1" applyFont="1" applyFill="1" applyBorder="1" applyAlignment="1">
      <alignment horizontal="center" vertical="center" wrapText="1"/>
      <protection/>
    </xf>
    <xf numFmtId="166" fontId="6" fillId="37" borderId="11" xfId="34" applyNumberFormat="1" applyFont="1" applyFill="1" applyBorder="1" applyAlignment="1">
      <alignment horizontal="center" vertical="center" wrapText="1"/>
    </xf>
    <xf numFmtId="3" fontId="6" fillId="37" borderId="10" xfId="47" applyNumberFormat="1" applyFont="1" applyFill="1" applyBorder="1" applyAlignment="1">
      <alignment horizontal="center" vertical="center" wrapText="1"/>
      <protection/>
    </xf>
    <xf numFmtId="3" fontId="6" fillId="37" borderId="18" xfId="48" applyNumberFormat="1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vertical="top" wrapText="1"/>
      <protection/>
    </xf>
    <xf numFmtId="164" fontId="6" fillId="39" borderId="10" xfId="48" applyNumberFormat="1" applyFont="1" applyFill="1" applyBorder="1" applyAlignment="1">
      <alignment horizontal="center" vertical="top" wrapText="1"/>
      <protection/>
    </xf>
    <xf numFmtId="165" fontId="6" fillId="39" borderId="10" xfId="48" applyNumberFormat="1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horizontal="center" vertical="top" wrapText="1"/>
      <protection/>
    </xf>
    <xf numFmtId="166" fontId="6" fillId="39" borderId="10" xfId="48" applyNumberFormat="1" applyFont="1" applyFill="1" applyBorder="1" applyAlignment="1">
      <alignment horizontal="center" vertical="top" wrapText="1"/>
      <protection/>
    </xf>
    <xf numFmtId="3" fontId="6" fillId="39" borderId="10" xfId="48" applyNumberFormat="1" applyFont="1" applyFill="1" applyBorder="1" applyAlignment="1">
      <alignment horizontal="center" vertical="top" wrapText="1"/>
      <protection/>
    </xf>
    <xf numFmtId="167" fontId="6" fillId="39" borderId="10" xfId="48" applyNumberFormat="1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vertical="top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0" fontId="6" fillId="38" borderId="10" xfId="48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vertical="center" wrapText="1"/>
      <protection/>
    </xf>
    <xf numFmtId="164" fontId="6" fillId="38" borderId="10" xfId="48" applyNumberFormat="1" applyFont="1" applyFill="1" applyBorder="1" applyAlignment="1">
      <alignment horizontal="center" vertical="center" wrapText="1"/>
      <protection/>
    </xf>
    <xf numFmtId="165" fontId="6" fillId="38" borderId="10" xfId="48" applyNumberFormat="1" applyFont="1" applyFill="1" applyBorder="1" applyAlignment="1">
      <alignment horizontal="center" vertical="center" wrapText="1"/>
      <protection/>
    </xf>
    <xf numFmtId="166" fontId="6" fillId="38" borderId="10" xfId="34" applyNumberFormat="1" applyFont="1" applyFill="1" applyBorder="1" applyAlignment="1">
      <alignment horizontal="center" vertical="center" wrapText="1"/>
    </xf>
    <xf numFmtId="3" fontId="6" fillId="38" borderId="10" xfId="48" applyNumberFormat="1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vertical="center" wrapText="1"/>
      <protection/>
    </xf>
    <xf numFmtId="164" fontId="6" fillId="39" borderId="10" xfId="48" applyNumberFormat="1" applyFont="1" applyFill="1" applyBorder="1" applyAlignment="1">
      <alignment horizontal="center" vertical="center" wrapText="1"/>
      <protection/>
    </xf>
    <xf numFmtId="165" fontId="6" fillId="39" borderId="10" xfId="48" applyNumberFormat="1" applyFont="1" applyFill="1" applyBorder="1" applyAlignment="1">
      <alignment horizontal="center" vertical="center" wrapText="1"/>
      <protection/>
    </xf>
    <xf numFmtId="0" fontId="6" fillId="37" borderId="10" xfId="48" applyFont="1" applyFill="1" applyBorder="1" applyAlignment="1">
      <alignment horizontal="center" vertical="top" wrapText="1"/>
      <protection/>
    </xf>
    <xf numFmtId="166" fontId="6" fillId="37" borderId="10" xfId="34" applyNumberFormat="1" applyFont="1" applyFill="1" applyBorder="1" applyAlignment="1">
      <alignment horizontal="center" vertical="top" wrapText="1"/>
    </xf>
    <xf numFmtId="3" fontId="6" fillId="37" borderId="10" xfId="48" applyNumberFormat="1" applyFont="1" applyFill="1" applyBorder="1" applyAlignment="1">
      <alignment horizontal="center" vertical="top" wrapText="1"/>
      <protection/>
    </xf>
    <xf numFmtId="3" fontId="6" fillId="37" borderId="10" xfId="34" applyNumberFormat="1" applyFont="1" applyFill="1" applyBorder="1" applyAlignment="1">
      <alignment horizontal="center" vertical="top" wrapText="1"/>
    </xf>
    <xf numFmtId="166" fontId="6" fillId="39" borderId="11" xfId="34" applyNumberFormat="1" applyFont="1" applyFill="1" applyBorder="1" applyAlignment="1">
      <alignment horizontal="center" vertical="center" wrapText="1"/>
    </xf>
    <xf numFmtId="3" fontId="6" fillId="39" borderId="10" xfId="47" applyNumberFormat="1" applyFont="1" applyFill="1" applyBorder="1" applyAlignment="1">
      <alignment horizontal="center" vertical="center" wrapText="1"/>
      <protection/>
    </xf>
    <xf numFmtId="3" fontId="6" fillId="39" borderId="18" xfId="47" applyNumberFormat="1" applyFont="1" applyFill="1" applyBorder="1" applyAlignment="1">
      <alignment horizontal="center" vertical="center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167" fontId="8" fillId="38" borderId="10" xfId="48" applyNumberFormat="1" applyFont="1" applyFill="1" applyBorder="1" applyAlignment="1">
      <alignment horizontal="left" vertical="top" wrapText="1"/>
      <protection/>
    </xf>
    <xf numFmtId="0" fontId="4" fillId="40" borderId="10" xfId="0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horizontal="center" vertical="top" wrapText="1"/>
    </xf>
    <xf numFmtId="166" fontId="4" fillId="40" borderId="10" xfId="0" applyNumberFormat="1" applyFont="1" applyFill="1" applyBorder="1" applyAlignment="1">
      <alignment horizontal="center" vertical="top" wrapText="1"/>
    </xf>
    <xf numFmtId="3" fontId="4" fillId="40" borderId="10" xfId="0" applyNumberFormat="1" applyFont="1" applyFill="1" applyBorder="1" applyAlignment="1">
      <alignment horizontal="center" vertical="top" wrapText="1"/>
    </xf>
    <xf numFmtId="0" fontId="6" fillId="40" borderId="10" xfId="48" applyFont="1" applyFill="1" applyBorder="1" applyAlignment="1">
      <alignment horizontal="center" vertical="top" wrapText="1"/>
      <protection/>
    </xf>
    <xf numFmtId="0" fontId="6" fillId="40" borderId="10" xfId="48" applyFont="1" applyFill="1" applyBorder="1" applyAlignment="1">
      <alignment vertical="top" wrapText="1"/>
      <protection/>
    </xf>
    <xf numFmtId="0" fontId="6" fillId="41" borderId="14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vertical="top" wrapText="1"/>
    </xf>
    <xf numFmtId="2" fontId="6" fillId="41" borderId="14" xfId="0" applyNumberFormat="1" applyFont="1" applyFill="1" applyBorder="1" applyAlignment="1">
      <alignment horizontal="center" vertical="top" wrapText="1"/>
    </xf>
    <xf numFmtId="164" fontId="6" fillId="41" borderId="15" xfId="0" applyNumberFormat="1" applyFont="1" applyFill="1" applyBorder="1" applyAlignment="1">
      <alignment horizontal="center" vertical="top" wrapText="1"/>
    </xf>
    <xf numFmtId="166" fontId="6" fillId="41" borderId="14" xfId="0" applyNumberFormat="1" applyFont="1" applyFill="1" applyBorder="1" applyAlignment="1">
      <alignment horizontal="center" vertical="top" wrapText="1"/>
    </xf>
    <xf numFmtId="3" fontId="6" fillId="41" borderId="15" xfId="0" applyNumberFormat="1" applyFont="1" applyFill="1" applyBorder="1" applyAlignment="1">
      <alignment horizontal="center" vertical="top" wrapText="1"/>
    </xf>
    <xf numFmtId="3" fontId="6" fillId="41" borderId="14" xfId="0" applyNumberFormat="1" applyFont="1" applyFill="1" applyBorder="1" applyAlignment="1">
      <alignment horizontal="center" vertical="top" wrapText="1"/>
    </xf>
    <xf numFmtId="0" fontId="6" fillId="41" borderId="14" xfId="47" applyFont="1" applyFill="1" applyBorder="1" applyAlignment="1">
      <alignment horizontal="left" vertical="top" wrapText="1"/>
      <protection/>
    </xf>
    <xf numFmtId="0" fontId="6" fillId="41" borderId="14" xfId="0" applyFont="1" applyFill="1" applyBorder="1" applyAlignment="1">
      <alignment horizontal="left" vertical="top" wrapText="1"/>
    </xf>
    <xf numFmtId="0" fontId="6" fillId="41" borderId="10" xfId="47" applyFont="1" applyFill="1" applyBorder="1" applyAlignment="1">
      <alignment horizontal="center" vertical="top"/>
      <protection/>
    </xf>
    <xf numFmtId="0" fontId="6" fillId="41" borderId="10" xfId="47" applyFont="1" applyFill="1" applyBorder="1" applyAlignment="1">
      <alignment horizontal="center" vertical="top" wrapText="1"/>
      <protection/>
    </xf>
    <xf numFmtId="0" fontId="6" fillId="41" borderId="10" xfId="47" applyFont="1" applyFill="1" applyBorder="1" applyAlignment="1">
      <alignment horizontal="left" vertical="top" wrapText="1"/>
      <protection/>
    </xf>
    <xf numFmtId="164" fontId="6" fillId="39" borderId="10" xfId="47" applyNumberFormat="1" applyFont="1" applyFill="1" applyBorder="1" applyAlignment="1">
      <alignment horizontal="center" vertical="center" wrapText="1"/>
      <protection/>
    </xf>
    <xf numFmtId="0" fontId="6" fillId="39" borderId="10" xfId="47" applyFont="1" applyFill="1" applyBorder="1" applyAlignment="1">
      <alignment horizontal="center" vertical="center" wrapText="1"/>
      <protection/>
    </xf>
    <xf numFmtId="0" fontId="6" fillId="39" borderId="10" xfId="47" applyFont="1" applyFill="1" applyBorder="1" applyAlignment="1">
      <alignment vertical="center" wrapText="1"/>
      <protection/>
    </xf>
    <xf numFmtId="164" fontId="6" fillId="39" borderId="11" xfId="47" applyNumberFormat="1" applyFont="1" applyFill="1" applyBorder="1" applyAlignment="1">
      <alignment horizontal="center" vertical="center" wrapText="1"/>
      <protection/>
    </xf>
    <xf numFmtId="164" fontId="6" fillId="38" borderId="10" xfId="47" applyNumberFormat="1" applyFont="1" applyFill="1" applyBorder="1" applyAlignment="1">
      <alignment horizontal="center" vertical="center" wrapText="1"/>
      <protection/>
    </xf>
    <xf numFmtId="3" fontId="6" fillId="38" borderId="19" xfId="47" applyNumberFormat="1" applyFont="1" applyFill="1" applyBorder="1" applyAlignment="1">
      <alignment horizontal="center" vertical="center" wrapText="1"/>
      <protection/>
    </xf>
    <xf numFmtId="3" fontId="6" fillId="38" borderId="10" xfId="47" applyNumberFormat="1" applyFont="1" applyFill="1" applyBorder="1" applyAlignment="1">
      <alignment horizontal="center" vertical="center" wrapText="1"/>
      <protection/>
    </xf>
    <xf numFmtId="0" fontId="6" fillId="38" borderId="10" xfId="47" applyFont="1" applyFill="1" applyBorder="1" applyAlignment="1">
      <alignment horizontal="center" vertical="center" wrapText="1"/>
      <protection/>
    </xf>
    <xf numFmtId="0" fontId="6" fillId="38" borderId="10" xfId="47" applyFont="1" applyFill="1" applyBorder="1" applyAlignment="1">
      <alignment vertical="center" wrapText="1"/>
      <protection/>
    </xf>
    <xf numFmtId="0" fontId="6" fillId="37" borderId="10" xfId="47" applyFont="1" applyFill="1" applyBorder="1" applyAlignment="1">
      <alignment horizontal="center" vertical="top"/>
      <protection/>
    </xf>
    <xf numFmtId="0" fontId="6" fillId="37" borderId="10" xfId="47" applyFont="1" applyFill="1" applyBorder="1" applyAlignment="1">
      <alignment vertical="top"/>
      <protection/>
    </xf>
    <xf numFmtId="164" fontId="6" fillId="37" borderId="10" xfId="47" applyNumberFormat="1" applyFont="1" applyFill="1" applyBorder="1" applyAlignment="1">
      <alignment horizontal="center" vertical="top"/>
      <protection/>
    </xf>
    <xf numFmtId="3" fontId="6" fillId="37" borderId="10" xfId="47" applyNumberFormat="1" applyFont="1" applyFill="1" applyBorder="1" applyAlignment="1">
      <alignment horizontal="center" vertical="top"/>
      <protection/>
    </xf>
    <xf numFmtId="0" fontId="6" fillId="37" borderId="10" xfId="47" applyFont="1" applyFill="1" applyBorder="1" applyAlignment="1">
      <alignment horizontal="center" vertical="top" wrapText="1"/>
      <protection/>
    </xf>
    <xf numFmtId="0" fontId="6" fillId="37" borderId="10" xfId="47" applyFont="1" applyFill="1" applyBorder="1" applyAlignment="1">
      <alignment horizontal="left" vertical="top" wrapText="1"/>
      <protection/>
    </xf>
    <xf numFmtId="0" fontId="6" fillId="39" borderId="10" xfId="47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horizontal="left" vertical="center" wrapText="1"/>
      <protection/>
    </xf>
    <xf numFmtId="0" fontId="2" fillId="42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42" borderId="0" xfId="0" applyFont="1" applyFill="1" applyAlignment="1">
      <alignment horizontal="center" vertical="top" wrapText="1"/>
    </xf>
    <xf numFmtId="0" fontId="4" fillId="40" borderId="0" xfId="0" applyFont="1" applyFill="1" applyBorder="1" applyAlignment="1">
      <alignment horizontal="center" vertical="top" wrapText="1"/>
    </xf>
    <xf numFmtId="166" fontId="4" fillId="40" borderId="0" xfId="0" applyNumberFormat="1" applyFont="1" applyFill="1" applyBorder="1" applyAlignment="1">
      <alignment horizontal="center" vertical="top" wrapText="1"/>
    </xf>
    <xf numFmtId="3" fontId="4" fillId="40" borderId="0" xfId="0" applyNumberFormat="1" applyFont="1" applyFill="1" applyBorder="1" applyAlignment="1">
      <alignment horizontal="center" vertical="top" wrapText="1"/>
    </xf>
    <xf numFmtId="0" fontId="6" fillId="40" borderId="0" xfId="48" applyFont="1" applyFill="1" applyBorder="1" applyAlignment="1">
      <alignment horizontal="center" vertical="top" wrapText="1"/>
      <protection/>
    </xf>
    <xf numFmtId="0" fontId="6" fillId="40" borderId="0" xfId="48" applyFont="1" applyFill="1" applyBorder="1" applyAlignment="1">
      <alignment vertical="top" wrapText="1"/>
      <protection/>
    </xf>
    <xf numFmtId="0" fontId="10" fillId="43" borderId="0" xfId="49" applyFont="1" applyFill="1" applyAlignment="1">
      <alignment vertical="top"/>
      <protection/>
    </xf>
    <xf numFmtId="0" fontId="4" fillId="43" borderId="0" xfId="49" applyFont="1" applyFill="1" applyAlignment="1">
      <alignment vertical="top"/>
      <protection/>
    </xf>
    <xf numFmtId="0" fontId="4" fillId="43" borderId="0" xfId="49" applyFont="1" applyFill="1" applyAlignment="1">
      <alignment vertical="top" wrapText="1"/>
      <protection/>
    </xf>
    <xf numFmtId="0" fontId="4" fillId="43" borderId="0" xfId="49" applyFont="1" applyFill="1" applyAlignment="1">
      <alignment horizontal="center" vertical="top"/>
      <protection/>
    </xf>
    <xf numFmtId="0" fontId="6" fillId="37" borderId="10" xfId="47" applyFont="1" applyFill="1" applyBorder="1" applyAlignment="1">
      <alignment vertical="top" wrapText="1"/>
      <protection/>
    </xf>
    <xf numFmtId="165" fontId="6" fillId="37" borderId="10" xfId="47" applyNumberFormat="1" applyFont="1" applyFill="1" applyBorder="1" applyAlignment="1">
      <alignment horizontal="center" vertical="top" wrapText="1"/>
      <protection/>
    </xf>
    <xf numFmtId="164" fontId="6" fillId="37" borderId="10" xfId="47" applyNumberFormat="1" applyFont="1" applyFill="1" applyBorder="1" applyAlignment="1">
      <alignment horizontal="center" vertical="top" wrapText="1"/>
      <protection/>
    </xf>
    <xf numFmtId="166" fontId="6" fillId="37" borderId="10" xfId="47" applyNumberFormat="1" applyFont="1" applyFill="1" applyBorder="1" applyAlignment="1">
      <alignment horizontal="center" vertical="top" wrapText="1"/>
      <protection/>
    </xf>
    <xf numFmtId="3" fontId="6" fillId="37" borderId="10" xfId="47" applyNumberFormat="1" applyFont="1" applyFill="1" applyBorder="1" applyAlignment="1">
      <alignment horizontal="center" vertical="top" wrapText="1"/>
      <protection/>
    </xf>
    <xf numFmtId="167" fontId="6" fillId="37" borderId="10" xfId="47" applyNumberFormat="1" applyFont="1" applyFill="1" applyBorder="1" applyAlignment="1">
      <alignment horizontal="left" vertical="top" wrapText="1"/>
      <protection/>
    </xf>
    <xf numFmtId="0" fontId="6" fillId="37" borderId="10" xfId="49" applyFont="1" applyFill="1" applyBorder="1" applyAlignment="1">
      <alignment horizontal="center" vertical="top"/>
      <protection/>
    </xf>
    <xf numFmtId="0" fontId="6" fillId="37" borderId="10" xfId="49" applyFont="1" applyFill="1" applyBorder="1" applyAlignment="1">
      <alignment vertical="top" wrapText="1"/>
      <protection/>
    </xf>
    <xf numFmtId="0" fontId="6" fillId="37" borderId="10" xfId="49" applyFont="1" applyFill="1" applyBorder="1" applyAlignment="1">
      <alignment horizontal="center" vertical="top" wrapText="1"/>
      <protection/>
    </xf>
    <xf numFmtId="165" fontId="6" fillId="37" borderId="10" xfId="49" applyNumberFormat="1" applyFont="1" applyFill="1" applyBorder="1" applyAlignment="1">
      <alignment horizontal="center" vertical="top"/>
      <protection/>
    </xf>
    <xf numFmtId="166" fontId="6" fillId="37" borderId="10" xfId="49" applyNumberFormat="1" applyFont="1" applyFill="1" applyBorder="1" applyAlignment="1">
      <alignment horizontal="center" vertical="top"/>
      <protection/>
    </xf>
    <xf numFmtId="3" fontId="6" fillId="37" borderId="18" xfId="49" applyNumberFormat="1" applyFont="1" applyFill="1" applyBorder="1" applyAlignment="1">
      <alignment horizontal="center" vertical="top"/>
      <protection/>
    </xf>
    <xf numFmtId="3" fontId="6" fillId="37" borderId="10" xfId="49" applyNumberFormat="1" applyFont="1" applyFill="1" applyBorder="1" applyAlignment="1">
      <alignment horizontal="center" vertical="top"/>
      <protection/>
    </xf>
    <xf numFmtId="49" fontId="6" fillId="37" borderId="10" xfId="49" applyNumberFormat="1" applyFont="1" applyFill="1" applyBorder="1" applyAlignment="1">
      <alignment horizontal="left" vertical="top" wrapText="1"/>
      <protection/>
    </xf>
    <xf numFmtId="0" fontId="6" fillId="37" borderId="10" xfId="49" applyFont="1" applyFill="1" applyBorder="1" applyAlignment="1">
      <alignment vertical="top"/>
      <protection/>
    </xf>
    <xf numFmtId="0" fontId="2" fillId="42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6" fillId="37" borderId="22" xfId="47" applyFont="1" applyFill="1" applyBorder="1" applyAlignment="1">
      <alignment horizontal="center" vertical="top" wrapText="1"/>
      <protection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6" fillId="37" borderId="26" xfId="47" applyFont="1" applyFill="1" applyBorder="1" applyAlignment="1">
      <alignment horizontal="center" vertical="top" wrapText="1"/>
      <protection/>
    </xf>
    <xf numFmtId="0" fontId="6" fillId="37" borderId="27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 wrapText="1"/>
      <protection/>
    </xf>
    <xf numFmtId="0" fontId="6" fillId="37" borderId="27" xfId="47" applyFont="1" applyFill="1" applyBorder="1" applyAlignment="1">
      <alignment vertical="top" wrapText="1"/>
      <protection/>
    </xf>
    <xf numFmtId="165" fontId="6" fillId="37" borderId="28" xfId="47" applyNumberFormat="1" applyFont="1" applyFill="1" applyBorder="1" applyAlignment="1">
      <alignment horizontal="center" vertical="top" wrapText="1"/>
      <protection/>
    </xf>
    <xf numFmtId="165" fontId="6" fillId="37" borderId="27" xfId="47" applyNumberFormat="1" applyFont="1" applyFill="1" applyBorder="1" applyAlignment="1">
      <alignment horizontal="center" vertical="top" wrapText="1"/>
      <protection/>
    </xf>
    <xf numFmtId="164" fontId="6" fillId="37" borderId="28" xfId="47" applyNumberFormat="1" applyFont="1" applyFill="1" applyBorder="1" applyAlignment="1">
      <alignment horizontal="center" vertical="top" wrapText="1"/>
      <protection/>
    </xf>
    <xf numFmtId="166" fontId="6" fillId="37" borderId="28" xfId="47" applyNumberFormat="1" applyFont="1" applyFill="1" applyBorder="1" applyAlignment="1">
      <alignment horizontal="center" vertical="top" wrapText="1"/>
      <protection/>
    </xf>
    <xf numFmtId="3" fontId="6" fillId="37" borderId="29" xfId="47" applyNumberFormat="1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vertical="top" wrapText="1"/>
      <protection/>
    </xf>
    <xf numFmtId="3" fontId="6" fillId="37" borderId="27" xfId="47" applyNumberFormat="1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left" vertical="top" wrapText="1"/>
      <protection/>
    </xf>
    <xf numFmtId="167" fontId="6" fillId="37" borderId="28" xfId="47" applyNumberFormat="1" applyFont="1" applyFill="1" applyBorder="1" applyAlignment="1">
      <alignment horizontal="left" vertical="top" wrapText="1"/>
      <protection/>
    </xf>
    <xf numFmtId="167" fontId="6" fillId="37" borderId="30" xfId="47" applyNumberFormat="1" applyFont="1" applyFill="1" applyBorder="1" applyAlignment="1">
      <alignment horizontal="left" vertical="top" wrapText="1"/>
      <protection/>
    </xf>
    <xf numFmtId="0" fontId="6" fillId="37" borderId="31" xfId="49" applyFont="1" applyFill="1" applyBorder="1" applyAlignment="1">
      <alignment horizontal="center" vertical="top"/>
      <protection/>
    </xf>
    <xf numFmtId="0" fontId="6" fillId="37" borderId="26" xfId="49" applyFont="1" applyFill="1" applyBorder="1" applyAlignment="1">
      <alignment horizontal="center" vertical="top"/>
      <protection/>
    </xf>
    <xf numFmtId="0" fontId="6" fillId="37" borderId="27" xfId="49" applyFont="1" applyFill="1" applyBorder="1" applyAlignment="1">
      <alignment horizontal="center" vertical="top" wrapText="1"/>
      <protection/>
    </xf>
    <xf numFmtId="0" fontId="6" fillId="37" borderId="28" xfId="49" applyFont="1" applyFill="1" applyBorder="1" applyAlignment="1">
      <alignment horizontal="center" vertical="top" wrapText="1"/>
      <protection/>
    </xf>
    <xf numFmtId="0" fontId="6" fillId="37" borderId="28" xfId="49" applyFont="1" applyFill="1" applyBorder="1" applyAlignment="1">
      <alignment horizontal="left" vertical="top" wrapText="1"/>
      <protection/>
    </xf>
    <xf numFmtId="164" fontId="6" fillId="37" borderId="28" xfId="49" applyNumberFormat="1" applyFont="1" applyFill="1" applyBorder="1" applyAlignment="1">
      <alignment horizontal="center" vertical="top" wrapText="1"/>
      <protection/>
    </xf>
    <xf numFmtId="165" fontId="6" fillId="37" borderId="27" xfId="49" applyNumberFormat="1" applyFont="1" applyFill="1" applyBorder="1" applyAlignment="1">
      <alignment horizontal="center" vertical="top" wrapText="1"/>
      <protection/>
    </xf>
    <xf numFmtId="166" fontId="6" fillId="37" borderId="28" xfId="49" applyNumberFormat="1" applyFont="1" applyFill="1" applyBorder="1" applyAlignment="1">
      <alignment horizontal="center" vertical="top"/>
      <protection/>
    </xf>
    <xf numFmtId="3" fontId="6" fillId="37" borderId="27" xfId="49" applyNumberFormat="1" applyFont="1" applyFill="1" applyBorder="1" applyAlignment="1">
      <alignment horizontal="center" vertical="top"/>
      <protection/>
    </xf>
    <xf numFmtId="3" fontId="6" fillId="37" borderId="28" xfId="49" applyNumberFormat="1" applyFont="1" applyFill="1" applyBorder="1" applyAlignment="1">
      <alignment horizontal="center" vertical="top"/>
      <protection/>
    </xf>
    <xf numFmtId="0" fontId="6" fillId="37" borderId="28" xfId="49" applyFont="1" applyFill="1" applyBorder="1" applyAlignment="1">
      <alignment horizontal="center" vertical="top"/>
      <protection/>
    </xf>
    <xf numFmtId="0" fontId="6" fillId="37" borderId="28" xfId="49" applyNumberFormat="1" applyFont="1" applyFill="1" applyBorder="1" applyAlignment="1">
      <alignment horizontal="left" vertical="top"/>
      <protection/>
    </xf>
    <xf numFmtId="0" fontId="6" fillId="37" borderId="30" xfId="49" applyNumberFormat="1" applyFont="1" applyFill="1" applyBorder="1" applyAlignment="1">
      <alignment horizontal="left" vertical="top" wrapText="1"/>
      <protection/>
    </xf>
    <xf numFmtId="0" fontId="6" fillId="37" borderId="31" xfId="48" applyFont="1" applyFill="1" applyBorder="1" applyAlignment="1">
      <alignment horizontal="center" vertical="top" wrapText="1"/>
      <protection/>
    </xf>
    <xf numFmtId="0" fontId="6" fillId="37" borderId="26" xfId="48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vertical="top" wrapText="1"/>
      <protection/>
    </xf>
    <xf numFmtId="0" fontId="4" fillId="37" borderId="28" xfId="49" applyFont="1" applyFill="1" applyBorder="1" applyAlignment="1">
      <alignment horizontal="center" vertical="top" wrapText="1"/>
      <protection/>
    </xf>
    <xf numFmtId="164" fontId="4" fillId="37" borderId="28" xfId="49" applyNumberFormat="1" applyFont="1" applyFill="1" applyBorder="1" applyAlignment="1">
      <alignment horizontal="center" vertical="top" wrapText="1"/>
      <protection/>
    </xf>
    <xf numFmtId="166" fontId="4" fillId="37" borderId="28" xfId="49" applyNumberFormat="1" applyFont="1" applyFill="1" applyBorder="1" applyAlignment="1">
      <alignment horizontal="center" vertical="top" wrapText="1"/>
      <protection/>
    </xf>
    <xf numFmtId="3" fontId="6" fillId="37" borderId="29" xfId="48" applyNumberFormat="1" applyFont="1" applyFill="1" applyBorder="1" applyAlignment="1">
      <alignment horizontal="center" vertical="top" wrapText="1"/>
      <protection/>
    </xf>
    <xf numFmtId="0" fontId="6" fillId="37" borderId="30" xfId="48" applyFont="1" applyFill="1" applyBorder="1" applyAlignment="1">
      <alignment vertical="top" wrapText="1"/>
      <protection/>
    </xf>
    <xf numFmtId="0" fontId="6" fillId="38" borderId="31" xfId="49" applyFont="1" applyFill="1" applyBorder="1" applyAlignment="1">
      <alignment horizontal="center" vertical="top" wrapText="1"/>
      <protection/>
    </xf>
    <xf numFmtId="0" fontId="6" fillId="38" borderId="32" xfId="49" applyFont="1" applyFill="1" applyBorder="1" applyAlignment="1">
      <alignment horizontal="center" vertical="top" wrapText="1"/>
      <protection/>
    </xf>
    <xf numFmtId="0" fontId="6" fillId="38" borderId="33" xfId="49" applyFont="1" applyFill="1" applyBorder="1" applyAlignment="1">
      <alignment horizontal="center" vertical="top" wrapText="1"/>
      <protection/>
    </xf>
    <xf numFmtId="0" fontId="6" fillId="38" borderId="34" xfId="49" applyFont="1" applyFill="1" applyBorder="1" applyAlignment="1">
      <alignment horizontal="center" vertical="top" wrapText="1"/>
      <protection/>
    </xf>
    <xf numFmtId="0" fontId="6" fillId="38" borderId="33" xfId="49" applyFont="1" applyFill="1" applyBorder="1" applyAlignment="1">
      <alignment horizontal="left" vertical="top" wrapText="1"/>
      <protection/>
    </xf>
    <xf numFmtId="164" fontId="6" fillId="38" borderId="34" xfId="49" applyNumberFormat="1" applyFont="1" applyFill="1" applyBorder="1" applyAlignment="1">
      <alignment horizontal="center" vertical="top" wrapText="1"/>
      <protection/>
    </xf>
    <xf numFmtId="165" fontId="6" fillId="38" borderId="33" xfId="49" applyNumberFormat="1" applyFont="1" applyFill="1" applyBorder="1" applyAlignment="1">
      <alignment horizontal="center" vertical="top" wrapText="1"/>
      <protection/>
    </xf>
    <xf numFmtId="166" fontId="6" fillId="38" borderId="34" xfId="49" applyNumberFormat="1" applyFont="1" applyFill="1" applyBorder="1" applyAlignment="1">
      <alignment horizontal="center" vertical="top" wrapText="1"/>
      <protection/>
    </xf>
    <xf numFmtId="3" fontId="6" fillId="38" borderId="35" xfId="49" applyNumberFormat="1" applyFont="1" applyFill="1" applyBorder="1" applyAlignment="1">
      <alignment horizontal="center" vertical="top" wrapText="1"/>
      <protection/>
    </xf>
    <xf numFmtId="3" fontId="6" fillId="38" borderId="34" xfId="49" applyNumberFormat="1" applyFont="1" applyFill="1" applyBorder="1" applyAlignment="1">
      <alignment horizontal="center" vertical="top" wrapText="1"/>
      <protection/>
    </xf>
    <xf numFmtId="0" fontId="6" fillId="38" borderId="34" xfId="49" applyFont="1" applyFill="1" applyBorder="1" applyAlignment="1">
      <alignment horizontal="left" vertical="top" wrapText="1"/>
      <protection/>
    </xf>
    <xf numFmtId="0" fontId="6" fillId="38" borderId="34" xfId="49" applyNumberFormat="1" applyFont="1" applyFill="1" applyBorder="1" applyAlignment="1">
      <alignment horizontal="left" vertical="top" wrapText="1"/>
      <protection/>
    </xf>
    <xf numFmtId="0" fontId="6" fillId="38" borderId="36" xfId="49" applyNumberFormat="1" applyFont="1" applyFill="1" applyBorder="1" applyAlignment="1">
      <alignment horizontal="left" vertical="top" wrapText="1"/>
      <protection/>
    </xf>
    <xf numFmtId="0" fontId="6" fillId="38" borderId="36" xfId="49" applyFont="1" applyFill="1" applyBorder="1" applyAlignment="1">
      <alignment horizontal="left" vertical="top" wrapText="1"/>
      <protection/>
    </xf>
    <xf numFmtId="0" fontId="6" fillId="38" borderId="22" xfId="48" applyFont="1" applyFill="1" applyBorder="1" applyAlignment="1">
      <alignment horizontal="center" vertical="top" wrapText="1"/>
      <protection/>
    </xf>
    <xf numFmtId="0" fontId="2" fillId="36" borderId="23" xfId="0" applyFont="1" applyFill="1" applyBorder="1" applyAlignment="1">
      <alignment vertical="top" wrapText="1"/>
    </xf>
    <xf numFmtId="0" fontId="6" fillId="38" borderId="26" xfId="48" applyFont="1" applyFill="1" applyBorder="1" applyAlignment="1">
      <alignment horizontal="center" vertical="top" wrapText="1"/>
      <protection/>
    </xf>
    <xf numFmtId="0" fontId="6" fillId="38" borderId="27" xfId="0" applyFont="1" applyFill="1" applyBorder="1" applyAlignment="1">
      <alignment horizontal="center" vertical="top" wrapText="1"/>
    </xf>
    <xf numFmtId="0" fontId="6" fillId="38" borderId="28" xfId="0" applyFont="1" applyFill="1" applyBorder="1" applyAlignment="1">
      <alignment horizontal="center" vertical="top" wrapText="1"/>
    </xf>
    <xf numFmtId="0" fontId="6" fillId="38" borderId="27" xfId="0" applyFont="1" applyFill="1" applyBorder="1" applyAlignment="1">
      <alignment vertical="top" wrapText="1"/>
    </xf>
    <xf numFmtId="164" fontId="6" fillId="38" borderId="28" xfId="0" applyNumberFormat="1" applyFont="1" applyFill="1" applyBorder="1" applyAlignment="1">
      <alignment horizontal="center" vertical="top" wrapText="1"/>
    </xf>
    <xf numFmtId="3" fontId="6" fillId="38" borderId="28" xfId="0" applyNumberFormat="1" applyFont="1" applyFill="1" applyBorder="1" applyAlignment="1">
      <alignment horizontal="center" vertical="top" wrapText="1"/>
    </xf>
    <xf numFmtId="3" fontId="6" fillId="38" borderId="29" xfId="0" applyNumberFormat="1" applyFont="1" applyFill="1" applyBorder="1" applyAlignment="1">
      <alignment horizontal="center" vertical="top" wrapText="1"/>
    </xf>
    <xf numFmtId="0" fontId="6" fillId="38" borderId="28" xfId="47" applyFont="1" applyFill="1" applyBorder="1" applyAlignment="1">
      <alignment horizontal="left" vertical="top" wrapText="1"/>
      <protection/>
    </xf>
    <xf numFmtId="0" fontId="6" fillId="38" borderId="29" xfId="48" applyFont="1" applyFill="1" applyBorder="1" applyAlignment="1">
      <alignment vertical="top" wrapText="1"/>
      <protection/>
    </xf>
    <xf numFmtId="0" fontId="6" fillId="38" borderId="30" xfId="48" applyFont="1" applyFill="1" applyBorder="1" applyAlignment="1">
      <alignment vertical="top" wrapText="1"/>
      <protection/>
    </xf>
    <xf numFmtId="0" fontId="6" fillId="38" borderId="31" xfId="48" applyFont="1" applyFill="1" applyBorder="1" applyAlignment="1">
      <alignment horizontal="center" vertical="top" wrapText="1"/>
      <protection/>
    </xf>
    <xf numFmtId="0" fontId="6" fillId="38" borderId="27" xfId="48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center" vertical="top" wrapText="1"/>
      <protection/>
    </xf>
    <xf numFmtId="0" fontId="6" fillId="38" borderId="27" xfId="48" applyFont="1" applyFill="1" applyBorder="1" applyAlignment="1">
      <alignment horizontal="left" vertical="top" wrapText="1"/>
      <protection/>
    </xf>
    <xf numFmtId="165" fontId="6" fillId="38" borderId="27" xfId="48" applyNumberFormat="1" applyFont="1" applyFill="1" applyBorder="1" applyAlignment="1">
      <alignment horizontal="center" vertical="top" wrapText="1"/>
      <protection/>
    </xf>
    <xf numFmtId="164" fontId="6" fillId="38" borderId="28" xfId="48" applyNumberFormat="1" applyFont="1" applyFill="1" applyBorder="1" applyAlignment="1">
      <alignment horizontal="center" vertical="top" wrapText="1"/>
      <protection/>
    </xf>
    <xf numFmtId="3" fontId="6" fillId="38" borderId="29" xfId="48" applyNumberFormat="1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left" vertical="top" wrapText="1"/>
      <protection/>
    </xf>
    <xf numFmtId="0" fontId="6" fillId="38" borderId="29" xfId="48" applyFont="1" applyFill="1" applyBorder="1" applyAlignment="1">
      <alignment horizontal="center" vertical="top" wrapText="1"/>
      <protection/>
    </xf>
    <xf numFmtId="0" fontId="6" fillId="38" borderId="37" xfId="48" applyFont="1" applyFill="1" applyBorder="1" applyAlignment="1">
      <alignment vertical="top" wrapText="1"/>
      <protection/>
    </xf>
    <xf numFmtId="0" fontId="6" fillId="39" borderId="31" xfId="48" applyFont="1" applyFill="1" applyBorder="1" applyAlignment="1">
      <alignment horizontal="center" vertical="top" wrapText="1"/>
      <protection/>
    </xf>
    <xf numFmtId="0" fontId="6" fillId="39" borderId="26" xfId="48" applyFont="1" applyFill="1" applyBorder="1" applyAlignment="1">
      <alignment horizontal="center" vertical="top" wrapText="1"/>
      <protection/>
    </xf>
    <xf numFmtId="0" fontId="6" fillId="39" borderId="28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vertical="top" wrapText="1"/>
    </xf>
    <xf numFmtId="164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39" borderId="28" xfId="47" applyFont="1" applyFill="1" applyBorder="1" applyAlignment="1">
      <alignment horizontal="left" vertical="top" wrapText="1"/>
      <protection/>
    </xf>
    <xf numFmtId="0" fontId="6" fillId="39" borderId="28" xfId="48" applyFont="1" applyFill="1" applyBorder="1" applyAlignment="1">
      <alignment vertical="top" wrapText="1"/>
      <protection/>
    </xf>
    <xf numFmtId="0" fontId="6" fillId="39" borderId="30" xfId="48" applyFont="1" applyFill="1" applyBorder="1" applyAlignment="1">
      <alignment vertical="top" wrapText="1"/>
      <protection/>
    </xf>
    <xf numFmtId="49" fontId="6" fillId="42" borderId="31" xfId="49" applyNumberFormat="1" applyFont="1" applyFill="1" applyBorder="1" applyAlignment="1">
      <alignment horizontal="center" vertical="top" wrapText="1"/>
      <protection/>
    </xf>
    <xf numFmtId="49" fontId="6" fillId="0" borderId="26" xfId="49" applyNumberFormat="1" applyFont="1" applyBorder="1" applyAlignment="1">
      <alignment horizontal="center" vertical="top" wrapText="1"/>
      <protection/>
    </xf>
    <xf numFmtId="49" fontId="6" fillId="0" borderId="28" xfId="49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center" vertical="top" wrapText="1"/>
    </xf>
    <xf numFmtId="166" fontId="6" fillId="0" borderId="28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6" fillId="0" borderId="28" xfId="49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vertical="top" wrapText="1"/>
    </xf>
    <xf numFmtId="49" fontId="6" fillId="0" borderId="28" xfId="49" applyNumberFormat="1" applyFont="1" applyBorder="1" applyAlignment="1">
      <alignment horizontal="left" vertical="top" wrapText="1"/>
      <protection/>
    </xf>
    <xf numFmtId="0" fontId="6" fillId="0" borderId="30" xfId="48" applyFont="1" applyBorder="1" applyAlignment="1">
      <alignment vertical="top" wrapText="1"/>
      <protection/>
    </xf>
    <xf numFmtId="0" fontId="4" fillId="37" borderId="22" xfId="47" applyFont="1" applyFill="1" applyBorder="1" applyAlignment="1">
      <alignment horizontal="center" vertical="top" wrapText="1"/>
      <protection/>
    </xf>
    <xf numFmtId="0" fontId="4" fillId="37" borderId="26" xfId="47" applyFont="1" applyFill="1" applyBorder="1" applyAlignment="1">
      <alignment horizontal="center" vertical="top" wrapText="1"/>
      <protection/>
    </xf>
    <xf numFmtId="0" fontId="4" fillId="37" borderId="29" xfId="49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horizontal="center" vertical="top"/>
      <protection/>
    </xf>
    <xf numFmtId="0" fontId="4" fillId="37" borderId="28" xfId="49" applyFont="1" applyFill="1" applyBorder="1" applyAlignment="1">
      <alignment vertical="top" wrapText="1"/>
      <protection/>
    </xf>
    <xf numFmtId="164" fontId="4" fillId="37" borderId="28" xfId="0" applyNumberFormat="1" applyFont="1" applyFill="1" applyBorder="1" applyAlignment="1">
      <alignment horizontal="center" vertical="top" wrapText="1"/>
    </xf>
    <xf numFmtId="165" fontId="4" fillId="37" borderId="28" xfId="49" applyNumberFormat="1" applyFont="1" applyFill="1" applyBorder="1" applyAlignment="1">
      <alignment horizontal="center" vertical="top"/>
      <protection/>
    </xf>
    <xf numFmtId="168" fontId="4" fillId="37" borderId="28" xfId="49" applyNumberFormat="1" applyFont="1" applyFill="1" applyBorder="1" applyAlignment="1">
      <alignment horizontal="center" vertical="top" wrapText="1"/>
      <protection/>
    </xf>
    <xf numFmtId="166" fontId="4" fillId="37" borderId="28" xfId="49" applyNumberFormat="1" applyFont="1" applyFill="1" applyBorder="1" applyAlignment="1">
      <alignment horizontal="center" vertical="top" wrapText="1"/>
      <protection/>
    </xf>
    <xf numFmtId="3" fontId="4" fillId="37" borderId="28" xfId="49" applyNumberFormat="1" applyFont="1" applyFill="1" applyBorder="1" applyAlignment="1">
      <alignment horizontal="center" vertical="top" wrapText="1"/>
      <protection/>
    </xf>
    <xf numFmtId="3" fontId="4" fillId="37" borderId="28" xfId="49" applyNumberFormat="1" applyFont="1" applyFill="1" applyBorder="1" applyAlignment="1">
      <alignment horizontal="center" vertical="top"/>
      <protection/>
    </xf>
    <xf numFmtId="49" fontId="4" fillId="37" borderId="28" xfId="49" applyNumberFormat="1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horizontal="center" vertical="top"/>
      <protection/>
    </xf>
    <xf numFmtId="0" fontId="4" fillId="37" borderId="28" xfId="49" applyFont="1" applyFill="1" applyBorder="1" applyAlignment="1">
      <alignment horizontal="left" vertical="top" wrapText="1"/>
      <protection/>
    </xf>
    <xf numFmtId="0" fontId="4" fillId="37" borderId="30" xfId="49" applyFont="1" applyFill="1" applyBorder="1" applyAlignment="1">
      <alignment horizontal="left" vertical="top" wrapText="1"/>
      <protection/>
    </xf>
    <xf numFmtId="0" fontId="4" fillId="37" borderId="28" xfId="0" applyFont="1" applyFill="1" applyBorder="1" applyAlignment="1">
      <alignment horizontal="center" vertical="top"/>
    </xf>
    <xf numFmtId="0" fontId="4" fillId="37" borderId="28" xfId="0" applyFont="1" applyFill="1" applyBorder="1" applyAlignment="1">
      <alignment vertical="top" wrapText="1"/>
    </xf>
    <xf numFmtId="0" fontId="4" fillId="37" borderId="28" xfId="0" applyFont="1" applyFill="1" applyBorder="1" applyAlignment="1">
      <alignment horizontal="center" vertical="top" wrapText="1"/>
    </xf>
    <xf numFmtId="166" fontId="4" fillId="37" borderId="28" xfId="0" applyNumberFormat="1" applyFont="1" applyFill="1" applyBorder="1" applyAlignment="1">
      <alignment horizontal="center" vertical="top"/>
    </xf>
    <xf numFmtId="3" fontId="4" fillId="37" borderId="28" xfId="0" applyNumberFormat="1" applyFont="1" applyFill="1" applyBorder="1" applyAlignment="1">
      <alignment horizontal="center" vertical="top"/>
    </xf>
    <xf numFmtId="0" fontId="6" fillId="37" borderId="30" xfId="0" applyFont="1" applyFill="1" applyBorder="1" applyAlignment="1">
      <alignment horizontal="left" vertical="top" wrapText="1"/>
    </xf>
    <xf numFmtId="0" fontId="4" fillId="37" borderId="31" xfId="49" applyFont="1" applyFill="1" applyBorder="1" applyAlignment="1">
      <alignment horizontal="center" vertical="top"/>
      <protection/>
    </xf>
    <xf numFmtId="0" fontId="4" fillId="37" borderId="26" xfId="49" applyFont="1" applyFill="1" applyBorder="1" applyAlignment="1">
      <alignment horizontal="center" vertical="top"/>
      <protection/>
    </xf>
    <xf numFmtId="165" fontId="4" fillId="37" borderId="28" xfId="49" applyNumberFormat="1" applyFont="1" applyFill="1" applyBorder="1" applyAlignment="1">
      <alignment horizontal="center" vertical="top" wrapText="1"/>
      <protection/>
    </xf>
    <xf numFmtId="0" fontId="5" fillId="37" borderId="28" xfId="49" applyFont="1" applyFill="1" applyBorder="1" applyAlignment="1">
      <alignment horizontal="left" vertical="top" wrapText="1"/>
      <protection/>
    </xf>
    <xf numFmtId="0" fontId="4" fillId="37" borderId="30" xfId="49" applyFont="1" applyFill="1" applyBorder="1" applyAlignment="1">
      <alignment vertical="top" wrapText="1"/>
      <protection/>
    </xf>
    <xf numFmtId="0" fontId="4" fillId="37" borderId="31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/>
      <protection/>
    </xf>
    <xf numFmtId="0" fontId="6" fillId="37" borderId="28" xfId="47" applyFont="1" applyFill="1" applyBorder="1" applyAlignment="1">
      <alignment vertical="top" wrapText="1"/>
      <protection/>
    </xf>
    <xf numFmtId="0" fontId="6" fillId="37" borderId="28" xfId="47" applyFont="1" applyFill="1" applyBorder="1" applyAlignment="1">
      <alignment horizontal="center" vertical="top" wrapText="1"/>
      <protection/>
    </xf>
    <xf numFmtId="164" fontId="6" fillId="37" borderId="28" xfId="47" applyNumberFormat="1" applyFont="1" applyFill="1" applyBorder="1" applyAlignment="1">
      <alignment horizontal="center" vertical="top"/>
      <protection/>
    </xf>
    <xf numFmtId="49" fontId="4" fillId="37" borderId="28" xfId="49" applyNumberFormat="1" applyFont="1" applyFill="1" applyBorder="1" applyAlignment="1">
      <alignment vertical="top" wrapText="1"/>
      <protection/>
    </xf>
    <xf numFmtId="49" fontId="4" fillId="37" borderId="28" xfId="49" applyNumberFormat="1" applyFont="1" applyFill="1" applyBorder="1" applyAlignment="1">
      <alignment horizontal="left" vertical="top" wrapText="1"/>
      <protection/>
    </xf>
    <xf numFmtId="0" fontId="2" fillId="33" borderId="13" xfId="0" applyFont="1" applyFill="1" applyBorder="1" applyAlignment="1">
      <alignment vertical="top" wrapText="1"/>
    </xf>
    <xf numFmtId="0" fontId="2" fillId="44" borderId="31" xfId="0" applyFont="1" applyFill="1" applyBorder="1" applyAlignment="1">
      <alignment horizontal="center" vertical="top" wrapText="1"/>
    </xf>
    <xf numFmtId="49" fontId="4" fillId="37" borderId="26" xfId="49" applyNumberFormat="1" applyFont="1" applyFill="1" applyBorder="1" applyAlignment="1">
      <alignment horizontal="center" vertical="top" wrapText="1"/>
      <protection/>
    </xf>
    <xf numFmtId="49" fontId="4" fillId="37" borderId="28" xfId="49" applyNumberFormat="1" applyFont="1" applyFill="1" applyBorder="1" applyAlignment="1">
      <alignment horizontal="center" vertical="top" wrapText="1"/>
      <protection/>
    </xf>
    <xf numFmtId="49" fontId="4" fillId="37" borderId="28" xfId="49" applyNumberFormat="1" applyFont="1" applyFill="1" applyBorder="1" applyAlignment="1">
      <alignment vertical="top" wrapText="1"/>
      <protection/>
    </xf>
    <xf numFmtId="3" fontId="4" fillId="37" borderId="28" xfId="49" applyNumberFormat="1" applyFont="1" applyFill="1" applyBorder="1" applyAlignment="1">
      <alignment horizontal="center" vertical="top" wrapText="1"/>
      <protection/>
    </xf>
    <xf numFmtId="49" fontId="6" fillId="37" borderId="28" xfId="49" applyNumberFormat="1" applyFont="1" applyFill="1" applyBorder="1" applyAlignment="1">
      <alignment horizontal="center" vertical="top" wrapText="1"/>
      <protection/>
    </xf>
    <xf numFmtId="49" fontId="4" fillId="37" borderId="30" xfId="49" applyNumberFormat="1" applyFont="1" applyFill="1" applyBorder="1" applyAlignment="1">
      <alignment horizontal="left" vertical="top" wrapText="1"/>
      <protection/>
    </xf>
    <xf numFmtId="0" fontId="6" fillId="37" borderId="28" xfId="0" applyFont="1" applyFill="1" applyBorder="1" applyAlignment="1">
      <alignment horizontal="center" vertical="top"/>
    </xf>
    <xf numFmtId="0" fontId="6" fillId="37" borderId="28" xfId="0" applyFont="1" applyFill="1" applyBorder="1" applyAlignment="1">
      <alignment horizontal="center" vertical="top"/>
    </xf>
    <xf numFmtId="3" fontId="6" fillId="37" borderId="28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 wrapText="1"/>
    </xf>
    <xf numFmtId="0" fontId="2" fillId="42" borderId="31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6" fontId="6" fillId="0" borderId="28" xfId="34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0" fontId="6" fillId="0" borderId="28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vertical="top" wrapText="1"/>
      <protection/>
    </xf>
    <xf numFmtId="0" fontId="6" fillId="37" borderId="31" xfId="47" applyFont="1" applyFill="1" applyBorder="1" applyAlignment="1">
      <alignment horizontal="center" vertical="top" wrapText="1"/>
      <protection/>
    </xf>
    <xf numFmtId="0" fontId="6" fillId="37" borderId="29" xfId="47" applyFont="1" applyFill="1" applyBorder="1" applyAlignment="1">
      <alignment horizontal="center" vertical="top" wrapText="1"/>
      <protection/>
    </xf>
    <xf numFmtId="2" fontId="6" fillId="37" borderId="28" xfId="47" applyNumberFormat="1" applyFont="1" applyFill="1" applyBorder="1" applyAlignment="1">
      <alignment horizontal="center" vertical="top" wrapText="1"/>
      <protection/>
    </xf>
    <xf numFmtId="3" fontId="6" fillId="37" borderId="28" xfId="47" applyNumberFormat="1" applyFont="1" applyFill="1" applyBorder="1" applyAlignment="1">
      <alignment horizontal="center" vertical="top" wrapText="1"/>
      <protection/>
    </xf>
    <xf numFmtId="0" fontId="6" fillId="37" borderId="34" xfId="47" applyFont="1" applyFill="1" applyBorder="1" applyAlignment="1">
      <alignment horizontal="left" vertical="top" wrapText="1"/>
      <protection/>
    </xf>
    <xf numFmtId="0" fontId="6" fillId="37" borderId="28" xfId="48" applyFont="1" applyFill="1" applyBorder="1" applyAlignment="1">
      <alignment vertical="top" wrapText="1"/>
      <protection/>
    </xf>
    <xf numFmtId="0" fontId="6" fillId="38" borderId="31" xfId="47" applyFont="1" applyFill="1" applyBorder="1" applyAlignment="1">
      <alignment horizontal="center" vertical="top"/>
      <protection/>
    </xf>
    <xf numFmtId="0" fontId="6" fillId="38" borderId="26" xfId="47" applyFont="1" applyFill="1" applyBorder="1" applyAlignment="1">
      <alignment horizontal="center" vertical="top"/>
      <protection/>
    </xf>
    <xf numFmtId="0" fontId="6" fillId="38" borderId="28" xfId="47" applyFont="1" applyFill="1" applyBorder="1" applyAlignment="1">
      <alignment horizontal="center" vertical="top" wrapText="1"/>
      <protection/>
    </xf>
    <xf numFmtId="0" fontId="6" fillId="38" borderId="28" xfId="47" applyFont="1" applyFill="1" applyBorder="1" applyAlignment="1">
      <alignment vertical="top" wrapText="1"/>
      <protection/>
    </xf>
    <xf numFmtId="164" fontId="6" fillId="38" borderId="28" xfId="47" applyNumberFormat="1" applyFont="1" applyFill="1" applyBorder="1" applyAlignment="1">
      <alignment horizontal="center" vertical="top" wrapText="1"/>
      <protection/>
    </xf>
    <xf numFmtId="165" fontId="6" fillId="38" borderId="28" xfId="47" applyNumberFormat="1" applyFont="1" applyFill="1" applyBorder="1" applyAlignment="1">
      <alignment horizontal="center" vertical="top" wrapText="1"/>
      <protection/>
    </xf>
    <xf numFmtId="166" fontId="6" fillId="38" borderId="28" xfId="47" applyNumberFormat="1" applyFont="1" applyFill="1" applyBorder="1" applyAlignment="1">
      <alignment horizontal="center" vertical="top" wrapText="1"/>
      <protection/>
    </xf>
    <xf numFmtId="3" fontId="12" fillId="38" borderId="28" xfId="47" applyNumberFormat="1" applyFont="1" applyFill="1" applyBorder="1" applyAlignment="1">
      <alignment horizontal="center" vertical="top" wrapText="1"/>
      <protection/>
    </xf>
    <xf numFmtId="3" fontId="6" fillId="38" borderId="28" xfId="47" applyNumberFormat="1" applyFont="1" applyFill="1" applyBorder="1" applyAlignment="1">
      <alignment vertical="top" wrapText="1"/>
      <protection/>
    </xf>
    <xf numFmtId="167" fontId="6" fillId="38" borderId="28" xfId="47" applyNumberFormat="1" applyFont="1" applyFill="1" applyBorder="1" applyAlignment="1">
      <alignment horizontal="left" vertical="top" wrapText="1"/>
      <protection/>
    </xf>
    <xf numFmtId="0" fontId="6" fillId="42" borderId="31" xfId="47" applyFont="1" applyFill="1" applyBorder="1" applyAlignment="1">
      <alignment horizontal="center" vertical="top" wrapText="1"/>
      <protection/>
    </xf>
    <xf numFmtId="0" fontId="6" fillId="0" borderId="26" xfId="47" applyFont="1" applyFill="1" applyBorder="1" applyAlignment="1">
      <alignment horizontal="center" vertical="top" wrapText="1"/>
      <protection/>
    </xf>
    <xf numFmtId="0" fontId="6" fillId="0" borderId="28" xfId="47" applyFont="1" applyFill="1" applyBorder="1" applyAlignment="1">
      <alignment horizontal="center" vertical="top" wrapText="1"/>
      <protection/>
    </xf>
    <xf numFmtId="2" fontId="6" fillId="0" borderId="28" xfId="47" applyNumberFormat="1" applyFont="1" applyFill="1" applyBorder="1" applyAlignment="1">
      <alignment horizontal="left" vertical="top" wrapText="1"/>
      <protection/>
    </xf>
    <xf numFmtId="164" fontId="6" fillId="0" borderId="28" xfId="47" applyNumberFormat="1" applyFont="1" applyFill="1" applyBorder="1" applyAlignment="1">
      <alignment horizontal="center" vertical="top" wrapText="1"/>
      <protection/>
    </xf>
    <xf numFmtId="166" fontId="6" fillId="0" borderId="28" xfId="47" applyNumberFormat="1" applyFont="1" applyFill="1" applyBorder="1" applyAlignment="1">
      <alignment horizontal="center" vertical="top" wrapText="1"/>
      <protection/>
    </xf>
    <xf numFmtId="3" fontId="6" fillId="0" borderId="28" xfId="47" applyNumberFormat="1" applyFont="1" applyFill="1" applyBorder="1" applyAlignment="1">
      <alignment vertical="top" wrapText="1"/>
      <protection/>
    </xf>
    <xf numFmtId="3" fontId="6" fillId="0" borderId="28" xfId="47" applyNumberFormat="1" applyFont="1" applyFill="1" applyBorder="1" applyAlignment="1">
      <alignment horizontal="center" vertical="top" wrapText="1"/>
      <protection/>
    </xf>
    <xf numFmtId="0" fontId="6" fillId="0" borderId="28" xfId="47" applyFont="1" applyFill="1" applyBorder="1" applyAlignment="1">
      <alignment horizontal="left" vertical="top" wrapText="1"/>
      <protection/>
    </xf>
    <xf numFmtId="167" fontId="6" fillId="0" borderId="28" xfId="47" applyNumberFormat="1" applyFont="1" applyFill="1" applyBorder="1" applyAlignment="1">
      <alignment horizontal="left" vertical="top" wrapText="1"/>
      <protection/>
    </xf>
    <xf numFmtId="0" fontId="6" fillId="0" borderId="26" xfId="49" applyFont="1" applyBorder="1" applyAlignment="1">
      <alignment horizontal="center" vertical="top"/>
      <protection/>
    </xf>
    <xf numFmtId="0" fontId="6" fillId="0" borderId="28" xfId="49" applyFont="1" applyBorder="1" applyAlignment="1">
      <alignment horizontal="center" vertical="top"/>
      <protection/>
    </xf>
    <xf numFmtId="0" fontId="6" fillId="0" borderId="28" xfId="49" applyFont="1" applyBorder="1" applyAlignment="1">
      <alignment horizontal="left" vertical="top" wrapText="1"/>
      <protection/>
    </xf>
    <xf numFmtId="0" fontId="6" fillId="0" borderId="28" xfId="49" applyFont="1" applyBorder="1" applyAlignment="1">
      <alignment horizontal="center" vertical="top" wrapText="1"/>
      <protection/>
    </xf>
    <xf numFmtId="165" fontId="6" fillId="0" borderId="28" xfId="49" applyNumberFormat="1" applyFont="1" applyBorder="1" applyAlignment="1">
      <alignment horizontal="center" vertical="top"/>
      <protection/>
    </xf>
    <xf numFmtId="164" fontId="6" fillId="0" borderId="28" xfId="49" applyNumberFormat="1" applyFont="1" applyBorder="1" applyAlignment="1">
      <alignment horizontal="center" vertical="top"/>
      <protection/>
    </xf>
    <xf numFmtId="166" fontId="6" fillId="0" borderId="28" xfId="49" applyNumberFormat="1" applyFont="1" applyBorder="1" applyAlignment="1">
      <alignment horizontal="center" vertical="top"/>
      <protection/>
    </xf>
    <xf numFmtId="3" fontId="6" fillId="0" borderId="28" xfId="49" applyNumberFormat="1" applyFont="1" applyBorder="1" applyAlignment="1">
      <alignment horizontal="center" vertical="top"/>
      <protection/>
    </xf>
    <xf numFmtId="49" fontId="6" fillId="0" borderId="28" xfId="49" applyNumberFormat="1" applyFont="1" applyFill="1" applyBorder="1" applyAlignment="1">
      <alignment horizontal="left" vertical="top" wrapText="1"/>
      <protection/>
    </xf>
    <xf numFmtId="0" fontId="6" fillId="0" borderId="28" xfId="49" applyFont="1" applyBorder="1" applyAlignment="1">
      <alignment horizontal="left" vertical="top"/>
      <protection/>
    </xf>
    <xf numFmtId="0" fontId="2" fillId="34" borderId="13" xfId="0" applyFont="1" applyFill="1" applyBorder="1" applyAlignment="1">
      <alignment vertical="top" wrapText="1"/>
    </xf>
    <xf numFmtId="0" fontId="4" fillId="42" borderId="31" xfId="49" applyFont="1" applyFill="1" applyBorder="1" applyAlignment="1">
      <alignment horizontal="center" vertical="top"/>
      <protection/>
    </xf>
    <xf numFmtId="0" fontId="4" fillId="0" borderId="26" xfId="49" applyFont="1" applyBorder="1" applyAlignment="1">
      <alignment horizontal="center" vertical="top"/>
      <protection/>
    </xf>
    <xf numFmtId="0" fontId="4" fillId="0" borderId="28" xfId="49" applyFont="1" applyBorder="1" applyAlignment="1">
      <alignment horizontal="center" vertical="top"/>
      <protection/>
    </xf>
    <xf numFmtId="0" fontId="4" fillId="0" borderId="28" xfId="49" applyFont="1" applyBorder="1" applyAlignment="1">
      <alignment vertical="top" wrapText="1"/>
      <protection/>
    </xf>
    <xf numFmtId="164" fontId="4" fillId="0" borderId="28" xfId="49" applyNumberFormat="1" applyFont="1" applyBorder="1" applyAlignment="1">
      <alignment horizontal="center" vertical="top" wrapText="1"/>
      <protection/>
    </xf>
    <xf numFmtId="165" fontId="4" fillId="0" borderId="28" xfId="49" applyNumberFormat="1" applyFont="1" applyBorder="1" applyAlignment="1">
      <alignment horizontal="center" vertical="top"/>
      <protection/>
    </xf>
    <xf numFmtId="164" fontId="4" fillId="0" borderId="28" xfId="49" applyNumberFormat="1" applyFont="1" applyBorder="1" applyAlignment="1">
      <alignment horizontal="center" vertical="top"/>
      <protection/>
    </xf>
    <xf numFmtId="3" fontId="4" fillId="0" borderId="28" xfId="49" applyNumberFormat="1" applyFont="1" applyBorder="1" applyAlignment="1">
      <alignment horizontal="center" vertical="top"/>
      <protection/>
    </xf>
    <xf numFmtId="0" fontId="4" fillId="0" borderId="28" xfId="49" applyFont="1" applyBorder="1" applyAlignment="1">
      <alignment vertical="top"/>
      <protection/>
    </xf>
    <xf numFmtId="0" fontId="4" fillId="0" borderId="28" xfId="49" applyFont="1" applyBorder="1" applyAlignment="1">
      <alignment horizontal="left" vertical="top" wrapText="1"/>
      <protection/>
    </xf>
    <xf numFmtId="0" fontId="2" fillId="35" borderId="11" xfId="0" applyFont="1" applyFill="1" applyBorder="1" applyAlignment="1">
      <alignment vertical="top" wrapText="1"/>
    </xf>
    <xf numFmtId="0" fontId="6" fillId="0" borderId="26" xfId="48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vertical="top" wrapText="1"/>
      <protection/>
    </xf>
    <xf numFmtId="164" fontId="6" fillId="0" borderId="28" xfId="48" applyNumberFormat="1" applyFont="1" applyFill="1" applyBorder="1" applyAlignment="1">
      <alignment horizontal="center" vertical="top" wrapText="1"/>
      <protection/>
    </xf>
    <xf numFmtId="165" fontId="6" fillId="0" borderId="28" xfId="48" applyNumberFormat="1" applyFont="1" applyFill="1" applyBorder="1" applyAlignment="1">
      <alignment horizontal="center" vertical="top" wrapText="1"/>
      <protection/>
    </xf>
    <xf numFmtId="166" fontId="6" fillId="0" borderId="28" xfId="34" applyNumberFormat="1" applyFont="1" applyFill="1" applyBorder="1" applyAlignment="1">
      <alignment horizontal="center" vertical="top" wrapText="1"/>
    </xf>
    <xf numFmtId="3" fontId="6" fillId="0" borderId="28" xfId="48" applyNumberFormat="1" applyFont="1" applyFill="1" applyBorder="1" applyAlignment="1">
      <alignment horizontal="center" vertical="top" wrapText="1"/>
      <protection/>
    </xf>
    <xf numFmtId="167" fontId="8" fillId="0" borderId="28" xfId="48" applyNumberFormat="1" applyFont="1" applyFill="1" applyBorder="1" applyAlignment="1">
      <alignment horizontal="left" vertical="top" wrapText="1"/>
      <protection/>
    </xf>
    <xf numFmtId="0" fontId="6" fillId="39" borderId="31" xfId="48" applyFont="1" applyFill="1" applyBorder="1" applyAlignment="1">
      <alignment horizontal="center" vertical="top" wrapText="1"/>
      <protection/>
    </xf>
    <xf numFmtId="0" fontId="6" fillId="39" borderId="26" xfId="48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vertical="top" wrapText="1"/>
      <protection/>
    </xf>
    <xf numFmtId="164" fontId="6" fillId="39" borderId="28" xfId="48" applyNumberFormat="1" applyFont="1" applyFill="1" applyBorder="1" applyAlignment="1">
      <alignment horizontal="center" vertical="top" wrapText="1"/>
      <protection/>
    </xf>
    <xf numFmtId="165" fontId="6" fillId="39" borderId="28" xfId="48" applyNumberFormat="1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horizontal="center" vertical="top" wrapText="1"/>
      <protection/>
    </xf>
    <xf numFmtId="166" fontId="6" fillId="39" borderId="28" xfId="34" applyNumberFormat="1" applyFont="1" applyFill="1" applyBorder="1" applyAlignment="1">
      <alignment horizontal="center" vertical="top" wrapText="1"/>
    </xf>
    <xf numFmtId="3" fontId="6" fillId="39" borderId="28" xfId="48" applyNumberFormat="1" applyFont="1" applyFill="1" applyBorder="1" applyAlignment="1">
      <alignment horizontal="center" vertical="top" wrapText="1"/>
      <protection/>
    </xf>
    <xf numFmtId="0" fontId="4" fillId="39" borderId="28" xfId="0" applyFont="1" applyFill="1" applyBorder="1" applyAlignment="1">
      <alignment horizontal="center" vertical="top" wrapText="1"/>
    </xf>
    <xf numFmtId="167" fontId="6" fillId="39" borderId="28" xfId="48" applyNumberFormat="1" applyFont="1" applyFill="1" applyBorder="1" applyAlignment="1">
      <alignment horizontal="center" vertical="top" wrapText="1"/>
      <protection/>
    </xf>
    <xf numFmtId="0" fontId="4" fillId="37" borderId="22" xfId="0" applyFont="1" applyFill="1" applyBorder="1" applyAlignment="1">
      <alignment horizontal="center" vertical="top" wrapText="1"/>
    </xf>
    <xf numFmtId="0" fontId="6" fillId="37" borderId="26" xfId="47" applyFont="1" applyFill="1" applyBorder="1" applyAlignment="1">
      <alignment horizontal="center" vertical="top"/>
      <protection/>
    </xf>
    <xf numFmtId="167" fontId="6" fillId="37" borderId="28" xfId="47" applyNumberFormat="1" applyFont="1" applyFill="1" applyBorder="1" applyAlignment="1">
      <alignment horizontal="left" vertical="top"/>
      <protection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26" xfId="47" applyFont="1" applyBorder="1" applyAlignment="1">
      <alignment horizontal="center" vertical="top" wrapText="1"/>
      <protection/>
    </xf>
    <xf numFmtId="0" fontId="6" fillId="0" borderId="28" xfId="47" applyFont="1" applyBorder="1" applyAlignment="1">
      <alignment horizontal="center" vertical="top" wrapText="1"/>
      <protection/>
    </xf>
    <xf numFmtId="0" fontId="6" fillId="0" borderId="28" xfId="47" applyFont="1" applyBorder="1" applyAlignment="1">
      <alignment vertical="top" wrapText="1"/>
      <protection/>
    </xf>
    <xf numFmtId="164" fontId="6" fillId="0" borderId="28" xfId="47" applyNumberFormat="1" applyFont="1" applyBorder="1" applyAlignment="1">
      <alignment horizontal="center" vertical="top" wrapText="1"/>
      <protection/>
    </xf>
    <xf numFmtId="165" fontId="6" fillId="0" borderId="28" xfId="47" applyNumberFormat="1" applyFont="1" applyBorder="1" applyAlignment="1">
      <alignment horizontal="center" vertical="top" wrapText="1"/>
      <protection/>
    </xf>
    <xf numFmtId="0" fontId="7" fillId="0" borderId="28" xfId="47" applyFont="1" applyBorder="1" applyAlignment="1">
      <alignment vertical="top" wrapText="1"/>
      <protection/>
    </xf>
    <xf numFmtId="0" fontId="2" fillId="0" borderId="38" xfId="0" applyFont="1" applyBorder="1" applyAlignment="1">
      <alignment horizontal="center" vertical="top" wrapText="1"/>
    </xf>
    <xf numFmtId="0" fontId="27" fillId="42" borderId="31" xfId="0" applyFont="1" applyFill="1" applyBorder="1" applyAlignment="1">
      <alignment horizontal="center" vertical="top" wrapText="1"/>
    </xf>
    <xf numFmtId="0" fontId="6" fillId="39" borderId="10" xfId="49" applyFont="1" applyFill="1" applyBorder="1" applyAlignment="1">
      <alignment horizontal="center" vertical="top" wrapText="1"/>
      <protection/>
    </xf>
    <xf numFmtId="164" fontId="6" fillId="39" borderId="10" xfId="49" applyNumberFormat="1" applyFont="1" applyFill="1" applyBorder="1" applyAlignment="1">
      <alignment horizontal="center" vertical="top" wrapText="1"/>
      <protection/>
    </xf>
    <xf numFmtId="165" fontId="6" fillId="39" borderId="10" xfId="49" applyNumberFormat="1" applyFont="1" applyFill="1" applyBorder="1" applyAlignment="1">
      <alignment horizontal="center" vertical="top" wrapText="1"/>
      <protection/>
    </xf>
    <xf numFmtId="166" fontId="6" fillId="39" borderId="10" xfId="49" applyNumberFormat="1" applyFont="1" applyFill="1" applyBorder="1" applyAlignment="1">
      <alignment horizontal="center" vertical="top" wrapText="1"/>
      <protection/>
    </xf>
    <xf numFmtId="3" fontId="6" fillId="39" borderId="10" xfId="49" applyNumberFormat="1" applyFont="1" applyFill="1" applyBorder="1" applyAlignment="1">
      <alignment horizontal="center" vertical="top" wrapText="1"/>
      <protection/>
    </xf>
    <xf numFmtId="3" fontId="6" fillId="39" borderId="10" xfId="49" applyNumberFormat="1" applyFont="1" applyFill="1" applyBorder="1" applyAlignment="1">
      <alignment horizontal="center" wrapText="1"/>
      <protection/>
    </xf>
    <xf numFmtId="0" fontId="6" fillId="39" borderId="10" xfId="49" applyFont="1" applyFill="1" applyBorder="1" applyAlignment="1">
      <alignment horizontal="left" vertical="top" wrapText="1"/>
      <protection/>
    </xf>
    <xf numFmtId="0" fontId="6" fillId="39" borderId="10" xfId="49" applyFont="1" applyFill="1" applyBorder="1" applyAlignment="1">
      <alignment vertical="top" wrapText="1"/>
      <protection/>
    </xf>
    <xf numFmtId="0" fontId="27" fillId="42" borderId="40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top" wrapText="1"/>
    </xf>
    <xf numFmtId="0" fontId="6" fillId="39" borderId="43" xfId="49" applyFont="1" applyFill="1" applyBorder="1" applyAlignment="1">
      <alignment horizontal="center" vertical="top" wrapText="1"/>
      <protection/>
    </xf>
    <xf numFmtId="0" fontId="6" fillId="39" borderId="26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vertical="top" wrapText="1"/>
      <protection/>
    </xf>
    <xf numFmtId="164" fontId="6" fillId="39" borderId="28" xfId="49" applyNumberFormat="1" applyFont="1" applyFill="1" applyBorder="1" applyAlignment="1">
      <alignment horizontal="center" vertical="top" wrapText="1"/>
      <protection/>
    </xf>
    <xf numFmtId="165" fontId="6" fillId="39" borderId="28" xfId="49" applyNumberFormat="1" applyFont="1" applyFill="1" applyBorder="1" applyAlignment="1">
      <alignment horizontal="center" vertical="top" wrapText="1"/>
      <protection/>
    </xf>
    <xf numFmtId="166" fontId="6" fillId="39" borderId="28" xfId="49" applyNumberFormat="1" applyFont="1" applyFill="1" applyBorder="1" applyAlignment="1">
      <alignment horizontal="center" vertical="top" wrapText="1"/>
      <protection/>
    </xf>
    <xf numFmtId="3" fontId="6" fillId="39" borderId="28" xfId="49" applyNumberFormat="1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left" vertical="top" wrapText="1"/>
      <protection/>
    </xf>
    <xf numFmtId="0" fontId="3" fillId="0" borderId="41" xfId="0" applyFont="1" applyBorder="1" applyAlignment="1">
      <alignment vertical="top" wrapText="1"/>
    </xf>
    <xf numFmtId="0" fontId="6" fillId="38" borderId="28" xfId="48" applyFont="1" applyFill="1" applyBorder="1" applyAlignment="1">
      <alignment vertical="top" wrapText="1"/>
      <protection/>
    </xf>
    <xf numFmtId="165" fontId="6" fillId="38" borderId="28" xfId="48" applyNumberFormat="1" applyFont="1" applyFill="1" applyBorder="1" applyAlignment="1">
      <alignment horizontal="center" vertical="top" wrapText="1"/>
      <protection/>
    </xf>
    <xf numFmtId="166" fontId="6" fillId="38" borderId="28" xfId="34" applyNumberFormat="1" applyFont="1" applyFill="1" applyBorder="1" applyAlignment="1">
      <alignment horizontal="center" vertical="top" wrapText="1"/>
    </xf>
    <xf numFmtId="3" fontId="6" fillId="38" borderId="28" xfId="48" applyNumberFormat="1" applyFont="1" applyFill="1" applyBorder="1" applyAlignment="1">
      <alignment horizontal="center" vertical="top" wrapText="1"/>
      <protection/>
    </xf>
    <xf numFmtId="3" fontId="6" fillId="38" borderId="28" xfId="48" applyNumberFormat="1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center" vertical="top" wrapText="1"/>
      <protection/>
    </xf>
    <xf numFmtId="0" fontId="6" fillId="45" borderId="31" xfId="48" applyFont="1" applyFill="1" applyBorder="1" applyAlignment="1">
      <alignment horizontal="center" vertical="top" wrapText="1"/>
      <protection/>
    </xf>
    <xf numFmtId="0" fontId="6" fillId="45" borderId="26" xfId="48" applyFont="1" applyFill="1" applyBorder="1" applyAlignment="1">
      <alignment horizontal="center" vertical="top" wrapText="1"/>
      <protection/>
    </xf>
    <xf numFmtId="0" fontId="6" fillId="45" borderId="28" xfId="48" applyFont="1" applyFill="1" applyBorder="1" applyAlignment="1">
      <alignment horizontal="center" vertical="top" wrapText="1"/>
      <protection/>
    </xf>
    <xf numFmtId="0" fontId="6" fillId="45" borderId="28" xfId="48" applyFont="1" applyFill="1" applyBorder="1" applyAlignment="1">
      <alignment vertical="top" wrapText="1"/>
      <protection/>
    </xf>
    <xf numFmtId="0" fontId="6" fillId="45" borderId="28" xfId="48" applyFont="1" applyFill="1" applyBorder="1" applyAlignment="1">
      <alignment horizontal="center" vertical="top" wrapText="1"/>
      <protection/>
    </xf>
    <xf numFmtId="165" fontId="6" fillId="45" borderId="28" xfId="48" applyNumberFormat="1" applyFont="1" applyFill="1" applyBorder="1" applyAlignment="1">
      <alignment horizontal="center" vertical="top" wrapText="1"/>
      <protection/>
    </xf>
    <xf numFmtId="166" fontId="6" fillId="45" borderId="28" xfId="34" applyNumberFormat="1" applyFont="1" applyFill="1" applyBorder="1" applyAlignment="1">
      <alignment horizontal="center" vertical="top" wrapText="1"/>
    </xf>
    <xf numFmtId="3" fontId="6" fillId="45" borderId="34" xfId="48" applyNumberFormat="1" applyFont="1" applyFill="1" applyBorder="1" applyAlignment="1">
      <alignment horizontal="center" vertical="top" wrapText="1"/>
      <protection/>
    </xf>
    <xf numFmtId="0" fontId="6" fillId="45" borderId="34" xfId="48" applyFont="1" applyFill="1" applyBorder="1" applyAlignment="1">
      <alignment horizontal="center" vertical="top" wrapText="1"/>
      <protection/>
    </xf>
    <xf numFmtId="3" fontId="6" fillId="45" borderId="28" xfId="34" applyNumberFormat="1" applyFont="1" applyFill="1" applyBorder="1" applyAlignment="1">
      <alignment horizontal="center" vertical="top" wrapText="1"/>
    </xf>
    <xf numFmtId="0" fontId="6" fillId="45" borderId="28" xfId="48" applyFont="1" applyFill="1" applyBorder="1" applyAlignment="1">
      <alignment vertical="top" wrapText="1"/>
      <protection/>
    </xf>
    <xf numFmtId="0" fontId="2" fillId="0" borderId="31" xfId="0" applyFont="1" applyBorder="1" applyAlignment="1">
      <alignment horizontal="center" vertical="top" wrapText="1"/>
    </xf>
    <xf numFmtId="0" fontId="6" fillId="39" borderId="26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horizontal="center" vertical="top" wrapText="1"/>
    </xf>
    <xf numFmtId="165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64" fontId="2" fillId="0" borderId="38" xfId="0" applyNumberFormat="1" applyFont="1" applyBorder="1" applyAlignment="1">
      <alignment vertical="top" wrapText="1"/>
    </xf>
    <xf numFmtId="3" fontId="2" fillId="0" borderId="38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13" fillId="33" borderId="44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3" borderId="45" xfId="0" applyFont="1" applyFill="1" applyBorder="1" applyAlignment="1">
      <alignment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13" fillId="34" borderId="44" xfId="0" applyFont="1" applyFill="1" applyBorder="1" applyAlignment="1">
      <alignment vertical="top" wrapText="1"/>
    </xf>
    <xf numFmtId="0" fontId="13" fillId="34" borderId="45" xfId="0" applyFont="1" applyFill="1" applyBorder="1" applyAlignment="1">
      <alignment vertical="top" wrapText="1"/>
    </xf>
    <xf numFmtId="0" fontId="13" fillId="35" borderId="44" xfId="0" applyFont="1" applyFill="1" applyBorder="1" applyAlignment="1">
      <alignment vertical="top" wrapText="1"/>
    </xf>
    <xf numFmtId="0" fontId="13" fillId="35" borderId="45" xfId="0" applyFont="1" applyFill="1" applyBorder="1" applyAlignment="1">
      <alignment vertical="top" wrapText="1"/>
    </xf>
    <xf numFmtId="0" fontId="13" fillId="35" borderId="48" xfId="0" applyFont="1" applyFill="1" applyBorder="1" applyAlignment="1">
      <alignment vertical="top" wrapText="1"/>
    </xf>
    <xf numFmtId="0" fontId="13" fillId="35" borderId="49" xfId="0" applyFont="1" applyFill="1" applyBorder="1" applyAlignment="1">
      <alignment vertical="top" wrapText="1"/>
    </xf>
    <xf numFmtId="0" fontId="13" fillId="35" borderId="50" xfId="0" applyFont="1" applyFill="1" applyBorder="1" applyAlignment="1">
      <alignment vertical="top" wrapText="1"/>
    </xf>
    <xf numFmtId="0" fontId="13" fillId="35" borderId="51" xfId="0" applyFont="1" applyFill="1" applyBorder="1" applyAlignment="1">
      <alignment vertical="top" wrapText="1"/>
    </xf>
    <xf numFmtId="0" fontId="13" fillId="35" borderId="36" xfId="0" applyFont="1" applyFill="1" applyBorder="1" applyAlignment="1">
      <alignment vertical="top" wrapText="1"/>
    </xf>
    <xf numFmtId="0" fontId="13" fillId="42" borderId="0" xfId="0" applyFont="1" applyFill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6" fillId="38" borderId="28" xfId="48" applyFont="1" applyFill="1" applyBorder="1" applyAlignment="1">
      <alignment vertical="top" wrapText="1"/>
      <protection/>
    </xf>
    <xf numFmtId="0" fontId="6" fillId="37" borderId="26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vertical="top" wrapText="1"/>
    </xf>
    <xf numFmtId="0" fontId="6" fillId="37" borderId="28" xfId="0" applyFont="1" applyFill="1" applyBorder="1" applyAlignment="1">
      <alignment horizontal="center" vertical="top" wrapText="1"/>
    </xf>
    <xf numFmtId="166" fontId="6" fillId="37" borderId="28" xfId="0" applyNumberFormat="1" applyFont="1" applyFill="1" applyBorder="1" applyAlignment="1">
      <alignment horizontal="center" vertical="top" wrapText="1"/>
    </xf>
    <xf numFmtId="3" fontId="6" fillId="37" borderId="28" xfId="0" applyNumberFormat="1" applyFont="1" applyFill="1" applyBorder="1" applyAlignment="1">
      <alignment horizontal="center" vertical="top" wrapText="1"/>
    </xf>
    <xf numFmtId="0" fontId="6" fillId="37" borderId="28" xfId="48" applyFont="1" applyFill="1" applyBorder="1" applyAlignment="1">
      <alignment horizontal="center" vertical="top" wrapText="1"/>
      <protection/>
    </xf>
    <xf numFmtId="0" fontId="6" fillId="41" borderId="22" xfId="0" applyFont="1" applyFill="1" applyBorder="1" applyAlignment="1">
      <alignment horizontal="center" vertical="top" wrapText="1"/>
    </xf>
    <xf numFmtId="0" fontId="6" fillId="41" borderId="26" xfId="0" applyFont="1" applyFill="1" applyBorder="1" applyAlignment="1">
      <alignment horizontal="center" vertical="top" wrapText="1"/>
    </xf>
    <xf numFmtId="0" fontId="6" fillId="41" borderId="27" xfId="0" applyFont="1" applyFill="1" applyBorder="1" applyAlignment="1">
      <alignment horizontal="center" vertical="top" wrapText="1"/>
    </xf>
    <xf numFmtId="0" fontId="6" fillId="41" borderId="28" xfId="0" applyFont="1" applyFill="1" applyBorder="1" applyAlignment="1">
      <alignment vertical="top" wrapText="1"/>
    </xf>
    <xf numFmtId="2" fontId="6" fillId="41" borderId="28" xfId="0" applyNumberFormat="1" applyFont="1" applyFill="1" applyBorder="1" applyAlignment="1">
      <alignment horizontal="center" vertical="top" wrapText="1"/>
    </xf>
    <xf numFmtId="164" fontId="6" fillId="41" borderId="27" xfId="0" applyNumberFormat="1" applyFont="1" applyFill="1" applyBorder="1" applyAlignment="1">
      <alignment horizontal="center" vertical="top" wrapText="1"/>
    </xf>
    <xf numFmtId="166" fontId="6" fillId="41" borderId="28" xfId="0" applyNumberFormat="1" applyFont="1" applyFill="1" applyBorder="1" applyAlignment="1">
      <alignment horizontal="center" vertical="top" wrapText="1"/>
    </xf>
    <xf numFmtId="3" fontId="6" fillId="41" borderId="27" xfId="0" applyNumberFormat="1" applyFont="1" applyFill="1" applyBorder="1" applyAlignment="1">
      <alignment horizontal="center" vertical="top" wrapText="1"/>
    </xf>
    <xf numFmtId="3" fontId="6" fillId="41" borderId="28" xfId="0" applyNumberFormat="1" applyFont="1" applyFill="1" applyBorder="1" applyAlignment="1">
      <alignment horizontal="center" vertical="top" wrapText="1"/>
    </xf>
    <xf numFmtId="0" fontId="6" fillId="41" borderId="28" xfId="47" applyFont="1" applyFill="1" applyBorder="1" applyAlignment="1">
      <alignment horizontal="left" vertical="top" wrapText="1"/>
      <protection/>
    </xf>
    <xf numFmtId="0" fontId="6" fillId="41" borderId="28" xfId="0" applyFont="1" applyFill="1" applyBorder="1" applyAlignment="1">
      <alignment horizontal="left" vertical="top" wrapText="1"/>
    </xf>
    <xf numFmtId="0" fontId="6" fillId="41" borderId="28" xfId="0" applyFont="1" applyFill="1" applyBorder="1" applyAlignment="1">
      <alignment horizontal="center" vertical="top" wrapText="1"/>
    </xf>
    <xf numFmtId="0" fontId="6" fillId="38" borderId="26" xfId="48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vertical="center" wrapText="1"/>
      <protection/>
    </xf>
    <xf numFmtId="164" fontId="6" fillId="38" borderId="28" xfId="48" applyNumberFormat="1" applyFont="1" applyFill="1" applyBorder="1" applyAlignment="1">
      <alignment horizontal="center" vertical="center" wrapText="1"/>
      <protection/>
    </xf>
    <xf numFmtId="165" fontId="6" fillId="38" borderId="28" xfId="48" applyNumberFormat="1" applyFont="1" applyFill="1" applyBorder="1" applyAlignment="1">
      <alignment horizontal="center" vertical="center" wrapText="1"/>
      <protection/>
    </xf>
    <xf numFmtId="166" fontId="6" fillId="38" borderId="28" xfId="34" applyNumberFormat="1" applyFont="1" applyFill="1" applyBorder="1" applyAlignment="1">
      <alignment horizontal="center" vertical="center" wrapText="1"/>
    </xf>
    <xf numFmtId="3" fontId="6" fillId="38" borderId="28" xfId="48" applyNumberFormat="1" applyFont="1" applyFill="1" applyBorder="1" applyAlignment="1">
      <alignment horizontal="center" vertical="center" wrapText="1"/>
      <protection/>
    </xf>
    <xf numFmtId="0" fontId="13" fillId="33" borderId="52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2" fillId="34" borderId="31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34" borderId="43" xfId="0" applyFont="1" applyFill="1" applyBorder="1" applyAlignment="1">
      <alignment vertical="top" wrapText="1"/>
    </xf>
    <xf numFmtId="0" fontId="2" fillId="34" borderId="26" xfId="0" applyFont="1" applyFill="1" applyBorder="1" applyAlignment="1">
      <alignment vertical="top" wrapText="1"/>
    </xf>
    <xf numFmtId="0" fontId="6" fillId="39" borderId="28" xfId="48" applyFont="1" applyFill="1" applyBorder="1" applyAlignment="1">
      <alignment horizontal="center" vertical="center" wrapText="1"/>
      <protection/>
    </xf>
    <xf numFmtId="0" fontId="6" fillId="39" borderId="28" xfId="48" applyFont="1" applyFill="1" applyBorder="1" applyAlignment="1">
      <alignment vertical="center" wrapText="1"/>
      <protection/>
    </xf>
    <xf numFmtId="164" fontId="6" fillId="39" borderId="28" xfId="48" applyNumberFormat="1" applyFont="1" applyFill="1" applyBorder="1" applyAlignment="1">
      <alignment horizontal="center" vertical="center" wrapText="1"/>
      <protection/>
    </xf>
    <xf numFmtId="165" fontId="6" fillId="39" borderId="28" xfId="48" applyNumberFormat="1" applyFont="1" applyFill="1" applyBorder="1" applyAlignment="1">
      <alignment horizontal="center" vertical="center" wrapText="1"/>
      <protection/>
    </xf>
    <xf numFmtId="166" fontId="6" fillId="39" borderId="28" xfId="34" applyNumberFormat="1" applyFont="1" applyFill="1" applyBorder="1" applyAlignment="1">
      <alignment horizontal="center" vertical="center" wrapText="1"/>
    </xf>
    <xf numFmtId="3" fontId="6" fillId="39" borderId="28" xfId="48" applyNumberFormat="1" applyFont="1" applyFill="1" applyBorder="1" applyAlignment="1">
      <alignment horizontal="center" vertical="center" wrapText="1"/>
      <protection/>
    </xf>
    <xf numFmtId="0" fontId="13" fillId="34" borderId="52" xfId="0" applyFont="1" applyFill="1" applyBorder="1" applyAlignment="1">
      <alignment vertical="top" wrapText="1"/>
    </xf>
    <xf numFmtId="0" fontId="6" fillId="39" borderId="43" xfId="48" applyFont="1" applyFill="1" applyBorder="1" applyAlignment="1">
      <alignment horizontal="center" vertical="center" wrapText="1"/>
      <protection/>
    </xf>
    <xf numFmtId="0" fontId="6" fillId="38" borderId="43" xfId="48" applyFont="1" applyFill="1" applyBorder="1" applyAlignment="1">
      <alignment horizontal="center" vertical="center" wrapText="1"/>
      <protection/>
    </xf>
    <xf numFmtId="164" fontId="6" fillId="38" borderId="28" xfId="47" applyNumberFormat="1" applyFont="1" applyFill="1" applyBorder="1" applyAlignment="1">
      <alignment horizontal="center" vertical="center" wrapText="1"/>
      <protection/>
    </xf>
    <xf numFmtId="3" fontId="6" fillId="38" borderId="28" xfId="47" applyNumberFormat="1" applyFont="1" applyFill="1" applyBorder="1" applyAlignment="1">
      <alignment horizontal="center" vertical="center" wrapText="1"/>
      <protection/>
    </xf>
    <xf numFmtId="0" fontId="6" fillId="38" borderId="28" xfId="47" applyFont="1" applyFill="1" applyBorder="1" applyAlignment="1">
      <alignment horizontal="center" vertical="center" wrapText="1"/>
      <protection/>
    </xf>
    <xf numFmtId="0" fontId="6" fillId="38" borderId="28" xfId="47" applyFont="1" applyFill="1" applyBorder="1" applyAlignment="1">
      <alignment vertical="center" wrapText="1"/>
      <protection/>
    </xf>
    <xf numFmtId="0" fontId="2" fillId="0" borderId="22" xfId="0" applyFont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38" borderId="28" xfId="0" applyFont="1" applyFill="1" applyBorder="1" applyAlignment="1">
      <alignment horizontal="center" vertical="top" wrapText="1"/>
    </xf>
    <xf numFmtId="165" fontId="4" fillId="38" borderId="28" xfId="0" applyNumberFormat="1" applyFont="1" applyFill="1" applyBorder="1" applyAlignment="1">
      <alignment horizontal="center" vertical="top" wrapText="1"/>
    </xf>
    <xf numFmtId="166" fontId="4" fillId="38" borderId="28" xfId="0" applyNumberFormat="1" applyFont="1" applyFill="1" applyBorder="1" applyAlignment="1">
      <alignment horizontal="center" vertical="top" wrapText="1"/>
    </xf>
    <xf numFmtId="3" fontId="4" fillId="38" borderId="28" xfId="0" applyNumberFormat="1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horizontal="center" vertical="top" wrapText="1"/>
    </xf>
    <xf numFmtId="165" fontId="4" fillId="34" borderId="28" xfId="0" applyNumberFormat="1" applyFont="1" applyFill="1" applyBorder="1" applyAlignment="1">
      <alignment horizontal="center" vertical="top" wrapText="1"/>
    </xf>
    <xf numFmtId="166" fontId="4" fillId="34" borderId="28" xfId="0" applyNumberFormat="1" applyFont="1" applyFill="1" applyBorder="1" applyAlignment="1">
      <alignment horizontal="center" vertical="top" wrapText="1"/>
    </xf>
    <xf numFmtId="3" fontId="4" fillId="34" borderId="28" xfId="0" applyNumberFormat="1" applyFont="1" applyFill="1" applyBorder="1" applyAlignment="1">
      <alignment horizontal="center" vertical="top" wrapText="1"/>
    </xf>
    <xf numFmtId="0" fontId="6" fillId="34" borderId="28" xfId="48" applyFont="1" applyFill="1" applyBorder="1" applyAlignment="1">
      <alignment horizontal="center" vertical="top" wrapText="1"/>
      <protection/>
    </xf>
    <xf numFmtId="0" fontId="6" fillId="34" borderId="28" xfId="48" applyFont="1" applyFill="1" applyBorder="1" applyAlignment="1">
      <alignment vertical="top" wrapText="1"/>
      <protection/>
    </xf>
    <xf numFmtId="0" fontId="6" fillId="37" borderId="28" xfId="0" applyFont="1" applyFill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 wrapText="1"/>
    </xf>
    <xf numFmtId="3" fontId="6" fillId="37" borderId="28" xfId="34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48" applyFont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/>
    </xf>
    <xf numFmtId="0" fontId="6" fillId="0" borderId="10" xfId="48" applyFont="1" applyBorder="1" applyAlignment="1">
      <alignment vertical="top" wrapText="1"/>
      <protection/>
    </xf>
    <xf numFmtId="0" fontId="6" fillId="0" borderId="28" xfId="0" applyFont="1" applyBorder="1" applyAlignment="1">
      <alignment horizontal="center" vertical="top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166" fontId="6" fillId="0" borderId="28" xfId="0" applyNumberFormat="1" applyFont="1" applyBorder="1" applyAlignment="1">
      <alignment horizontal="center" vertical="top"/>
    </xf>
    <xf numFmtId="3" fontId="6" fillId="0" borderId="28" xfId="0" applyNumberFormat="1" applyFont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6" fillId="39" borderId="43" xfId="48" applyFont="1" applyFill="1" applyBorder="1" applyAlignment="1">
      <alignment horizontal="center" vertical="top" wrapText="1"/>
      <protection/>
    </xf>
    <xf numFmtId="166" fontId="6" fillId="39" borderId="55" xfId="34" applyNumberFormat="1" applyFont="1" applyFill="1" applyBorder="1" applyAlignment="1">
      <alignment horizontal="center" vertical="center" wrapText="1"/>
    </xf>
    <xf numFmtId="3" fontId="6" fillId="39" borderId="28" xfId="47" applyNumberFormat="1" applyFont="1" applyFill="1" applyBorder="1" applyAlignment="1">
      <alignment horizontal="center" vertical="center" wrapText="1"/>
      <protection/>
    </xf>
    <xf numFmtId="3" fontId="6" fillId="39" borderId="29" xfId="47" applyNumberFormat="1" applyFont="1" applyFill="1" applyBorder="1" applyAlignment="1">
      <alignment horizontal="center" vertical="center" wrapText="1"/>
      <protection/>
    </xf>
    <xf numFmtId="0" fontId="4" fillId="38" borderId="26" xfId="0" applyFont="1" applyFill="1" applyBorder="1" applyAlignment="1">
      <alignment horizontal="center" vertical="top" wrapText="1"/>
    </xf>
    <xf numFmtId="0" fontId="4" fillId="38" borderId="28" xfId="0" applyFont="1" applyFill="1" applyBorder="1" applyAlignment="1">
      <alignment vertical="top" wrapText="1"/>
    </xf>
    <xf numFmtId="164" fontId="4" fillId="38" borderId="28" xfId="0" applyNumberFormat="1" applyFont="1" applyFill="1" applyBorder="1" applyAlignment="1">
      <alignment horizontal="center" vertical="top" wrapText="1"/>
    </xf>
    <xf numFmtId="0" fontId="6" fillId="39" borderId="26" xfId="48" applyFont="1" applyFill="1" applyBorder="1" applyAlignment="1">
      <alignment horizontal="center" vertical="center" wrapText="1"/>
      <protection/>
    </xf>
    <xf numFmtId="0" fontId="6" fillId="39" borderId="28" xfId="48" applyFont="1" applyFill="1" applyBorder="1" applyAlignment="1">
      <alignment horizontal="left" vertical="center" wrapText="1"/>
      <protection/>
    </xf>
    <xf numFmtId="0" fontId="13" fillId="0" borderId="52" xfId="0" applyFont="1" applyFill="1" applyBorder="1" applyAlignment="1">
      <alignment vertical="top" wrapText="1"/>
    </xf>
    <xf numFmtId="0" fontId="6" fillId="0" borderId="22" xfId="48" applyFont="1" applyFill="1" applyBorder="1" applyAlignment="1">
      <alignment horizontal="center" vertical="center" wrapText="1"/>
      <protection/>
    </xf>
    <xf numFmtId="0" fontId="6" fillId="0" borderId="53" xfId="48" applyFont="1" applyFill="1" applyBorder="1" applyAlignment="1">
      <alignment horizontal="center" vertical="center" wrapText="1"/>
      <protection/>
    </xf>
    <xf numFmtId="0" fontId="6" fillId="0" borderId="53" xfId="48" applyFont="1" applyFill="1" applyBorder="1" applyAlignment="1">
      <alignment vertical="center" wrapText="1"/>
      <protection/>
    </xf>
    <xf numFmtId="164" fontId="6" fillId="0" borderId="53" xfId="48" applyNumberFormat="1" applyFont="1" applyFill="1" applyBorder="1" applyAlignment="1">
      <alignment horizontal="center" vertical="center" wrapText="1"/>
      <protection/>
    </xf>
    <xf numFmtId="165" fontId="6" fillId="0" borderId="54" xfId="48" applyNumberFormat="1" applyFont="1" applyFill="1" applyBorder="1" applyAlignment="1">
      <alignment horizontal="center" vertical="center" wrapText="1"/>
      <protection/>
    </xf>
    <xf numFmtId="164" fontId="6" fillId="0" borderId="53" xfId="47" applyNumberFormat="1" applyFont="1" applyFill="1" applyBorder="1" applyAlignment="1">
      <alignment horizontal="center" vertical="center" wrapText="1"/>
      <protection/>
    </xf>
    <xf numFmtId="3" fontId="6" fillId="0" borderId="53" xfId="47" applyNumberFormat="1" applyFont="1" applyFill="1" applyBorder="1" applyAlignment="1">
      <alignment horizontal="center" vertical="center" wrapText="1"/>
      <protection/>
    </xf>
    <xf numFmtId="0" fontId="6" fillId="0" borderId="53" xfId="47" applyFont="1" applyFill="1" applyBorder="1" applyAlignment="1">
      <alignment horizontal="center" vertical="center" wrapText="1"/>
      <protection/>
    </xf>
    <xf numFmtId="0" fontId="6" fillId="0" borderId="54" xfId="47" applyFont="1" applyFill="1" applyBorder="1" applyAlignment="1">
      <alignment vertical="center" wrapText="1"/>
      <protection/>
    </xf>
    <xf numFmtId="0" fontId="6" fillId="41" borderId="26" xfId="47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vertical="top" wrapText="1"/>
      <protection/>
    </xf>
    <xf numFmtId="164" fontId="6" fillId="41" borderId="28" xfId="47" applyNumberFormat="1" applyFont="1" applyFill="1" applyBorder="1" applyAlignment="1">
      <alignment horizontal="center" vertical="top"/>
      <protection/>
    </xf>
    <xf numFmtId="3" fontId="6" fillId="41" borderId="28" xfId="47" applyNumberFormat="1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/>
      <protection/>
    </xf>
    <xf numFmtId="0" fontId="6" fillId="37" borderId="28" xfId="47" applyFont="1" applyFill="1" applyBorder="1" applyAlignment="1">
      <alignment vertical="top"/>
      <protection/>
    </xf>
    <xf numFmtId="164" fontId="6" fillId="37" borderId="28" xfId="47" applyNumberFormat="1" applyFont="1" applyFill="1" applyBorder="1" applyAlignment="1">
      <alignment horizontal="center" vertical="top"/>
      <protection/>
    </xf>
    <xf numFmtId="3" fontId="6" fillId="37" borderId="28" xfId="47" applyNumberFormat="1" applyFont="1" applyFill="1" applyBorder="1" applyAlignment="1">
      <alignment horizontal="center" vertical="top"/>
      <protection/>
    </xf>
    <xf numFmtId="0" fontId="6" fillId="37" borderId="15" xfId="0" applyFont="1" applyFill="1" applyBorder="1" applyAlignment="1">
      <alignment horizontal="left" vertical="top" wrapText="1"/>
    </xf>
    <xf numFmtId="0" fontId="13" fillId="0" borderId="5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6" fillId="38" borderId="11" xfId="48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6" fontId="6" fillId="0" borderId="10" xfId="34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0" xfId="48" applyFont="1" applyBorder="1" applyAlignment="1">
      <alignment horizontal="center" vertical="top" wrapText="1"/>
      <protection/>
    </xf>
    <xf numFmtId="0" fontId="12" fillId="0" borderId="53" xfId="48" applyFont="1" applyBorder="1" applyAlignment="1">
      <alignment horizontal="center" vertical="top"/>
      <protection/>
    </xf>
    <xf numFmtId="0" fontId="12" fillId="0" borderId="57" xfId="48" applyFont="1" applyBorder="1" applyAlignment="1">
      <alignment horizontal="center" vertical="top"/>
      <protection/>
    </xf>
    <xf numFmtId="0" fontId="12" fillId="0" borderId="53" xfId="48" applyFont="1" applyBorder="1" applyAlignment="1">
      <alignment vertical="top"/>
      <protection/>
    </xf>
    <xf numFmtId="0" fontId="12" fillId="0" borderId="57" xfId="48" applyFont="1" applyBorder="1" applyAlignment="1">
      <alignment vertical="top"/>
      <protection/>
    </xf>
    <xf numFmtId="164" fontId="12" fillId="0" borderId="53" xfId="48" applyNumberFormat="1" applyFont="1" applyBorder="1" applyAlignment="1">
      <alignment horizontal="center" vertical="top"/>
      <protection/>
    </xf>
    <xf numFmtId="0" fontId="12" fillId="0" borderId="58" xfId="48" applyFont="1" applyBorder="1" applyAlignment="1">
      <alignment horizontal="center" vertical="top"/>
      <protection/>
    </xf>
    <xf numFmtId="0" fontId="12" fillId="0" borderId="53" xfId="48" applyFont="1" applyBorder="1" applyAlignment="1">
      <alignment horizontal="center" vertical="top" wrapText="1"/>
      <protection/>
    </xf>
    <xf numFmtId="0" fontId="12" fillId="0" borderId="34" xfId="48" applyFont="1" applyBorder="1" applyAlignment="1">
      <alignment horizontal="center" vertical="top"/>
      <protection/>
    </xf>
    <xf numFmtId="0" fontId="12" fillId="0" borderId="33" xfId="48" applyFont="1" applyBorder="1" applyAlignment="1">
      <alignment vertical="top"/>
      <protection/>
    </xf>
    <xf numFmtId="0" fontId="12" fillId="0" borderId="34" xfId="48" applyFont="1" applyBorder="1" applyAlignment="1">
      <alignment vertical="top"/>
      <protection/>
    </xf>
    <xf numFmtId="0" fontId="12" fillId="0" borderId="33" xfId="48" applyFont="1" applyBorder="1" applyAlignment="1">
      <alignment horizontal="center" vertical="top"/>
      <protection/>
    </xf>
    <xf numFmtId="164" fontId="12" fillId="0" borderId="34" xfId="48" applyNumberFormat="1" applyFont="1" applyBorder="1" applyAlignment="1">
      <alignment horizontal="center" vertical="top"/>
      <protection/>
    </xf>
    <xf numFmtId="0" fontId="12" fillId="0" borderId="35" xfId="48" applyFont="1" applyBorder="1" applyAlignment="1">
      <alignment horizontal="center" vertical="top"/>
      <protection/>
    </xf>
    <xf numFmtId="0" fontId="12" fillId="0" borderId="34" xfId="48" applyFont="1" applyBorder="1" applyAlignment="1">
      <alignment horizontal="center" vertical="top" wrapText="1"/>
      <protection/>
    </xf>
    <xf numFmtId="0" fontId="12" fillId="0" borderId="39" xfId="48" applyFont="1" applyBorder="1" applyAlignment="1">
      <alignment horizontal="center" vertical="top"/>
      <protection/>
    </xf>
    <xf numFmtId="0" fontId="12" fillId="0" borderId="0" xfId="48" applyFont="1" applyBorder="1" applyAlignment="1">
      <alignment vertical="top"/>
      <protection/>
    </xf>
    <xf numFmtId="0" fontId="12" fillId="0" borderId="0" xfId="48" applyFont="1" applyBorder="1" applyAlignment="1">
      <alignment horizontal="center" vertical="top"/>
      <protection/>
    </xf>
    <xf numFmtId="164" fontId="12" fillId="0" borderId="0" xfId="48" applyNumberFormat="1" applyFont="1" applyBorder="1" applyAlignment="1">
      <alignment horizontal="center" vertical="top"/>
      <protection/>
    </xf>
    <xf numFmtId="0" fontId="12" fillId="0" borderId="20" xfId="48" applyFont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3" fillId="33" borderId="51" xfId="0" applyFont="1" applyFill="1" applyBorder="1" applyAlignment="1">
      <alignment vertical="top" wrapText="1"/>
    </xf>
    <xf numFmtId="3" fontId="6" fillId="39" borderId="10" xfId="47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49" fontId="6" fillId="37" borderId="10" xfId="49" applyNumberFormat="1" applyFont="1" applyFill="1" applyBorder="1" applyAlignment="1">
      <alignment horizontal="center" vertical="top" wrapText="1"/>
      <protection/>
    </xf>
    <xf numFmtId="164" fontId="6" fillId="37" borderId="10" xfId="48" applyNumberFormat="1" applyFont="1" applyFill="1" applyBorder="1" applyAlignment="1">
      <alignment horizontal="center" vertical="top" wrapText="1"/>
      <protection/>
    </xf>
    <xf numFmtId="165" fontId="6" fillId="37" borderId="10" xfId="48" applyNumberFormat="1" applyFont="1" applyFill="1" applyBorder="1" applyAlignment="1">
      <alignment horizontal="center" vertical="top" wrapText="1"/>
      <protection/>
    </xf>
    <xf numFmtId="0" fontId="7" fillId="0" borderId="0" xfId="47">
      <alignment/>
      <protection/>
    </xf>
    <xf numFmtId="164" fontId="7" fillId="0" borderId="0" xfId="47" applyNumberFormat="1" applyAlignment="1">
      <alignment horizontal="center"/>
      <protection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0" fontId="7" fillId="0" borderId="0" xfId="48">
      <alignment/>
      <protection/>
    </xf>
    <xf numFmtId="0" fontId="19" fillId="0" borderId="0" xfId="0" applyFont="1" applyAlignment="1">
      <alignment/>
    </xf>
    <xf numFmtId="0" fontId="7" fillId="0" borderId="0" xfId="47" applyBorder="1">
      <alignment/>
      <protection/>
    </xf>
    <xf numFmtId="0" fontId="0" fillId="0" borderId="0" xfId="0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6" fillId="0" borderId="10" xfId="47" applyFont="1" applyFill="1" applyBorder="1" applyAlignment="1">
      <alignment horizontal="center" vertical="top" wrapText="1"/>
      <protection/>
    </xf>
    <xf numFmtId="164" fontId="6" fillId="0" borderId="10" xfId="47" applyNumberFormat="1" applyFont="1" applyFill="1" applyBorder="1" applyAlignment="1">
      <alignment horizontal="center" vertical="top" wrapText="1"/>
      <protection/>
    </xf>
    <xf numFmtId="166" fontId="6" fillId="0" borderId="10" xfId="47" applyNumberFormat="1" applyFont="1" applyFill="1" applyBorder="1" applyAlignment="1">
      <alignment horizontal="center" vertical="top" wrapText="1"/>
      <protection/>
    </xf>
    <xf numFmtId="3" fontId="6" fillId="0" borderId="10" xfId="47" applyNumberFormat="1" applyFont="1" applyFill="1" applyBorder="1" applyAlignment="1">
      <alignment horizontal="center" vertical="top" wrapText="1"/>
      <protection/>
    </xf>
    <xf numFmtId="167" fontId="6" fillId="0" borderId="10" xfId="47" applyNumberFormat="1" applyFont="1" applyFill="1" applyBorder="1" applyAlignment="1">
      <alignment horizontal="left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167" fontId="6" fillId="37" borderId="10" xfId="47" applyNumberFormat="1" applyFont="1" applyFill="1" applyBorder="1" applyAlignment="1">
      <alignment horizontal="left" vertical="top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164" fontId="6" fillId="0" borderId="10" xfId="48" applyNumberFormat="1" applyFont="1" applyFill="1" applyBorder="1" applyAlignment="1">
      <alignment horizontal="center" vertical="top" wrapText="1"/>
      <protection/>
    </xf>
    <xf numFmtId="165" fontId="6" fillId="0" borderId="10" xfId="48" applyNumberFormat="1" applyFont="1" applyFill="1" applyBorder="1" applyAlignment="1">
      <alignment horizontal="center" vertical="top" wrapText="1"/>
      <protection/>
    </xf>
    <xf numFmtId="166" fontId="6" fillId="0" borderId="10" xfId="34" applyNumberFormat="1" applyFont="1" applyFill="1" applyBorder="1" applyAlignment="1">
      <alignment horizontal="center" vertical="top" wrapText="1"/>
    </xf>
    <xf numFmtId="3" fontId="6" fillId="0" borderId="10" xfId="48" applyNumberFormat="1" applyFont="1" applyFill="1" applyBorder="1" applyAlignment="1">
      <alignment horizontal="center" vertical="top" wrapText="1"/>
      <protection/>
    </xf>
    <xf numFmtId="167" fontId="8" fillId="0" borderId="10" xfId="48" applyNumberFormat="1" applyFont="1" applyFill="1" applyBorder="1" applyAlignment="1">
      <alignment horizontal="left" vertical="top" wrapText="1"/>
      <protection/>
    </xf>
    <xf numFmtId="0" fontId="6" fillId="37" borderId="10" xfId="0" applyFont="1" applyFill="1" applyBorder="1" applyAlignment="1">
      <alignment vertical="top" wrapText="1"/>
    </xf>
    <xf numFmtId="164" fontId="6" fillId="37" borderId="10" xfId="0" applyNumberFormat="1" applyFont="1" applyFill="1" applyBorder="1" applyAlignment="1">
      <alignment horizontal="center" vertical="top" wrapText="1"/>
    </xf>
    <xf numFmtId="3" fontId="6" fillId="37" borderId="10" xfId="34" applyNumberFormat="1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164" fontId="6" fillId="39" borderId="10" xfId="0" applyNumberFormat="1" applyFont="1" applyFill="1" applyBorder="1" applyAlignment="1">
      <alignment horizontal="center" vertical="top" wrapText="1"/>
    </xf>
    <xf numFmtId="3" fontId="6" fillId="39" borderId="10" xfId="0" applyNumberFormat="1" applyFont="1" applyFill="1" applyBorder="1" applyAlignment="1">
      <alignment horizontal="center" vertical="top" wrapText="1"/>
    </xf>
    <xf numFmtId="2" fontId="6" fillId="0" borderId="10" xfId="47" applyNumberFormat="1" applyFont="1" applyFill="1" applyBorder="1" applyAlignment="1">
      <alignment horizontal="left" vertical="top" wrapText="1"/>
      <protection/>
    </xf>
    <xf numFmtId="3" fontId="6" fillId="0" borderId="10" xfId="47" applyNumberFormat="1" applyFont="1" applyFill="1" applyBorder="1" applyAlignment="1">
      <alignment vertical="top" wrapText="1"/>
      <protection/>
    </xf>
    <xf numFmtId="0" fontId="6" fillId="0" borderId="10" xfId="47" applyFont="1" applyBorder="1" applyAlignment="1">
      <alignment horizontal="center" vertical="top" wrapText="1"/>
      <protection/>
    </xf>
    <xf numFmtId="0" fontId="6" fillId="0" borderId="10" xfId="47" applyFont="1" applyBorder="1" applyAlignment="1">
      <alignment horizontal="left" vertical="top" wrapText="1"/>
      <protection/>
    </xf>
    <xf numFmtId="164" fontId="6" fillId="0" borderId="10" xfId="47" applyNumberFormat="1" applyFont="1" applyBorder="1" applyAlignment="1">
      <alignment horizontal="center" vertical="top" wrapText="1"/>
      <protection/>
    </xf>
    <xf numFmtId="0" fontId="7" fillId="0" borderId="10" xfId="47" applyFont="1" applyBorder="1" applyAlignment="1">
      <alignment vertical="top" wrapText="1"/>
      <protection/>
    </xf>
    <xf numFmtId="0" fontId="4" fillId="0" borderId="10" xfId="49" applyFont="1" applyFill="1" applyBorder="1" applyAlignment="1">
      <alignment horizontal="center" vertical="top"/>
      <protection/>
    </xf>
    <xf numFmtId="0" fontId="4" fillId="0" borderId="10" xfId="49" applyFont="1" applyBorder="1" applyAlignment="1">
      <alignment horizontal="center" vertical="top"/>
      <protection/>
    </xf>
    <xf numFmtId="0" fontId="4" fillId="0" borderId="10" xfId="49" applyFont="1" applyBorder="1" applyAlignment="1">
      <alignment horizontal="left" vertical="top" wrapText="1"/>
      <protection/>
    </xf>
    <xf numFmtId="164" fontId="4" fillId="0" borderId="10" xfId="49" applyNumberFormat="1" applyFont="1" applyBorder="1" applyAlignment="1">
      <alignment horizontal="center" vertical="top"/>
      <protection/>
    </xf>
    <xf numFmtId="49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left" vertical="top" wrapText="1"/>
      <protection/>
    </xf>
    <xf numFmtId="171" fontId="4" fillId="37" borderId="10" xfId="49" applyNumberFormat="1" applyFont="1" applyFill="1" applyBorder="1" applyAlignment="1">
      <alignment horizontal="center" vertical="top" wrapText="1"/>
      <protection/>
    </xf>
    <xf numFmtId="166" fontId="4" fillId="37" borderId="10" xfId="49" applyNumberFormat="1" applyFont="1" applyFill="1" applyBorder="1" applyAlignment="1">
      <alignment horizontal="center" vertical="top" wrapText="1"/>
      <protection/>
    </xf>
    <xf numFmtId="3" fontId="4" fillId="37" borderId="10" xfId="49" applyNumberFormat="1" applyFont="1" applyFill="1" applyBorder="1" applyAlignment="1">
      <alignment horizontal="center" vertical="top" wrapText="1"/>
      <protection/>
    </xf>
    <xf numFmtId="3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48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164" fontId="4" fillId="39" borderId="10" xfId="0" applyNumberFormat="1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165" fontId="6" fillId="0" borderId="10" xfId="47" applyNumberFormat="1" applyFont="1" applyBorder="1" applyAlignment="1">
      <alignment horizontal="center" vertical="top" wrapText="1"/>
      <protection/>
    </xf>
    <xf numFmtId="0" fontId="19" fillId="46" borderId="0" xfId="48" applyFont="1" applyFill="1" applyBorder="1" applyAlignment="1">
      <alignment vertical="top"/>
      <protection/>
    </xf>
    <xf numFmtId="0" fontId="4" fillId="0" borderId="0" xfId="49" applyFont="1" applyFill="1" applyAlignment="1">
      <alignment horizontal="center" vertical="center"/>
      <protection/>
    </xf>
    <xf numFmtId="0" fontId="9" fillId="0" borderId="0" xfId="49" applyFont="1" applyFill="1" applyBorder="1" applyAlignment="1">
      <alignment vertical="top"/>
      <protection/>
    </xf>
    <xf numFmtId="0" fontId="22" fillId="0" borderId="57" xfId="47" applyFont="1" applyFill="1" applyBorder="1" applyAlignment="1">
      <alignment horizontal="center" vertical="center"/>
      <protection/>
    </xf>
    <xf numFmtId="0" fontId="9" fillId="0" borderId="0" xfId="49" applyFont="1" applyAlignment="1">
      <alignment vertical="top"/>
      <protection/>
    </xf>
    <xf numFmtId="0" fontId="22" fillId="0" borderId="32" xfId="47" applyFont="1" applyFill="1" applyBorder="1" applyAlignment="1">
      <alignment vertical="center"/>
      <protection/>
    </xf>
    <xf numFmtId="0" fontId="22" fillId="0" borderId="33" xfId="47" applyFont="1" applyFill="1" applyBorder="1" applyAlignment="1">
      <alignment vertical="center"/>
      <protection/>
    </xf>
    <xf numFmtId="0" fontId="22" fillId="0" borderId="34" xfId="47" applyFont="1" applyFill="1" applyBorder="1" applyAlignment="1">
      <alignment vertical="center"/>
      <protection/>
    </xf>
    <xf numFmtId="0" fontId="22" fillId="0" borderId="60" xfId="47" applyFont="1" applyFill="1" applyBorder="1" applyAlignment="1">
      <alignment horizontal="center" vertical="center"/>
      <protection/>
    </xf>
    <xf numFmtId="165" fontId="22" fillId="0" borderId="34" xfId="47" applyNumberFormat="1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left" vertical="center" wrapText="1"/>
      <protection/>
    </xf>
    <xf numFmtId="165" fontId="22" fillId="0" borderId="0" xfId="47" applyNumberFormat="1" applyFont="1" applyFill="1" applyBorder="1" applyAlignment="1">
      <alignment horizontal="center" vertical="center"/>
      <protection/>
    </xf>
    <xf numFmtId="164" fontId="22" fillId="0" borderId="0" xfId="47" applyNumberFormat="1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vertical="top"/>
      <protection/>
    </xf>
    <xf numFmtId="0" fontId="6" fillId="46" borderId="10" xfId="0" applyFont="1" applyFill="1" applyBorder="1" applyAlignment="1">
      <alignment horizontal="center" vertical="center"/>
    </xf>
    <xf numFmtId="0" fontId="6" fillId="46" borderId="10" xfId="47" applyFont="1" applyFill="1" applyBorder="1" applyAlignment="1">
      <alignment horizontal="center" vertical="center"/>
      <protection/>
    </xf>
    <xf numFmtId="0" fontId="6" fillId="46" borderId="10" xfId="47" applyFont="1" applyFill="1" applyBorder="1" applyAlignment="1">
      <alignment horizontal="left" vertical="center" wrapText="1"/>
      <protection/>
    </xf>
    <xf numFmtId="164" fontId="6" fillId="46" borderId="10" xfId="47" applyNumberFormat="1" applyFont="1" applyFill="1" applyBorder="1" applyAlignment="1">
      <alignment horizontal="center" vertical="center" wrapText="1"/>
      <protection/>
    </xf>
    <xf numFmtId="164" fontId="6" fillId="46" borderId="10" xfId="47" applyNumberFormat="1" applyFont="1" applyFill="1" applyBorder="1" applyAlignment="1">
      <alignment horizontal="center" vertical="center"/>
      <protection/>
    </xf>
    <xf numFmtId="164" fontId="6" fillId="46" borderId="11" xfId="49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 horizontal="center" vertical="center"/>
    </xf>
    <xf numFmtId="3" fontId="4" fillId="46" borderId="18" xfId="0" applyNumberFormat="1" applyFont="1" applyFill="1" applyBorder="1" applyAlignment="1">
      <alignment horizontal="center" vertical="center"/>
    </xf>
    <xf numFmtId="3" fontId="4" fillId="46" borderId="10" xfId="49" applyNumberFormat="1" applyFont="1" applyFill="1" applyBorder="1" applyAlignment="1">
      <alignment horizontal="center" vertical="center" wrapText="1"/>
      <protection/>
    </xf>
    <xf numFmtId="0" fontId="4" fillId="46" borderId="1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left" vertical="center" wrapText="1"/>
    </xf>
    <xf numFmtId="0" fontId="4" fillId="46" borderId="10" xfId="0" applyFont="1" applyFill="1" applyBorder="1" applyAlignment="1">
      <alignment horizontal="center" vertical="center" wrapText="1"/>
    </xf>
    <xf numFmtId="164" fontId="6" fillId="46" borderId="10" xfId="49" applyNumberFormat="1" applyFont="1" applyFill="1" applyBorder="1" applyAlignment="1">
      <alignment horizontal="center" vertical="center" wrapText="1"/>
      <protection/>
    </xf>
    <xf numFmtId="0" fontId="4" fillId="46" borderId="18" xfId="49" applyFont="1" applyFill="1" applyBorder="1" applyAlignment="1">
      <alignment horizontal="center" vertical="center" wrapText="1"/>
      <protection/>
    </xf>
    <xf numFmtId="0" fontId="4" fillId="46" borderId="10" xfId="49" applyFont="1" applyFill="1" applyBorder="1" applyAlignment="1">
      <alignment horizontal="left" vertical="center" wrapText="1"/>
      <protection/>
    </xf>
    <xf numFmtId="164" fontId="4" fillId="46" borderId="10" xfId="49" applyNumberFormat="1" applyFont="1" applyFill="1" applyBorder="1" applyAlignment="1">
      <alignment horizontal="center" vertical="center" wrapText="1"/>
      <protection/>
    </xf>
    <xf numFmtId="164" fontId="4" fillId="46" borderId="10" xfId="49" applyNumberFormat="1" applyFont="1" applyFill="1" applyBorder="1" applyAlignment="1">
      <alignment horizontal="center" vertical="center"/>
      <protection/>
    </xf>
    <xf numFmtId="164" fontId="4" fillId="46" borderId="10" xfId="0" applyNumberFormat="1" applyFont="1" applyFill="1" applyBorder="1" applyAlignment="1">
      <alignment horizontal="center" vertical="center" wrapText="1"/>
    </xf>
    <xf numFmtId="0" fontId="7" fillId="46" borderId="1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left" vertical="center" wrapText="1"/>
    </xf>
    <xf numFmtId="164" fontId="4" fillId="46" borderId="10" xfId="0" applyNumberFormat="1" applyFont="1" applyFill="1" applyBorder="1" applyAlignment="1">
      <alignment horizontal="center" vertical="center" wrapText="1"/>
    </xf>
    <xf numFmtId="0" fontId="4" fillId="46" borderId="10" xfId="49" applyFont="1" applyFill="1" applyBorder="1" applyAlignment="1">
      <alignment horizontal="center" vertical="center"/>
      <protection/>
    </xf>
    <xf numFmtId="0" fontId="4" fillId="46" borderId="10" xfId="49" applyFont="1" applyFill="1" applyBorder="1" applyAlignment="1">
      <alignment horizontal="left" vertical="center" wrapText="1"/>
      <protection/>
    </xf>
    <xf numFmtId="164" fontId="4" fillId="46" borderId="10" xfId="49" applyNumberFormat="1" applyFont="1" applyFill="1" applyBorder="1" applyAlignment="1">
      <alignment horizontal="center" vertical="center" wrapText="1"/>
      <protection/>
    </xf>
    <xf numFmtId="0" fontId="6" fillId="46" borderId="10" xfId="49" applyFont="1" applyFill="1" applyBorder="1" applyAlignment="1">
      <alignment horizontal="center" vertical="center"/>
      <protection/>
    </xf>
    <xf numFmtId="0" fontId="6" fillId="46" borderId="10" xfId="49" applyFont="1" applyFill="1" applyBorder="1" applyAlignment="1">
      <alignment horizontal="left" vertical="center" wrapText="1"/>
      <protection/>
    </xf>
    <xf numFmtId="164" fontId="6" fillId="46" borderId="10" xfId="49" applyNumberFormat="1" applyFont="1" applyFill="1" applyBorder="1" applyAlignment="1">
      <alignment horizontal="center" vertical="center"/>
      <protection/>
    </xf>
    <xf numFmtId="164" fontId="4" fillId="46" borderId="10" xfId="0" applyNumberFormat="1" applyFont="1" applyFill="1" applyBorder="1" applyAlignment="1">
      <alignment horizontal="center" vertical="center"/>
    </xf>
    <xf numFmtId="0" fontId="4" fillId="46" borderId="10" xfId="49" applyFont="1" applyFill="1" applyBorder="1" applyAlignment="1">
      <alignment horizontal="center" vertical="center"/>
      <protection/>
    </xf>
    <xf numFmtId="0" fontId="6" fillId="46" borderId="0" xfId="0" applyFont="1" applyFill="1" applyBorder="1" applyAlignment="1">
      <alignment horizontal="center" vertical="center"/>
    </xf>
    <xf numFmtId="0" fontId="7" fillId="46" borderId="0" xfId="0" applyFont="1" applyFill="1" applyBorder="1" applyAlignment="1">
      <alignment horizontal="center" vertical="center"/>
    </xf>
    <xf numFmtId="164" fontId="6" fillId="46" borderId="0" xfId="49" applyNumberFormat="1" applyFont="1" applyFill="1" applyBorder="1" applyAlignment="1">
      <alignment horizontal="center" vertical="center" wrapText="1"/>
      <protection/>
    </xf>
    <xf numFmtId="3" fontId="4" fillId="46" borderId="0" xfId="0" applyNumberFormat="1" applyFont="1" applyFill="1" applyBorder="1" applyAlignment="1">
      <alignment horizontal="center" vertical="center"/>
    </xf>
    <xf numFmtId="3" fontId="4" fillId="46" borderId="0" xfId="49" applyNumberFormat="1" applyFont="1" applyFill="1" applyBorder="1" applyAlignment="1">
      <alignment horizontal="center" vertical="center" wrapText="1"/>
      <protection/>
    </xf>
    <xf numFmtId="0" fontId="4" fillId="46" borderId="0" xfId="49" applyFont="1" applyFill="1" applyBorder="1" applyAlignment="1">
      <alignment horizontal="center" vertical="center"/>
      <protection/>
    </xf>
    <xf numFmtId="0" fontId="4" fillId="46" borderId="0" xfId="49" applyFont="1" applyFill="1" applyBorder="1" applyAlignment="1">
      <alignment horizontal="left" vertical="center" wrapText="1"/>
      <protection/>
    </xf>
    <xf numFmtId="164" fontId="4" fillId="46" borderId="0" xfId="49" applyNumberFormat="1" applyFont="1" applyFill="1" applyBorder="1" applyAlignment="1">
      <alignment horizontal="center" vertical="center" wrapText="1"/>
      <protection/>
    </xf>
    <xf numFmtId="164" fontId="4" fillId="46" borderId="0" xfId="49" applyNumberFormat="1" applyFont="1" applyFill="1" applyBorder="1" applyAlignment="1">
      <alignment horizontal="center" vertical="center"/>
      <protection/>
    </xf>
    <xf numFmtId="165" fontId="4" fillId="46" borderId="0" xfId="49" applyNumberFormat="1" applyFont="1" applyFill="1" applyBorder="1" applyAlignment="1">
      <alignment horizontal="center" vertical="center"/>
      <protection/>
    </xf>
    <xf numFmtId="0" fontId="6" fillId="46" borderId="0" xfId="47" applyFont="1" applyFill="1" applyBorder="1" applyAlignment="1">
      <alignment horizontal="center" vertical="center"/>
      <protection/>
    </xf>
    <xf numFmtId="0" fontId="6" fillId="46" borderId="0" xfId="47" applyFont="1" applyFill="1" applyBorder="1" applyAlignment="1">
      <alignment horizontal="left" vertical="center" wrapText="1"/>
      <protection/>
    </xf>
    <xf numFmtId="164" fontId="6" fillId="46" borderId="0" xfId="47" applyNumberFormat="1" applyFont="1" applyFill="1" applyBorder="1" applyAlignment="1">
      <alignment horizontal="center" vertical="center" wrapText="1"/>
      <protection/>
    </xf>
    <xf numFmtId="164" fontId="6" fillId="46" borderId="0" xfId="47" applyNumberFormat="1" applyFont="1" applyFill="1" applyBorder="1" applyAlignment="1">
      <alignment horizontal="center" vertical="center"/>
      <protection/>
    </xf>
    <xf numFmtId="165" fontId="6" fillId="46" borderId="0" xfId="47" applyNumberFormat="1" applyFont="1" applyFill="1" applyBorder="1" applyAlignment="1">
      <alignment horizontal="center" vertical="center"/>
      <protection/>
    </xf>
    <xf numFmtId="0" fontId="4" fillId="46" borderId="0" xfId="0" applyFont="1" applyFill="1" applyBorder="1" applyAlignment="1">
      <alignment horizontal="center" vertical="center"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left" vertical="center"/>
      <protection/>
    </xf>
    <xf numFmtId="164" fontId="6" fillId="46" borderId="13" xfId="49" applyNumberFormat="1" applyFont="1" applyFill="1" applyBorder="1" applyAlignment="1">
      <alignment horizontal="center" vertical="center" wrapText="1"/>
      <protection/>
    </xf>
    <xf numFmtId="0" fontId="4" fillId="46" borderId="11" xfId="0" applyFont="1" applyFill="1" applyBorder="1" applyAlignment="1">
      <alignment horizontal="center" vertical="center"/>
    </xf>
    <xf numFmtId="0" fontId="6" fillId="46" borderId="18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0" fontId="4" fillId="46" borderId="18" xfId="49" applyFont="1" applyFill="1" applyBorder="1" applyAlignment="1">
      <alignment horizontal="center" vertical="center"/>
      <protection/>
    </xf>
    <xf numFmtId="0" fontId="4" fillId="46" borderId="18" xfId="0" applyFont="1" applyFill="1" applyBorder="1" applyAlignment="1">
      <alignment horizontal="center" vertical="center"/>
    </xf>
    <xf numFmtId="0" fontId="6" fillId="46" borderId="11" xfId="49" applyFont="1" applyFill="1" applyBorder="1" applyAlignment="1">
      <alignment horizontal="center" vertical="center"/>
      <protection/>
    </xf>
    <xf numFmtId="165" fontId="6" fillId="0" borderId="10" xfId="0" applyNumberFormat="1" applyFont="1" applyFill="1" applyBorder="1" applyAlignment="1">
      <alignment horizontal="center" vertical="center"/>
    </xf>
    <xf numFmtId="164" fontId="22" fillId="0" borderId="58" xfId="47" applyNumberFormat="1" applyFont="1" applyFill="1" applyBorder="1" applyAlignment="1">
      <alignment horizontal="center" vertical="center"/>
      <protection/>
    </xf>
    <xf numFmtId="164" fontId="22" fillId="0" borderId="35" xfId="47" applyNumberFormat="1" applyFont="1" applyFill="1" applyBorder="1" applyAlignment="1">
      <alignment horizontal="center" vertical="center"/>
      <protection/>
    </xf>
    <xf numFmtId="0" fontId="22" fillId="0" borderId="57" xfId="47" applyFont="1" applyFill="1" applyBorder="1" applyAlignment="1">
      <alignment horizontal="center" vertical="center" wrapText="1"/>
      <protection/>
    </xf>
    <xf numFmtId="165" fontId="22" fillId="0" borderId="53" xfId="47" applyNumberFormat="1" applyFont="1" applyFill="1" applyBorder="1" applyAlignment="1">
      <alignment horizontal="center" vertical="center" wrapText="1"/>
      <protection/>
    </xf>
    <xf numFmtId="0" fontId="22" fillId="0" borderId="53" xfId="47" applyFont="1" applyFill="1" applyBorder="1" applyAlignment="1">
      <alignment horizontal="center" vertical="center" wrapText="1"/>
      <protection/>
    </xf>
    <xf numFmtId="0" fontId="22" fillId="0" borderId="33" xfId="47" applyFont="1" applyFill="1" applyBorder="1" applyAlignment="1">
      <alignment horizontal="center" vertical="center"/>
      <protection/>
    </xf>
    <xf numFmtId="0" fontId="22" fillId="0" borderId="34" xfId="47" applyFont="1" applyFill="1" applyBorder="1" applyAlignment="1">
      <alignment horizontal="center" vertical="center"/>
      <protection/>
    </xf>
    <xf numFmtId="0" fontId="22" fillId="0" borderId="61" xfId="47" applyFont="1" applyFill="1" applyBorder="1" applyAlignment="1">
      <alignment horizontal="center" vertical="center"/>
      <protection/>
    </xf>
    <xf numFmtId="0" fontId="22" fillId="0" borderId="22" xfId="47" applyFont="1" applyFill="1" applyBorder="1" applyAlignment="1">
      <alignment horizontal="center" vertical="center"/>
      <protection/>
    </xf>
    <xf numFmtId="0" fontId="22" fillId="0" borderId="53" xfId="47" applyFont="1" applyFill="1" applyBorder="1" applyAlignment="1">
      <alignment horizontal="center" vertical="center"/>
      <protection/>
    </xf>
    <xf numFmtId="0" fontId="22" fillId="0" borderId="62" xfId="47" applyFont="1" applyFill="1" applyBorder="1" applyAlignment="1">
      <alignment horizontal="center" vertical="center"/>
      <protection/>
    </xf>
    <xf numFmtId="0" fontId="22" fillId="0" borderId="32" xfId="47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48" applyFont="1">
      <alignment/>
      <protection/>
    </xf>
    <xf numFmtId="0" fontId="7" fillId="0" borderId="0" xfId="47" applyFill="1">
      <alignment/>
      <protection/>
    </xf>
    <xf numFmtId="0" fontId="0" fillId="0" borderId="0" xfId="0" applyFill="1" applyAlignment="1">
      <alignment/>
    </xf>
    <xf numFmtId="0" fontId="20" fillId="0" borderId="0" xfId="48" applyFont="1" applyFill="1">
      <alignment/>
      <protection/>
    </xf>
    <xf numFmtId="0" fontId="6" fillId="0" borderId="0" xfId="4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4" fontId="22" fillId="0" borderId="6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64" fontId="22" fillId="0" borderId="6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69" fontId="4" fillId="0" borderId="0" xfId="0" applyNumberFormat="1" applyFont="1" applyFill="1" applyBorder="1" applyAlignment="1">
      <alignment vertical="top" wrapText="1"/>
    </xf>
    <xf numFmtId="0" fontId="19" fillId="0" borderId="0" xfId="48" applyFont="1" applyFill="1" applyBorder="1" applyAlignment="1">
      <alignment vertical="top"/>
      <protection/>
    </xf>
    <xf numFmtId="0" fontId="7" fillId="33" borderId="0" xfId="47" applyFill="1">
      <alignment/>
      <protection/>
    </xf>
    <xf numFmtId="0" fontId="18" fillId="0" borderId="0" xfId="0" applyFont="1" applyFill="1" applyAlignment="1">
      <alignment/>
    </xf>
    <xf numFmtId="0" fontId="7" fillId="0" borderId="0" xfId="47" applyFill="1" applyBorder="1">
      <alignment/>
      <protection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13" xfId="48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2" fillId="0" borderId="0" xfId="48" applyFont="1" applyFill="1">
      <alignment/>
      <protection/>
    </xf>
    <xf numFmtId="0" fontId="7" fillId="34" borderId="0" xfId="47" applyFill="1">
      <alignment/>
      <protection/>
    </xf>
    <xf numFmtId="0" fontId="7" fillId="35" borderId="0" xfId="47" applyFill="1">
      <alignment/>
      <protection/>
    </xf>
    <xf numFmtId="0" fontId="25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48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3" fillId="36" borderId="0" xfId="48" applyFont="1" applyFill="1" applyBorder="1" applyAlignment="1">
      <alignment vertical="top"/>
      <protection/>
    </xf>
    <xf numFmtId="0" fontId="19" fillId="36" borderId="0" xfId="48" applyFont="1" applyFill="1" applyBorder="1" applyAlignment="1">
      <alignment vertical="top"/>
      <protection/>
    </xf>
    <xf numFmtId="0" fontId="4" fillId="47" borderId="10" xfId="0" applyFont="1" applyFill="1" applyBorder="1" applyAlignment="1">
      <alignment horizontal="center" vertical="top" wrapText="1"/>
    </xf>
    <xf numFmtId="0" fontId="4" fillId="47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4" fillId="48" borderId="10" xfId="0" applyFont="1" applyFill="1" applyBorder="1" applyAlignment="1">
      <alignment vertical="top" wrapText="1"/>
    </xf>
    <xf numFmtId="0" fontId="4" fillId="49" borderId="10" xfId="0" applyFont="1" applyFill="1" applyBorder="1" applyAlignment="1">
      <alignment vertical="top" wrapText="1"/>
    </xf>
    <xf numFmtId="165" fontId="6" fillId="49" borderId="10" xfId="48" applyNumberFormat="1" applyFont="1" applyFill="1" applyBorder="1" applyAlignment="1">
      <alignment horizontal="center" vertical="top" wrapText="1"/>
      <protection/>
    </xf>
    <xf numFmtId="0" fontId="6" fillId="49" borderId="10" xfId="49" applyFont="1" applyFill="1" applyBorder="1" applyAlignment="1">
      <alignment horizontal="center" vertical="top" wrapText="1"/>
      <protection/>
    </xf>
    <xf numFmtId="0" fontId="6" fillId="49" borderId="10" xfId="49" applyFont="1" applyFill="1" applyBorder="1" applyAlignment="1">
      <alignment horizontal="left" vertical="top" wrapText="1"/>
      <protection/>
    </xf>
    <xf numFmtId="164" fontId="6" fillId="49" borderId="10" xfId="49" applyNumberFormat="1" applyFont="1" applyFill="1" applyBorder="1" applyAlignment="1">
      <alignment horizontal="center" vertical="top" wrapText="1"/>
      <protection/>
    </xf>
    <xf numFmtId="0" fontId="4" fillId="49" borderId="10" xfId="0" applyFont="1" applyFill="1" applyBorder="1" applyAlignment="1">
      <alignment horizontal="center" vertical="top" wrapText="1"/>
    </xf>
    <xf numFmtId="164" fontId="4" fillId="49" borderId="10" xfId="0" applyNumberFormat="1" applyFont="1" applyFill="1" applyBorder="1" applyAlignment="1">
      <alignment vertical="top" wrapText="1"/>
    </xf>
    <xf numFmtId="0" fontId="4" fillId="49" borderId="10" xfId="0" applyFont="1" applyFill="1" applyBorder="1" applyAlignment="1">
      <alignment horizontal="left" vertical="top" wrapText="1"/>
    </xf>
    <xf numFmtId="169" fontId="6" fillId="49" borderId="10" xfId="48" applyNumberFormat="1" applyFont="1" applyFill="1" applyBorder="1" applyAlignment="1">
      <alignment horizontal="center" vertical="top" wrapText="1"/>
      <protection/>
    </xf>
    <xf numFmtId="164" fontId="6" fillId="49" borderId="10" xfId="47" applyNumberFormat="1" applyFont="1" applyFill="1" applyBorder="1" applyAlignment="1">
      <alignment horizontal="center" vertical="top" wrapText="1"/>
      <protection/>
    </xf>
    <xf numFmtId="3" fontId="6" fillId="49" borderId="10" xfId="47" applyNumberFormat="1" applyFont="1" applyFill="1" applyBorder="1" applyAlignment="1">
      <alignment horizontal="center" vertical="top" wrapText="1"/>
      <protection/>
    </xf>
    <xf numFmtId="0" fontId="6" fillId="49" borderId="10" xfId="47" applyFont="1" applyFill="1" applyBorder="1" applyAlignment="1">
      <alignment horizontal="center" vertical="top" wrapText="1"/>
      <protection/>
    </xf>
    <xf numFmtId="0" fontId="6" fillId="49" borderId="10" xfId="47" applyFont="1" applyFill="1" applyBorder="1" applyAlignment="1">
      <alignment vertical="top" wrapText="1"/>
      <protection/>
    </xf>
    <xf numFmtId="0" fontId="6" fillId="47" borderId="10" xfId="0" applyFont="1" applyFill="1" applyBorder="1" applyAlignment="1">
      <alignment horizontal="center" vertical="top" wrapText="1"/>
    </xf>
    <xf numFmtId="0" fontId="6" fillId="47" borderId="10" xfId="0" applyFont="1" applyFill="1" applyBorder="1" applyAlignment="1">
      <alignment horizontal="center" vertical="top" wrapText="1"/>
    </xf>
    <xf numFmtId="0" fontId="6" fillId="47" borderId="10" xfId="0" applyFont="1" applyFill="1" applyBorder="1" applyAlignment="1">
      <alignment vertical="top" wrapText="1"/>
    </xf>
    <xf numFmtId="164" fontId="6" fillId="47" borderId="10" xfId="0" applyNumberFormat="1" applyFont="1" applyFill="1" applyBorder="1" applyAlignment="1">
      <alignment horizontal="center" vertical="top" wrapText="1"/>
    </xf>
    <xf numFmtId="3" fontId="6" fillId="47" borderId="10" xfId="0" applyNumberFormat="1" applyFont="1" applyFill="1" applyBorder="1" applyAlignment="1">
      <alignment horizontal="center" vertical="top" wrapText="1"/>
    </xf>
    <xf numFmtId="0" fontId="6" fillId="47" borderId="10" xfId="48" applyFont="1" applyFill="1" applyBorder="1" applyAlignment="1">
      <alignment horizontal="center" vertical="top" wrapText="1"/>
      <protection/>
    </xf>
    <xf numFmtId="0" fontId="6" fillId="47" borderId="10" xfId="48" applyFont="1" applyFill="1" applyBorder="1" applyAlignment="1">
      <alignment vertical="top" wrapText="1"/>
      <protection/>
    </xf>
    <xf numFmtId="164" fontId="4" fillId="47" borderId="10" xfId="0" applyNumberFormat="1" applyFont="1" applyFill="1" applyBorder="1" applyAlignment="1">
      <alignment vertical="top" wrapText="1"/>
    </xf>
    <xf numFmtId="165" fontId="6" fillId="49" borderId="10" xfId="49" applyNumberFormat="1" applyFont="1" applyFill="1" applyBorder="1" applyAlignment="1">
      <alignment horizontal="center" vertical="top" wrapText="1"/>
      <protection/>
    </xf>
    <xf numFmtId="166" fontId="6" fillId="49" borderId="10" xfId="49" applyNumberFormat="1" applyFont="1" applyFill="1" applyBorder="1" applyAlignment="1">
      <alignment horizontal="center" vertical="top" wrapText="1"/>
      <protection/>
    </xf>
    <xf numFmtId="3" fontId="6" fillId="49" borderId="10" xfId="49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left" wrapText="1"/>
    </xf>
    <xf numFmtId="0" fontId="4" fillId="50" borderId="10" xfId="0" applyFont="1" applyFill="1" applyBorder="1" applyAlignment="1">
      <alignment vertical="top" wrapText="1"/>
    </xf>
    <xf numFmtId="0" fontId="4" fillId="50" borderId="10" xfId="0" applyFont="1" applyFill="1" applyBorder="1" applyAlignment="1">
      <alignment horizontal="center" vertical="top" wrapText="1"/>
    </xf>
    <xf numFmtId="165" fontId="4" fillId="50" borderId="10" xfId="0" applyNumberFormat="1" applyFont="1" applyFill="1" applyBorder="1" applyAlignment="1">
      <alignment horizontal="center" vertical="top" wrapText="1"/>
    </xf>
    <xf numFmtId="164" fontId="4" fillId="50" borderId="10" xfId="0" applyNumberFormat="1" applyFont="1" applyFill="1" applyBorder="1" applyAlignment="1">
      <alignment vertical="top" wrapText="1"/>
    </xf>
    <xf numFmtId="49" fontId="6" fillId="47" borderId="10" xfId="49" applyNumberFormat="1" applyFont="1" applyFill="1" applyBorder="1" applyAlignment="1">
      <alignment horizontal="center" vertical="top" wrapText="1"/>
      <protection/>
    </xf>
    <xf numFmtId="49" fontId="6" fillId="47" borderId="10" xfId="0" applyNumberFormat="1" applyFont="1" applyFill="1" applyBorder="1" applyAlignment="1">
      <alignment horizontal="left" vertical="top" wrapText="1"/>
    </xf>
    <xf numFmtId="49" fontId="6" fillId="47" borderId="10" xfId="0" applyNumberFormat="1" applyFont="1" applyFill="1" applyBorder="1" applyAlignment="1">
      <alignment horizontal="center" vertical="top" wrapText="1"/>
    </xf>
    <xf numFmtId="3" fontId="6" fillId="47" borderId="10" xfId="49" applyNumberFormat="1" applyFont="1" applyFill="1" applyBorder="1" applyAlignment="1">
      <alignment horizontal="center" vertical="top" wrapText="1"/>
      <protection/>
    </xf>
    <xf numFmtId="49" fontId="6" fillId="47" borderId="10" xfId="49" applyNumberFormat="1" applyFont="1" applyFill="1" applyBorder="1" applyAlignment="1">
      <alignment horizontal="left" vertical="top" wrapText="1"/>
      <protection/>
    </xf>
    <xf numFmtId="0" fontId="4" fillId="51" borderId="10" xfId="0" applyFont="1" applyFill="1" applyBorder="1" applyAlignment="1">
      <alignment horizontal="center" vertical="top" wrapText="1"/>
    </xf>
    <xf numFmtId="0" fontId="4" fillId="51" borderId="10" xfId="0" applyFont="1" applyFill="1" applyBorder="1" applyAlignment="1">
      <alignment vertical="top" wrapText="1"/>
    </xf>
    <xf numFmtId="164" fontId="4" fillId="51" borderId="10" xfId="0" applyNumberFormat="1" applyFont="1" applyFill="1" applyBorder="1" applyAlignment="1">
      <alignment vertical="top" wrapText="1"/>
    </xf>
    <xf numFmtId="0" fontId="6" fillId="50" borderId="10" xfId="49" applyFont="1" applyFill="1" applyBorder="1" applyAlignment="1">
      <alignment horizontal="center" vertical="top" wrapText="1"/>
      <protection/>
    </xf>
    <xf numFmtId="0" fontId="6" fillId="50" borderId="10" xfId="49" applyFont="1" applyFill="1" applyBorder="1" applyAlignment="1">
      <alignment horizontal="left" vertical="top" wrapText="1"/>
      <protection/>
    </xf>
    <xf numFmtId="164" fontId="6" fillId="50" borderId="10" xfId="49" applyNumberFormat="1" applyFont="1" applyFill="1" applyBorder="1" applyAlignment="1">
      <alignment horizontal="center" vertical="top" wrapText="1"/>
      <protection/>
    </xf>
    <xf numFmtId="166" fontId="6" fillId="50" borderId="10" xfId="49" applyNumberFormat="1" applyFont="1" applyFill="1" applyBorder="1" applyAlignment="1">
      <alignment horizontal="center" vertical="top" wrapText="1"/>
      <protection/>
    </xf>
    <xf numFmtId="3" fontId="6" fillId="50" borderId="10" xfId="49" applyNumberFormat="1" applyFont="1" applyFill="1" applyBorder="1" applyAlignment="1">
      <alignment horizontal="center" vertical="top" wrapText="1"/>
      <protection/>
    </xf>
    <xf numFmtId="0" fontId="6" fillId="52" borderId="10" xfId="48" applyFont="1" applyFill="1" applyBorder="1" applyAlignment="1">
      <alignment horizontal="center"/>
      <protection/>
    </xf>
    <xf numFmtId="0" fontId="4" fillId="46" borderId="10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left" vertical="center" wrapText="1"/>
    </xf>
    <xf numFmtId="0" fontId="6" fillId="47" borderId="10" xfId="48" applyFont="1" applyFill="1" applyBorder="1" applyAlignment="1">
      <alignment horizontal="center" vertical="top" wrapText="1"/>
      <protection/>
    </xf>
    <xf numFmtId="0" fontId="6" fillId="47" borderId="10" xfId="48" applyFont="1" applyFill="1" applyBorder="1" applyAlignment="1">
      <alignment vertical="top" wrapText="1"/>
      <protection/>
    </xf>
    <xf numFmtId="165" fontId="6" fillId="47" borderId="10" xfId="48" applyNumberFormat="1" applyFont="1" applyFill="1" applyBorder="1" applyAlignment="1">
      <alignment horizontal="center" vertical="top" wrapText="1"/>
      <protection/>
    </xf>
    <xf numFmtId="3" fontId="6" fillId="47" borderId="10" xfId="34" applyNumberFormat="1" applyFont="1" applyFill="1" applyBorder="1" applyAlignment="1">
      <alignment horizontal="center" vertical="top" wrapText="1"/>
    </xf>
    <xf numFmtId="164" fontId="6" fillId="37" borderId="10" xfId="49" applyNumberFormat="1" applyFont="1" applyFill="1" applyBorder="1" applyAlignment="1">
      <alignment horizontal="center" vertical="top"/>
      <protection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 vertical="top" wrapText="1"/>
    </xf>
    <xf numFmtId="0" fontId="63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/>
    </xf>
    <xf numFmtId="0" fontId="4" fillId="49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4" fillId="51" borderId="10" xfId="0" applyNumberFormat="1" applyFont="1" applyFill="1" applyBorder="1" applyAlignment="1">
      <alignment vertical="top" wrapText="1"/>
    </xf>
    <xf numFmtId="0" fontId="6" fillId="51" borderId="10" xfId="48" applyFont="1" applyFill="1" applyBorder="1" applyAlignment="1">
      <alignment horizontal="center" vertical="top" wrapText="1"/>
      <protection/>
    </xf>
    <xf numFmtId="0" fontId="6" fillId="51" borderId="10" xfId="48" applyFont="1" applyFill="1" applyBorder="1" applyAlignment="1">
      <alignment vertical="top" wrapText="1"/>
      <protection/>
    </xf>
    <xf numFmtId="164" fontId="6" fillId="51" borderId="10" xfId="48" applyNumberFormat="1" applyFont="1" applyFill="1" applyBorder="1" applyAlignment="1">
      <alignment horizontal="center" vertical="top" wrapText="1"/>
      <protection/>
    </xf>
    <xf numFmtId="165" fontId="6" fillId="51" borderId="10" xfId="48" applyNumberFormat="1" applyFont="1" applyFill="1" applyBorder="1" applyAlignment="1">
      <alignment horizontal="center" vertical="top" wrapText="1"/>
      <protection/>
    </xf>
    <xf numFmtId="166" fontId="6" fillId="51" borderId="10" xfId="34" applyNumberFormat="1" applyFont="1" applyFill="1" applyBorder="1" applyAlignment="1">
      <alignment horizontal="center" vertical="top" wrapText="1"/>
    </xf>
    <xf numFmtId="3" fontId="6" fillId="51" borderId="10" xfId="48" applyNumberFormat="1" applyFont="1" applyFill="1" applyBorder="1" applyAlignment="1">
      <alignment horizontal="center" vertical="top" wrapText="1"/>
      <protection/>
    </xf>
    <xf numFmtId="3" fontId="6" fillId="51" borderId="10" xfId="48" applyNumberFormat="1" applyFont="1" applyFill="1" applyBorder="1" applyAlignment="1">
      <alignment horizontal="center" vertical="top" wrapText="1"/>
      <protection/>
    </xf>
    <xf numFmtId="0" fontId="6" fillId="51" borderId="10" xfId="48" applyFont="1" applyFill="1" applyBorder="1" applyAlignment="1">
      <alignment horizontal="center" vertical="top" wrapText="1"/>
      <protection/>
    </xf>
    <xf numFmtId="0" fontId="6" fillId="51" borderId="10" xfId="48" applyFont="1" applyFill="1" applyBorder="1" applyAlignment="1">
      <alignment vertical="top" wrapText="1"/>
      <protection/>
    </xf>
    <xf numFmtId="0" fontId="6" fillId="51" borderId="10" xfId="47" applyFont="1" applyFill="1" applyBorder="1" applyAlignment="1">
      <alignment horizontal="center" vertical="top"/>
      <protection/>
    </xf>
    <xf numFmtId="0" fontId="6" fillId="51" borderId="10" xfId="47" applyFont="1" applyFill="1" applyBorder="1" applyAlignment="1">
      <alignment horizontal="center" vertical="top" wrapText="1"/>
      <protection/>
    </xf>
    <xf numFmtId="0" fontId="6" fillId="51" borderId="10" xfId="47" applyFont="1" applyFill="1" applyBorder="1" applyAlignment="1">
      <alignment vertical="top" wrapText="1"/>
      <protection/>
    </xf>
    <xf numFmtId="164" fontId="6" fillId="51" borderId="10" xfId="47" applyNumberFormat="1" applyFont="1" applyFill="1" applyBorder="1" applyAlignment="1">
      <alignment horizontal="center" vertical="top" wrapText="1"/>
      <protection/>
    </xf>
    <xf numFmtId="165" fontId="6" fillId="51" borderId="10" xfId="47" applyNumberFormat="1" applyFont="1" applyFill="1" applyBorder="1" applyAlignment="1">
      <alignment horizontal="center" vertical="top" wrapText="1"/>
      <protection/>
    </xf>
    <xf numFmtId="166" fontId="6" fillId="51" borderId="10" xfId="47" applyNumberFormat="1" applyFont="1" applyFill="1" applyBorder="1" applyAlignment="1">
      <alignment horizontal="center" vertical="top" wrapText="1"/>
      <protection/>
    </xf>
    <xf numFmtId="3" fontId="12" fillId="51" borderId="10" xfId="47" applyNumberFormat="1" applyFont="1" applyFill="1" applyBorder="1" applyAlignment="1">
      <alignment horizontal="center" vertical="top" wrapText="1"/>
      <protection/>
    </xf>
    <xf numFmtId="3" fontId="6" fillId="51" borderId="10" xfId="47" applyNumberFormat="1" applyFont="1" applyFill="1" applyBorder="1" applyAlignment="1">
      <alignment vertical="top" wrapText="1"/>
      <protection/>
    </xf>
    <xf numFmtId="167" fontId="6" fillId="51" borderId="10" xfId="47" applyNumberFormat="1" applyFont="1" applyFill="1" applyBorder="1" applyAlignment="1">
      <alignment horizontal="left" vertical="top" wrapText="1"/>
      <protection/>
    </xf>
    <xf numFmtId="164" fontId="4" fillId="51" borderId="10" xfId="0" applyNumberFormat="1" applyFont="1" applyFill="1" applyBorder="1" applyAlignment="1">
      <alignment horizontal="center" vertical="top" wrapText="1"/>
    </xf>
    <xf numFmtId="165" fontId="4" fillId="51" borderId="10" xfId="0" applyNumberFormat="1" applyFont="1" applyFill="1" applyBorder="1" applyAlignment="1">
      <alignment horizontal="center" vertical="top" wrapText="1"/>
    </xf>
    <xf numFmtId="166" fontId="4" fillId="51" borderId="10" xfId="0" applyNumberFormat="1" applyFont="1" applyFill="1" applyBorder="1" applyAlignment="1">
      <alignment horizontal="center" vertical="top" wrapText="1"/>
    </xf>
    <xf numFmtId="3" fontId="4" fillId="51" borderId="10" xfId="0" applyNumberFormat="1" applyFont="1" applyFill="1" applyBorder="1" applyAlignment="1">
      <alignment horizontal="center" vertical="top" wrapText="1"/>
    </xf>
    <xf numFmtId="0" fontId="4" fillId="51" borderId="10" xfId="0" applyFont="1" applyFill="1" applyBorder="1" applyAlignment="1">
      <alignment horizontal="center" vertical="top" wrapText="1"/>
    </xf>
    <xf numFmtId="0" fontId="4" fillId="51" borderId="10" xfId="0" applyFont="1" applyFill="1" applyBorder="1" applyAlignment="1">
      <alignment vertical="top" wrapText="1"/>
    </xf>
    <xf numFmtId="166" fontId="6" fillId="47" borderId="10" xfId="34" applyNumberFormat="1" applyFont="1" applyFill="1" applyBorder="1" applyAlignment="1">
      <alignment horizontal="center" vertical="top" wrapText="1"/>
    </xf>
    <xf numFmtId="167" fontId="8" fillId="51" borderId="10" xfId="4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169" fontId="4" fillId="0" borderId="10" xfId="0" applyNumberFormat="1" applyFont="1" applyFill="1" applyBorder="1" applyAlignment="1">
      <alignment vertical="top" wrapText="1"/>
    </xf>
    <xf numFmtId="0" fontId="6" fillId="53" borderId="10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 vertical="center"/>
    </xf>
    <xf numFmtId="0" fontId="4" fillId="54" borderId="19" xfId="0" applyFont="1" applyFill="1" applyBorder="1" applyAlignment="1">
      <alignment horizontal="center" vertical="top" wrapText="1"/>
    </xf>
    <xf numFmtId="0" fontId="4" fillId="54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165" fontId="6" fillId="53" borderId="10" xfId="0" applyNumberFormat="1" applyFont="1" applyFill="1" applyBorder="1" applyAlignment="1">
      <alignment horizontal="center" vertical="center"/>
    </xf>
    <xf numFmtId="165" fontId="6" fillId="50" borderId="10" xfId="49" applyNumberFormat="1" applyFont="1" applyFill="1" applyBorder="1" applyAlignment="1">
      <alignment horizontal="center" vertical="top" wrapText="1"/>
      <protection/>
    </xf>
    <xf numFmtId="164" fontId="6" fillId="47" borderId="10" xfId="48" applyNumberFormat="1" applyFont="1" applyFill="1" applyBorder="1" applyAlignment="1">
      <alignment horizontal="center" vertical="top" wrapText="1"/>
      <protection/>
    </xf>
    <xf numFmtId="3" fontId="6" fillId="47" borderId="10" xfId="34" applyNumberFormat="1" applyFont="1" applyFill="1" applyBorder="1" applyAlignment="1">
      <alignment horizontal="center" vertical="top" wrapText="1"/>
    </xf>
    <xf numFmtId="3" fontId="6" fillId="47" borderId="10" xfId="48" applyNumberFormat="1" applyFont="1" applyFill="1" applyBorder="1" applyAlignment="1">
      <alignment horizontal="center" vertical="top" wrapText="1"/>
      <protection/>
    </xf>
    <xf numFmtId="164" fontId="6" fillId="47" borderId="10" xfId="0" applyNumberFormat="1" applyFont="1" applyFill="1" applyBorder="1" applyAlignment="1">
      <alignment horizontal="center" vertical="top" wrapText="1"/>
    </xf>
    <xf numFmtId="166" fontId="6" fillId="47" borderId="10" xfId="0" applyNumberFormat="1" applyFont="1" applyFill="1" applyBorder="1" applyAlignment="1">
      <alignment horizontal="center" vertical="top" wrapText="1"/>
    </xf>
    <xf numFmtId="3" fontId="6" fillId="47" borderId="10" xfId="0" applyNumberFormat="1" applyFont="1" applyFill="1" applyBorder="1" applyAlignment="1">
      <alignment horizontal="center" vertical="top" wrapText="1"/>
    </xf>
    <xf numFmtId="0" fontId="6" fillId="0" borderId="0" xfId="48" applyFont="1" applyFill="1" applyBorder="1" applyAlignment="1">
      <alignment horizontal="center"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164" fontId="6" fillId="0" borderId="0" xfId="48" applyNumberFormat="1" applyFont="1" applyFill="1" applyBorder="1" applyAlignment="1">
      <alignment horizontal="center" vertical="top" wrapText="1"/>
      <protection/>
    </xf>
    <xf numFmtId="3" fontId="6" fillId="0" borderId="0" xfId="48" applyNumberFormat="1" applyFont="1" applyFill="1" applyBorder="1" applyAlignment="1">
      <alignment horizontal="center" vertical="top" wrapText="1"/>
      <protection/>
    </xf>
    <xf numFmtId="0" fontId="6" fillId="0" borderId="0" xfId="49" applyFont="1" applyFill="1" applyBorder="1" applyAlignment="1">
      <alignment horizontal="left" vertical="top" wrapText="1"/>
      <protection/>
    </xf>
    <xf numFmtId="0" fontId="6" fillId="0" borderId="0" xfId="48" applyFont="1" applyFill="1" applyBorder="1" applyAlignment="1">
      <alignment horizontal="left" vertical="top" wrapText="1"/>
      <protection/>
    </xf>
    <xf numFmtId="0" fontId="4" fillId="53" borderId="10" xfId="0" applyFont="1" applyFill="1" applyBorder="1" applyAlignment="1">
      <alignment horizontal="left" vertical="center" wrapText="1"/>
    </xf>
    <xf numFmtId="164" fontId="4" fillId="53" borderId="10" xfId="0" applyNumberFormat="1" applyFont="1" applyFill="1" applyBorder="1" applyAlignment="1">
      <alignment horizontal="center" vertical="center" wrapText="1"/>
    </xf>
    <xf numFmtId="164" fontId="6" fillId="53" borderId="11" xfId="49" applyNumberFormat="1" applyFont="1" applyFill="1" applyBorder="1" applyAlignment="1">
      <alignment horizontal="center" vertical="center" wrapText="1"/>
      <protection/>
    </xf>
    <xf numFmtId="3" fontId="4" fillId="53" borderId="18" xfId="0" applyNumberFormat="1" applyFont="1" applyFill="1" applyBorder="1" applyAlignment="1">
      <alignment horizontal="center" vertical="center"/>
    </xf>
    <xf numFmtId="3" fontId="4" fillId="53" borderId="10" xfId="49" applyNumberFormat="1" applyFont="1" applyFill="1" applyBorder="1" applyAlignment="1">
      <alignment horizontal="center" vertical="center" wrapText="1"/>
      <protection/>
    </xf>
    <xf numFmtId="0" fontId="7" fillId="53" borderId="10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 vertical="center"/>
    </xf>
    <xf numFmtId="164" fontId="4" fillId="53" borderId="10" xfId="0" applyNumberFormat="1" applyFont="1" applyFill="1" applyBorder="1" applyAlignment="1">
      <alignment horizontal="center" vertical="center"/>
    </xf>
    <xf numFmtId="0" fontId="7" fillId="53" borderId="10" xfId="47" applyFont="1" applyFill="1" applyBorder="1" applyAlignment="1">
      <alignment horizontal="center" vertical="center"/>
      <protection/>
    </xf>
    <xf numFmtId="0" fontId="6" fillId="53" borderId="10" xfId="47" applyFont="1" applyFill="1" applyBorder="1" applyAlignment="1">
      <alignment horizontal="center" vertical="center"/>
      <protection/>
    </xf>
    <xf numFmtId="0" fontId="0" fillId="55" borderId="0" xfId="0" applyFill="1" applyAlignment="1">
      <alignment/>
    </xf>
    <xf numFmtId="0" fontId="6" fillId="0" borderId="0" xfId="49" applyFont="1" applyFill="1" applyBorder="1" applyAlignment="1">
      <alignment vertical="top" wrapText="1"/>
      <protection/>
    </xf>
    <xf numFmtId="0" fontId="4" fillId="0" borderId="0" xfId="0" applyFont="1" applyFill="1" applyAlignment="1">
      <alignment horizontal="left" vertical="top" wrapText="1"/>
    </xf>
    <xf numFmtId="167" fontId="6" fillId="0" borderId="0" xfId="47" applyNumberFormat="1" applyFont="1" applyFill="1" applyBorder="1" applyAlignment="1">
      <alignment horizontal="left" vertical="top" wrapText="1"/>
      <protection/>
    </xf>
    <xf numFmtId="0" fontId="13" fillId="0" borderId="0" xfId="0" applyFont="1" applyFill="1" applyBorder="1" applyAlignment="1">
      <alignment vertical="top" wrapText="1"/>
    </xf>
    <xf numFmtId="0" fontId="4" fillId="50" borderId="10" xfId="0" applyFont="1" applyFill="1" applyBorder="1" applyAlignment="1">
      <alignment horizontal="left" vertical="top" wrapText="1"/>
    </xf>
    <xf numFmtId="164" fontId="4" fillId="50" borderId="10" xfId="0" applyNumberFormat="1" applyFont="1" applyFill="1" applyBorder="1" applyAlignment="1">
      <alignment horizontal="center" vertical="top" wrapText="1"/>
    </xf>
    <xf numFmtId="3" fontId="4" fillId="50" borderId="10" xfId="0" applyNumberFormat="1" applyFont="1" applyFill="1" applyBorder="1" applyAlignment="1">
      <alignment horizontal="center" vertical="top" wrapText="1"/>
    </xf>
    <xf numFmtId="1" fontId="10" fillId="0" borderId="0" xfId="48" applyNumberFormat="1" applyFont="1" applyFill="1" applyAlignment="1">
      <alignment vertical="center"/>
      <protection/>
    </xf>
    <xf numFmtId="0" fontId="10" fillId="0" borderId="0" xfId="48" applyFont="1" applyFill="1" applyAlignment="1">
      <alignment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1" fontId="10" fillId="0" borderId="61" xfId="47" applyNumberFormat="1" applyFont="1" applyFill="1" applyBorder="1" applyAlignment="1">
      <alignment horizontal="center" vertical="center"/>
      <protection/>
    </xf>
    <xf numFmtId="0" fontId="10" fillId="0" borderId="53" xfId="47" applyFont="1" applyFill="1" applyBorder="1" applyAlignment="1">
      <alignment horizontal="center" vertical="center"/>
      <protection/>
    </xf>
    <xf numFmtId="0" fontId="10" fillId="0" borderId="57" xfId="47" applyFont="1" applyFill="1" applyBorder="1" applyAlignment="1">
      <alignment horizontal="center" vertical="center"/>
      <protection/>
    </xf>
    <xf numFmtId="0" fontId="10" fillId="0" borderId="58" xfId="47" applyFont="1" applyFill="1" applyBorder="1" applyAlignment="1">
      <alignment horizontal="center" vertical="center"/>
      <protection/>
    </xf>
    <xf numFmtId="0" fontId="10" fillId="0" borderId="54" xfId="47" applyFont="1" applyFill="1" applyBorder="1" applyAlignment="1">
      <alignment horizontal="center" vertical="center"/>
      <protection/>
    </xf>
    <xf numFmtId="0" fontId="10" fillId="0" borderId="53" xfId="47" applyFont="1" applyFill="1" applyBorder="1" applyAlignment="1">
      <alignment horizontal="center" vertical="center" wrapText="1"/>
      <protection/>
    </xf>
    <xf numFmtId="0" fontId="10" fillId="0" borderId="50" xfId="4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" fontId="10" fillId="0" borderId="62" xfId="47" applyNumberFormat="1" applyFont="1" applyFill="1" applyBorder="1" applyAlignment="1">
      <alignment horizontal="center" vertical="center"/>
      <protection/>
    </xf>
    <xf numFmtId="0" fontId="10" fillId="0" borderId="34" xfId="47" applyFont="1" applyFill="1" applyBorder="1" applyAlignment="1">
      <alignment horizontal="center" vertical="center"/>
      <protection/>
    </xf>
    <xf numFmtId="0" fontId="10" fillId="0" borderId="33" xfId="47" applyFont="1" applyFill="1" applyBorder="1" applyAlignment="1">
      <alignment horizontal="center" vertical="center"/>
      <protection/>
    </xf>
    <xf numFmtId="0" fontId="10" fillId="0" borderId="60" xfId="47" applyFont="1" applyFill="1" applyBorder="1" applyAlignment="1">
      <alignment horizontal="center" vertical="center"/>
      <protection/>
    </xf>
    <xf numFmtId="0" fontId="10" fillId="0" borderId="34" xfId="47" applyFont="1" applyFill="1" applyBorder="1" applyAlignment="1">
      <alignment horizontal="center" vertical="center" wrapText="1"/>
      <protection/>
    </xf>
    <xf numFmtId="0" fontId="10" fillId="0" borderId="36" xfId="48" applyFont="1" applyFill="1" applyBorder="1" applyAlignment="1">
      <alignment horizontal="center" vertical="center" wrapText="1"/>
      <protection/>
    </xf>
    <xf numFmtId="1" fontId="22" fillId="0" borderId="0" xfId="47" applyNumberFormat="1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 wrapText="1"/>
      <protection/>
    </xf>
    <xf numFmtId="0" fontId="22" fillId="0" borderId="0" xfId="4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1" fontId="64" fillId="56" borderId="10" xfId="47" applyNumberFormat="1" applyFont="1" applyFill="1" applyBorder="1" applyAlignment="1">
      <alignment horizontal="center" vertical="center" wrapText="1"/>
      <protection/>
    </xf>
    <xf numFmtId="2" fontId="64" fillId="56" borderId="10" xfId="47" applyNumberFormat="1" applyFont="1" applyFill="1" applyBorder="1" applyAlignment="1">
      <alignment horizontal="center" vertical="center"/>
      <protection/>
    </xf>
    <xf numFmtId="0" fontId="64" fillId="56" borderId="10" xfId="47" applyFont="1" applyFill="1" applyBorder="1" applyAlignment="1">
      <alignment horizontal="center" vertical="center"/>
      <protection/>
    </xf>
    <xf numFmtId="49" fontId="64" fillId="56" borderId="10" xfId="47" applyNumberFormat="1" applyFont="1" applyFill="1" applyBorder="1" applyAlignment="1">
      <alignment horizontal="center" vertical="center" wrapText="1"/>
      <protection/>
    </xf>
    <xf numFmtId="0" fontId="64" fillId="56" borderId="10" xfId="47" applyFont="1" applyFill="1" applyBorder="1" applyAlignment="1">
      <alignment horizontal="center" vertical="center" wrapText="1"/>
      <protection/>
    </xf>
    <xf numFmtId="3" fontId="64" fillId="56" borderId="10" xfId="47" applyNumberFormat="1" applyFont="1" applyFill="1" applyBorder="1" applyAlignment="1">
      <alignment horizontal="center" vertical="center" wrapText="1"/>
      <protection/>
    </xf>
    <xf numFmtId="0" fontId="64" fillId="56" borderId="19" xfId="0" applyFont="1" applyFill="1" applyBorder="1" applyAlignment="1">
      <alignment horizontal="center" vertical="center" wrapText="1"/>
    </xf>
    <xf numFmtId="174" fontId="64" fillId="56" borderId="14" xfId="0" applyNumberFormat="1" applyFont="1" applyFill="1" applyBorder="1" applyAlignment="1">
      <alignment horizontal="center" vertical="center" wrapText="1"/>
    </xf>
    <xf numFmtId="0" fontId="64" fillId="56" borderId="10" xfId="0" applyFont="1" applyFill="1" applyBorder="1" applyAlignment="1">
      <alignment horizontal="center" vertical="center"/>
    </xf>
    <xf numFmtId="0" fontId="64" fillId="56" borderId="10" xfId="0" applyFont="1" applyFill="1" applyBorder="1" applyAlignment="1">
      <alignment horizontal="center" vertical="center" wrapText="1"/>
    </xf>
    <xf numFmtId="4" fontId="64" fillId="56" borderId="10" xfId="0" applyNumberFormat="1" applyFont="1" applyFill="1" applyBorder="1" applyAlignment="1">
      <alignment horizontal="center" vertical="center" wrapText="1"/>
    </xf>
    <xf numFmtId="1" fontId="64" fillId="56" borderId="10" xfId="0" applyNumberFormat="1" applyFont="1" applyFill="1" applyBorder="1" applyAlignment="1">
      <alignment horizontal="center" vertical="center" wrapText="1"/>
    </xf>
    <xf numFmtId="0" fontId="64" fillId="56" borderId="10" xfId="46" applyFont="1" applyFill="1" applyBorder="1" applyAlignment="1">
      <alignment horizontal="center" vertical="center"/>
      <protection/>
    </xf>
    <xf numFmtId="0" fontId="64" fillId="56" borderId="10" xfId="46" applyFont="1" applyFill="1" applyBorder="1" applyAlignment="1">
      <alignment horizontal="center" vertical="center" wrapText="1"/>
      <protection/>
    </xf>
    <xf numFmtId="4" fontId="64" fillId="56" borderId="10" xfId="46" applyNumberFormat="1" applyFont="1" applyFill="1" applyBorder="1" applyAlignment="1">
      <alignment horizontal="center" vertical="center"/>
      <protection/>
    </xf>
    <xf numFmtId="175" fontId="64" fillId="56" borderId="10" xfId="0" applyNumberFormat="1" applyFont="1" applyFill="1" applyBorder="1" applyAlignment="1">
      <alignment horizontal="center" vertical="center" wrapText="1"/>
    </xf>
    <xf numFmtId="3" fontId="64" fillId="56" borderId="10" xfId="47" applyNumberFormat="1" applyFont="1" applyFill="1" applyBorder="1" applyAlignment="1">
      <alignment horizontal="center" vertical="center"/>
      <protection/>
    </xf>
    <xf numFmtId="0" fontId="64" fillId="56" borderId="11" xfId="47" applyFont="1" applyFill="1" applyBorder="1" applyAlignment="1">
      <alignment horizontal="center" vertical="center" wrapText="1"/>
      <protection/>
    </xf>
    <xf numFmtId="174" fontId="64" fillId="56" borderId="10" xfId="0" applyNumberFormat="1" applyFont="1" applyFill="1" applyBorder="1" applyAlignment="1">
      <alignment horizontal="center" vertical="center" wrapText="1"/>
    </xf>
    <xf numFmtId="49" fontId="64" fillId="56" borderId="18" xfId="47" applyNumberFormat="1" applyFont="1" applyFill="1" applyBorder="1" applyAlignment="1">
      <alignment horizontal="center" vertical="center" wrapText="1"/>
      <protection/>
    </xf>
    <xf numFmtId="0" fontId="4" fillId="53" borderId="0" xfId="0" applyFont="1" applyFill="1" applyAlignment="1">
      <alignment/>
    </xf>
    <xf numFmtId="1" fontId="64" fillId="57" borderId="10" xfId="47" applyNumberFormat="1" applyFont="1" applyFill="1" applyBorder="1" applyAlignment="1">
      <alignment horizontal="center" vertical="center" wrapText="1"/>
      <protection/>
    </xf>
    <xf numFmtId="2" fontId="64" fillId="57" borderId="10" xfId="47" applyNumberFormat="1" applyFont="1" applyFill="1" applyBorder="1" applyAlignment="1">
      <alignment horizontal="center" vertical="center"/>
      <protection/>
    </xf>
    <xf numFmtId="0" fontId="64" fillId="57" borderId="10" xfId="47" applyFont="1" applyFill="1" applyBorder="1" applyAlignment="1">
      <alignment horizontal="center" vertical="center"/>
      <protection/>
    </xf>
    <xf numFmtId="49" fontId="64" fillId="57" borderId="10" xfId="47" applyNumberFormat="1" applyFont="1" applyFill="1" applyBorder="1" applyAlignment="1">
      <alignment horizontal="center" vertical="center" wrapText="1"/>
      <protection/>
    </xf>
    <xf numFmtId="0" fontId="64" fillId="57" borderId="10" xfId="47" applyFont="1" applyFill="1" applyBorder="1" applyAlignment="1">
      <alignment horizontal="center" vertical="center" wrapText="1"/>
      <protection/>
    </xf>
    <xf numFmtId="3" fontId="64" fillId="57" borderId="10" xfId="47" applyNumberFormat="1" applyFont="1" applyFill="1" applyBorder="1" applyAlignment="1">
      <alignment horizontal="center" vertical="center" wrapText="1"/>
      <protection/>
    </xf>
    <xf numFmtId="3" fontId="64" fillId="57" borderId="10" xfId="47" applyNumberFormat="1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64" fillId="57" borderId="10" xfId="46" applyFont="1" applyFill="1" applyBorder="1" applyAlignment="1">
      <alignment horizontal="center" vertical="center" wrapText="1"/>
      <protection/>
    </xf>
    <xf numFmtId="4" fontId="64" fillId="57" borderId="10" xfId="46" applyNumberFormat="1" applyFont="1" applyFill="1" applyBorder="1" applyAlignment="1">
      <alignment horizontal="center" vertical="center" wrapText="1"/>
      <protection/>
    </xf>
    <xf numFmtId="174" fontId="64" fillId="57" borderId="10" xfId="0" applyNumberFormat="1" applyFont="1" applyFill="1" applyBorder="1" applyAlignment="1">
      <alignment horizontal="center" vertical="center" wrapText="1"/>
    </xf>
    <xf numFmtId="0" fontId="64" fillId="57" borderId="10" xfId="0" applyFont="1" applyFill="1" applyBorder="1" applyAlignment="1">
      <alignment horizontal="center" vertical="center" wrapText="1"/>
    </xf>
    <xf numFmtId="49" fontId="64" fillId="57" borderId="10" xfId="0" applyNumberFormat="1" applyFont="1" applyFill="1" applyBorder="1" applyAlignment="1">
      <alignment horizontal="center" vertical="center" wrapText="1"/>
    </xf>
    <xf numFmtId="4" fontId="64" fillId="57" borderId="10" xfId="0" applyNumberFormat="1" applyFont="1" applyFill="1" applyBorder="1" applyAlignment="1">
      <alignment horizontal="center" vertical="center" wrapText="1"/>
    </xf>
    <xf numFmtId="174" fontId="64" fillId="57" borderId="14" xfId="0" applyNumberFormat="1" applyFont="1" applyFill="1" applyBorder="1" applyAlignment="1">
      <alignment horizontal="center" vertical="center" wrapText="1"/>
    </xf>
    <xf numFmtId="0" fontId="64" fillId="57" borderId="10" xfId="0" applyFont="1" applyFill="1" applyBorder="1" applyAlignment="1">
      <alignment horizontal="center" vertical="center"/>
    </xf>
    <xf numFmtId="1" fontId="64" fillId="57" borderId="10" xfId="0" applyNumberFormat="1" applyFont="1" applyFill="1" applyBorder="1" applyAlignment="1">
      <alignment horizontal="center" vertical="center" wrapText="1"/>
    </xf>
    <xf numFmtId="174" fontId="64" fillId="57" borderId="19" xfId="0" applyNumberFormat="1" applyFont="1" applyFill="1" applyBorder="1" applyAlignment="1">
      <alignment horizontal="center" vertical="center" wrapText="1"/>
    </xf>
    <xf numFmtId="0" fontId="64" fillId="57" borderId="11" xfId="0" applyFont="1" applyFill="1" applyBorder="1" applyAlignment="1">
      <alignment horizontal="center" vertical="center" wrapText="1"/>
    </xf>
    <xf numFmtId="49" fontId="64" fillId="57" borderId="18" xfId="47" applyNumberFormat="1" applyFont="1" applyFill="1" applyBorder="1" applyAlignment="1">
      <alignment horizontal="center" vertical="center" wrapText="1"/>
      <protection/>
    </xf>
    <xf numFmtId="4" fontId="64" fillId="57" borderId="10" xfId="47" applyNumberFormat="1" applyFont="1" applyFill="1" applyBorder="1" applyAlignment="1">
      <alignment horizontal="center" vertical="center" wrapText="1"/>
      <protection/>
    </xf>
    <xf numFmtId="2" fontId="64" fillId="57" borderId="10" xfId="0" applyNumberFormat="1" applyFont="1" applyFill="1" applyBorder="1" applyAlignment="1">
      <alignment horizontal="center" vertical="center"/>
    </xf>
    <xf numFmtId="1" fontId="64" fillId="50" borderId="10" xfId="47" applyNumberFormat="1" applyFont="1" applyFill="1" applyBorder="1" applyAlignment="1">
      <alignment horizontal="center" vertical="center" wrapText="1"/>
      <protection/>
    </xf>
    <xf numFmtId="0" fontId="64" fillId="50" borderId="10" xfId="0" applyFont="1" applyFill="1" applyBorder="1" applyAlignment="1">
      <alignment horizontal="center" vertical="center"/>
    </xf>
    <xf numFmtId="0" fontId="64" fillId="50" borderId="10" xfId="0" applyFont="1" applyFill="1" applyBorder="1" applyAlignment="1">
      <alignment horizontal="center" vertical="center" wrapText="1"/>
    </xf>
    <xf numFmtId="4" fontId="64" fillId="50" borderId="10" xfId="0" applyNumberFormat="1" applyFont="1" applyFill="1" applyBorder="1" applyAlignment="1">
      <alignment horizontal="center" vertical="center" wrapText="1"/>
    </xf>
    <xf numFmtId="1" fontId="64" fillId="50" borderId="10" xfId="0" applyNumberFormat="1" applyFont="1" applyFill="1" applyBorder="1" applyAlignment="1">
      <alignment horizontal="center" vertical="center" wrapText="1"/>
    </xf>
    <xf numFmtId="0" fontId="64" fillId="50" borderId="10" xfId="47" applyFont="1" applyFill="1" applyBorder="1" applyAlignment="1">
      <alignment horizontal="center" vertical="center" wrapText="1"/>
      <protection/>
    </xf>
    <xf numFmtId="3" fontId="64" fillId="50" borderId="14" xfId="0" applyNumberFormat="1" applyFont="1" applyFill="1" applyBorder="1" applyAlignment="1">
      <alignment horizontal="center" vertical="center" wrapText="1"/>
    </xf>
    <xf numFmtId="2" fontId="64" fillId="50" borderId="10" xfId="47" applyNumberFormat="1" applyFont="1" applyFill="1" applyBorder="1" applyAlignment="1">
      <alignment horizontal="center" vertical="center"/>
      <protection/>
    </xf>
    <xf numFmtId="0" fontId="64" fillId="50" borderId="10" xfId="47" applyFont="1" applyFill="1" applyBorder="1" applyAlignment="1">
      <alignment horizontal="center" vertical="center"/>
      <protection/>
    </xf>
    <xf numFmtId="49" fontId="64" fillId="50" borderId="10" xfId="47" applyNumberFormat="1" applyFont="1" applyFill="1" applyBorder="1" applyAlignment="1">
      <alignment horizontal="center" vertical="center" wrapText="1"/>
      <protection/>
    </xf>
    <xf numFmtId="0" fontId="64" fillId="50" borderId="19" xfId="47" applyFont="1" applyFill="1" applyBorder="1" applyAlignment="1">
      <alignment horizontal="center" vertical="center"/>
      <protection/>
    </xf>
    <xf numFmtId="0" fontId="64" fillId="50" borderId="19" xfId="47" applyFont="1" applyFill="1" applyBorder="1" applyAlignment="1">
      <alignment horizontal="center" vertical="center" wrapText="1"/>
      <protection/>
    </xf>
    <xf numFmtId="3" fontId="64" fillId="50" borderId="10" xfId="47" applyNumberFormat="1" applyFont="1" applyFill="1" applyBorder="1" applyAlignment="1">
      <alignment horizontal="center" vertical="center"/>
      <protection/>
    </xf>
    <xf numFmtId="3" fontId="64" fillId="50" borderId="10" xfId="47" applyNumberFormat="1" applyFont="1" applyFill="1" applyBorder="1" applyAlignment="1">
      <alignment horizontal="center" vertical="center" wrapText="1"/>
      <protection/>
    </xf>
    <xf numFmtId="4" fontId="64" fillId="50" borderId="10" xfId="47" applyNumberFormat="1" applyFont="1" applyFill="1" applyBorder="1" applyAlignment="1">
      <alignment horizontal="center" vertical="center" wrapText="1"/>
      <protection/>
    </xf>
    <xf numFmtId="4" fontId="64" fillId="50" borderId="10" xfId="47" applyNumberFormat="1" applyFont="1" applyFill="1" applyBorder="1" applyAlignment="1">
      <alignment horizontal="center" vertical="center"/>
      <protection/>
    </xf>
    <xf numFmtId="0" fontId="64" fillId="50" borderId="10" xfId="46" applyFont="1" applyFill="1" applyBorder="1" applyAlignment="1">
      <alignment horizontal="center" vertical="center" wrapText="1"/>
      <protection/>
    </xf>
    <xf numFmtId="4" fontId="64" fillId="50" borderId="10" xfId="46" applyNumberFormat="1" applyFont="1" applyFill="1" applyBorder="1" applyAlignment="1">
      <alignment horizontal="center" vertical="center" wrapText="1"/>
      <protection/>
    </xf>
    <xf numFmtId="1" fontId="64" fillId="50" borderId="10" xfId="46" applyNumberFormat="1" applyFont="1" applyFill="1" applyBorder="1" applyAlignment="1">
      <alignment horizontal="center" vertical="center" wrapText="1"/>
      <protection/>
    </xf>
    <xf numFmtId="3" fontId="64" fillId="50" borderId="10" xfId="46" applyNumberFormat="1" applyFont="1" applyFill="1" applyBorder="1" applyAlignment="1">
      <alignment horizontal="center" vertical="center" wrapText="1"/>
      <protection/>
    </xf>
    <xf numFmtId="174" fontId="64" fillId="50" borderId="10" xfId="0" applyNumberFormat="1" applyFont="1" applyFill="1" applyBorder="1" applyAlignment="1">
      <alignment horizontal="center" vertical="center" wrapText="1"/>
    </xf>
    <xf numFmtId="0" fontId="64" fillId="50" borderId="10" xfId="46" applyFont="1" applyFill="1" applyBorder="1" applyAlignment="1">
      <alignment horizontal="center" vertical="center"/>
      <protection/>
    </xf>
    <xf numFmtId="4" fontId="64" fillId="50" borderId="10" xfId="46" applyNumberFormat="1" applyFont="1" applyFill="1" applyBorder="1" applyAlignment="1">
      <alignment horizontal="center" vertical="center"/>
      <protection/>
    </xf>
    <xf numFmtId="3" fontId="64" fillId="50" borderId="10" xfId="46" applyNumberFormat="1" applyFont="1" applyFill="1" applyBorder="1" applyAlignment="1">
      <alignment horizontal="center" vertical="center"/>
      <protection/>
    </xf>
    <xf numFmtId="0" fontId="64" fillId="50" borderId="11" xfId="0" applyFont="1" applyFill="1" applyBorder="1" applyAlignment="1">
      <alignment horizontal="center" vertical="center" wrapText="1"/>
    </xf>
    <xf numFmtId="3" fontId="64" fillId="50" borderId="10" xfId="0" applyNumberFormat="1" applyFont="1" applyFill="1" applyBorder="1" applyAlignment="1">
      <alignment horizontal="center" vertical="center" wrapText="1"/>
    </xf>
    <xf numFmtId="49" fontId="64" fillId="50" borderId="18" xfId="47" applyNumberFormat="1" applyFont="1" applyFill="1" applyBorder="1" applyAlignment="1">
      <alignment horizontal="center" vertical="center" wrapText="1"/>
      <protection/>
    </xf>
    <xf numFmtId="4" fontId="64" fillId="50" borderId="10" xfId="0" applyNumberFormat="1" applyFont="1" applyFill="1" applyBorder="1" applyAlignment="1">
      <alignment horizontal="center" vertical="center"/>
    </xf>
    <xf numFmtId="3" fontId="64" fillId="50" borderId="10" xfId="0" applyNumberFormat="1" applyFont="1" applyFill="1" applyBorder="1" applyAlignment="1">
      <alignment horizontal="center" vertical="center"/>
    </xf>
    <xf numFmtId="0" fontId="64" fillId="50" borderId="11" xfId="0" applyFont="1" applyFill="1" applyBorder="1" applyAlignment="1">
      <alignment horizontal="center" vertical="center"/>
    </xf>
    <xf numFmtId="174" fontId="64" fillId="50" borderId="10" xfId="0" applyNumberFormat="1" applyFont="1" applyFill="1" applyBorder="1" applyAlignment="1">
      <alignment horizontal="center" vertical="center"/>
    </xf>
    <xf numFmtId="3" fontId="64" fillId="50" borderId="14" xfId="47" applyNumberFormat="1" applyFont="1" applyFill="1" applyBorder="1" applyAlignment="1">
      <alignment horizontal="center" vertical="center"/>
      <protection/>
    </xf>
    <xf numFmtId="49" fontId="64" fillId="50" borderId="10" xfId="0" applyNumberFormat="1" applyFont="1" applyFill="1" applyBorder="1" applyAlignment="1">
      <alignment horizontal="center" vertical="center" wrapText="1"/>
    </xf>
    <xf numFmtId="0" fontId="64" fillId="50" borderId="11" xfId="47" applyFont="1" applyFill="1" applyBorder="1" applyAlignment="1">
      <alignment horizontal="center" vertical="center" wrapText="1"/>
      <protection/>
    </xf>
    <xf numFmtId="0" fontId="64" fillId="50" borderId="11" xfId="46" applyFont="1" applyFill="1" applyBorder="1" applyAlignment="1">
      <alignment horizontal="center" vertical="center" wrapText="1"/>
      <protection/>
    </xf>
    <xf numFmtId="2" fontId="64" fillId="50" borderId="10" xfId="0" applyNumberFormat="1" applyFont="1" applyFill="1" applyBorder="1" applyAlignment="1">
      <alignment horizontal="center" vertical="center"/>
    </xf>
    <xf numFmtId="2" fontId="64" fillId="50" borderId="0" xfId="47" applyNumberFormat="1" applyFont="1" applyFill="1" applyBorder="1" applyAlignment="1">
      <alignment horizontal="center" vertical="center"/>
      <protection/>
    </xf>
    <xf numFmtId="4" fontId="64" fillId="50" borderId="0" xfId="0" applyNumberFormat="1" applyFont="1" applyFill="1" applyBorder="1" applyAlignment="1">
      <alignment horizontal="center" vertical="center" wrapText="1"/>
    </xf>
    <xf numFmtId="0" fontId="64" fillId="50" borderId="0" xfId="46" applyFont="1" applyFill="1" applyBorder="1" applyAlignment="1">
      <alignment horizontal="center" vertical="center" wrapText="1"/>
      <protection/>
    </xf>
    <xf numFmtId="2" fontId="64" fillId="49" borderId="10" xfId="47" applyNumberFormat="1" applyFont="1" applyFill="1" applyBorder="1" applyAlignment="1">
      <alignment horizontal="center" vertical="center"/>
      <protection/>
    </xf>
    <xf numFmtId="0" fontId="64" fillId="49" borderId="10" xfId="47" applyFont="1" applyFill="1" applyBorder="1" applyAlignment="1">
      <alignment horizontal="center" vertical="center"/>
      <protection/>
    </xf>
    <xf numFmtId="49" fontId="64" fillId="49" borderId="10" xfId="47" applyNumberFormat="1" applyFont="1" applyFill="1" applyBorder="1" applyAlignment="1">
      <alignment horizontal="center" vertical="center" wrapText="1"/>
      <protection/>
    </xf>
    <xf numFmtId="0" fontId="64" fillId="49" borderId="10" xfId="47" applyFont="1" applyFill="1" applyBorder="1" applyAlignment="1">
      <alignment horizontal="center" vertical="center" wrapText="1"/>
      <protection/>
    </xf>
    <xf numFmtId="0" fontId="62" fillId="50" borderId="10" xfId="47" applyFont="1" applyFill="1" applyBorder="1" applyAlignment="1">
      <alignment horizontal="center" vertical="center" wrapText="1"/>
      <protection/>
    </xf>
    <xf numFmtId="1" fontId="64" fillId="58" borderId="10" xfId="47" applyNumberFormat="1" applyFont="1" applyFill="1" applyBorder="1" applyAlignment="1">
      <alignment horizontal="center" vertical="center" wrapText="1"/>
      <protection/>
    </xf>
    <xf numFmtId="2" fontId="64" fillId="58" borderId="10" xfId="47" applyNumberFormat="1" applyFont="1" applyFill="1" applyBorder="1" applyAlignment="1">
      <alignment horizontal="center" vertical="center"/>
      <protection/>
    </xf>
    <xf numFmtId="0" fontId="64" fillId="58" borderId="10" xfId="47" applyFont="1" applyFill="1" applyBorder="1" applyAlignment="1">
      <alignment horizontal="center" vertical="center"/>
      <protection/>
    </xf>
    <xf numFmtId="49" fontId="64" fillId="58" borderId="10" xfId="47" applyNumberFormat="1" applyFont="1" applyFill="1" applyBorder="1" applyAlignment="1">
      <alignment horizontal="center" vertical="center" wrapText="1"/>
      <protection/>
    </xf>
    <xf numFmtId="0" fontId="64" fillId="58" borderId="10" xfId="47" applyFont="1" applyFill="1" applyBorder="1" applyAlignment="1">
      <alignment horizontal="center" vertical="center" wrapText="1"/>
      <protection/>
    </xf>
    <xf numFmtId="3" fontId="64" fillId="58" borderId="10" xfId="47" applyNumberFormat="1" applyFont="1" applyFill="1" applyBorder="1" applyAlignment="1">
      <alignment horizontal="center" vertical="center"/>
      <protection/>
    </xf>
    <xf numFmtId="4" fontId="64" fillId="58" borderId="10" xfId="47" applyNumberFormat="1" applyFont="1" applyFill="1" applyBorder="1" applyAlignment="1">
      <alignment horizontal="center" vertical="center" wrapText="1"/>
      <protection/>
    </xf>
    <xf numFmtId="3" fontId="64" fillId="58" borderId="10" xfId="47" applyNumberFormat="1" applyFont="1" applyFill="1" applyBorder="1" applyAlignment="1">
      <alignment horizontal="center" vertical="center" wrapText="1"/>
      <protection/>
    </xf>
    <xf numFmtId="0" fontId="64" fillId="58" borderId="10" xfId="0" applyFont="1" applyFill="1" applyBorder="1" applyAlignment="1">
      <alignment horizontal="center" vertical="center" wrapText="1"/>
    </xf>
    <xf numFmtId="1" fontId="64" fillId="0" borderId="10" xfId="47" applyNumberFormat="1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1" fontId="64" fillId="53" borderId="10" xfId="47" applyNumberFormat="1" applyFont="1" applyFill="1" applyBorder="1" applyAlignment="1">
      <alignment horizontal="center" vertical="center" wrapText="1"/>
      <protection/>
    </xf>
    <xf numFmtId="0" fontId="64" fillId="53" borderId="10" xfId="0" applyFont="1" applyFill="1" applyBorder="1" applyAlignment="1">
      <alignment horizontal="center" vertical="center"/>
    </xf>
    <xf numFmtId="0" fontId="64" fillId="53" borderId="10" xfId="0" applyFont="1" applyFill="1" applyBorder="1" applyAlignment="1">
      <alignment horizontal="center" vertical="center" wrapText="1"/>
    </xf>
    <xf numFmtId="1" fontId="64" fillId="46" borderId="10" xfId="47" applyNumberFormat="1" applyFont="1" applyFill="1" applyBorder="1" applyAlignment="1">
      <alignment horizontal="center" vertical="center" wrapText="1"/>
      <protection/>
    </xf>
    <xf numFmtId="0" fontId="64" fillId="46" borderId="10" xfId="0" applyFont="1" applyFill="1" applyBorder="1" applyAlignment="1">
      <alignment horizontal="center" vertical="center"/>
    </xf>
    <xf numFmtId="0" fontId="64" fillId="46" borderId="10" xfId="0" applyFont="1" applyFill="1" applyBorder="1" applyAlignment="1">
      <alignment horizontal="center" vertical="center" wrapText="1"/>
    </xf>
    <xf numFmtId="0" fontId="64" fillId="46" borderId="10" xfId="46" applyFont="1" applyFill="1" applyBorder="1" applyAlignment="1">
      <alignment horizontal="center" vertical="center"/>
      <protection/>
    </xf>
    <xf numFmtId="3" fontId="64" fillId="46" borderId="10" xfId="46" applyNumberFormat="1" applyFont="1" applyFill="1" applyBorder="1" applyAlignment="1">
      <alignment horizontal="center" vertical="center"/>
      <protection/>
    </xf>
    <xf numFmtId="0" fontId="64" fillId="53" borderId="10" xfId="46" applyFont="1" applyFill="1" applyBorder="1" applyAlignment="1">
      <alignment horizontal="center" vertical="center"/>
      <protection/>
    </xf>
    <xf numFmtId="3" fontId="64" fillId="53" borderId="10" xfId="46" applyNumberFormat="1" applyFont="1" applyFill="1" applyBorder="1" applyAlignment="1">
      <alignment horizontal="center" vertical="center"/>
      <protection/>
    </xf>
    <xf numFmtId="2" fontId="64" fillId="0" borderId="10" xfId="47" applyNumberFormat="1" applyFont="1" applyFill="1" applyBorder="1" applyAlignment="1">
      <alignment horizontal="center" vertical="center"/>
      <protection/>
    </xf>
    <xf numFmtId="0" fontId="64" fillId="0" borderId="10" xfId="47" applyFont="1" applyFill="1" applyBorder="1" applyAlignment="1">
      <alignment horizontal="center" vertical="center"/>
      <protection/>
    </xf>
    <xf numFmtId="49" fontId="64" fillId="0" borderId="10" xfId="47" applyNumberFormat="1" applyFont="1" applyFill="1" applyBorder="1" applyAlignment="1">
      <alignment horizontal="center" vertical="center" wrapText="1"/>
      <protection/>
    </xf>
    <xf numFmtId="0" fontId="64" fillId="0" borderId="10" xfId="47" applyFont="1" applyFill="1" applyBorder="1" applyAlignment="1">
      <alignment horizontal="center" vertical="center" wrapText="1"/>
      <protection/>
    </xf>
    <xf numFmtId="3" fontId="64" fillId="0" borderId="10" xfId="47" applyNumberFormat="1" applyFont="1" applyFill="1" applyBorder="1" applyAlignment="1">
      <alignment horizontal="center" vertical="center"/>
      <protection/>
    </xf>
    <xf numFmtId="3" fontId="64" fillId="0" borderId="10" xfId="47" applyNumberFormat="1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/>
    </xf>
    <xf numFmtId="0" fontId="64" fillId="0" borderId="10" xfId="46" applyFont="1" applyFill="1" applyBorder="1" applyAlignment="1">
      <alignment horizontal="center" vertical="center"/>
      <protection/>
    </xf>
    <xf numFmtId="0" fontId="64" fillId="0" borderId="10" xfId="46" applyFont="1" applyFill="1" applyBorder="1" applyAlignment="1">
      <alignment horizontal="center" vertical="center" wrapText="1"/>
      <protection/>
    </xf>
    <xf numFmtId="4" fontId="64" fillId="0" borderId="10" xfId="46" applyNumberFormat="1" applyFont="1" applyFill="1" applyBorder="1" applyAlignment="1">
      <alignment horizontal="center" vertical="center"/>
      <protection/>
    </xf>
    <xf numFmtId="3" fontId="64" fillId="0" borderId="10" xfId="46" applyNumberFormat="1" applyFont="1" applyFill="1" applyBorder="1" applyAlignment="1">
      <alignment horizontal="center" vertical="center"/>
      <protection/>
    </xf>
    <xf numFmtId="4" fontId="64" fillId="53" borderId="10" xfId="0" applyNumberFormat="1" applyFont="1" applyFill="1" applyBorder="1" applyAlignment="1">
      <alignment horizontal="center" vertical="center" wrapText="1"/>
    </xf>
    <xf numFmtId="1" fontId="64" fillId="53" borderId="10" xfId="0" applyNumberFormat="1" applyFont="1" applyFill="1" applyBorder="1" applyAlignment="1">
      <alignment horizontal="center" vertical="center" wrapText="1"/>
    </xf>
    <xf numFmtId="49" fontId="64" fillId="53" borderId="10" xfId="47" applyNumberFormat="1" applyFont="1" applyFill="1" applyBorder="1" applyAlignment="1">
      <alignment horizontal="center" vertical="center" wrapText="1"/>
      <protection/>
    </xf>
    <xf numFmtId="0" fontId="64" fillId="53" borderId="10" xfId="47" applyFont="1" applyFill="1" applyBorder="1" applyAlignment="1">
      <alignment horizontal="center" vertical="center" wrapText="1"/>
      <protection/>
    </xf>
    <xf numFmtId="3" fontId="64" fillId="53" borderId="10" xfId="0" applyNumberFormat="1" applyFont="1" applyFill="1" applyBorder="1" applyAlignment="1">
      <alignment horizontal="center" vertical="center" wrapText="1"/>
    </xf>
    <xf numFmtId="0" fontId="64" fillId="53" borderId="10" xfId="47" applyFont="1" applyFill="1" applyBorder="1" applyAlignment="1">
      <alignment horizontal="center" vertical="center"/>
      <protection/>
    </xf>
    <xf numFmtId="3" fontId="64" fillId="53" borderId="10" xfId="0" applyNumberFormat="1" applyFont="1" applyFill="1" applyBorder="1" applyAlignment="1">
      <alignment horizontal="center" vertical="center"/>
    </xf>
    <xf numFmtId="2" fontId="64" fillId="53" borderId="10" xfId="47" applyNumberFormat="1" applyFont="1" applyFill="1" applyBorder="1" applyAlignment="1">
      <alignment horizontal="center" vertical="center"/>
      <protection/>
    </xf>
    <xf numFmtId="3" fontId="64" fillId="53" borderId="10" xfId="47" applyNumberFormat="1" applyFont="1" applyFill="1" applyBorder="1" applyAlignment="1">
      <alignment horizontal="center" vertical="center"/>
      <protection/>
    </xf>
    <xf numFmtId="2" fontId="64" fillId="53" borderId="10" xfId="0" applyNumberFormat="1" applyFont="1" applyFill="1" applyBorder="1" applyAlignment="1">
      <alignment horizontal="center" vertical="center"/>
    </xf>
    <xf numFmtId="0" fontId="64" fillId="46" borderId="10" xfId="47" applyFont="1" applyFill="1" applyBorder="1" applyAlignment="1">
      <alignment horizontal="center" vertical="center" wrapText="1"/>
      <protection/>
    </xf>
    <xf numFmtId="49" fontId="64" fillId="46" borderId="10" xfId="47" applyNumberFormat="1" applyFont="1" applyFill="1" applyBorder="1" applyAlignment="1">
      <alignment horizontal="center" vertical="center" wrapText="1"/>
      <protection/>
    </xf>
    <xf numFmtId="4" fontId="64" fillId="46" borderId="10" xfId="47" applyNumberFormat="1" applyFont="1" applyFill="1" applyBorder="1" applyAlignment="1">
      <alignment horizontal="center" vertical="center" wrapText="1"/>
      <protection/>
    </xf>
    <xf numFmtId="3" fontId="64" fillId="46" borderId="10" xfId="4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4" fontId="64" fillId="0" borderId="10" xfId="47" applyNumberFormat="1" applyFont="1" applyFill="1" applyBorder="1" applyAlignment="1">
      <alignment horizontal="center" vertical="center" wrapText="1"/>
      <protection/>
    </xf>
    <xf numFmtId="3" fontId="64" fillId="53" borderId="10" xfId="47" applyNumberFormat="1" applyFont="1" applyFill="1" applyBorder="1" applyAlignment="1">
      <alignment horizontal="center" vertical="center" wrapText="1"/>
      <protection/>
    </xf>
    <xf numFmtId="0" fontId="64" fillId="53" borderId="10" xfId="46" applyFont="1" applyFill="1" applyBorder="1" applyAlignment="1">
      <alignment horizontal="center" vertical="center" wrapText="1"/>
      <protection/>
    </xf>
    <xf numFmtId="2" fontId="64" fillId="46" borderId="10" xfId="0" applyNumberFormat="1" applyFont="1" applyFill="1" applyBorder="1" applyAlignment="1">
      <alignment horizontal="center" vertical="center"/>
    </xf>
    <xf numFmtId="2" fontId="64" fillId="53" borderId="10" xfId="47" applyNumberFormat="1" applyFont="1" applyFill="1" applyBorder="1" applyAlignment="1">
      <alignment horizontal="center" vertical="center" wrapText="1"/>
      <protection/>
    </xf>
    <xf numFmtId="0" fontId="64" fillId="46" borderId="10" xfId="0" applyFont="1" applyFill="1" applyBorder="1" applyAlignment="1">
      <alignment horizontal="left" vertical="center" wrapText="1"/>
    </xf>
    <xf numFmtId="165" fontId="64" fillId="53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165" fontId="64" fillId="53" borderId="10" xfId="0" applyNumberFormat="1" applyFont="1" applyFill="1" applyBorder="1" applyAlignment="1">
      <alignment horizontal="center" vertical="center"/>
    </xf>
    <xf numFmtId="2" fontId="64" fillId="53" borderId="10" xfId="0" applyNumberFormat="1" applyFont="1" applyFill="1" applyBorder="1" applyAlignment="1">
      <alignment horizontal="center" vertical="center" wrapText="1"/>
    </xf>
    <xf numFmtId="0" fontId="64" fillId="46" borderId="10" xfId="47" applyFont="1" applyFill="1" applyBorder="1" applyAlignment="1">
      <alignment horizontal="center" vertical="center"/>
      <protection/>
    </xf>
    <xf numFmtId="4" fontId="64" fillId="53" borderId="10" xfId="47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Alignment="1">
      <alignment horizontal="center" vertical="center"/>
    </xf>
    <xf numFmtId="1" fontId="64" fillId="0" borderId="15" xfId="47" applyNumberFormat="1" applyFont="1" applyFill="1" applyBorder="1" applyAlignment="1">
      <alignment horizontal="center" wrapText="1"/>
      <protection/>
    </xf>
    <xf numFmtId="1" fontId="64" fillId="0" borderId="0" xfId="47" applyNumberFormat="1" applyFont="1" applyFill="1" applyBorder="1" applyAlignment="1">
      <alignment horizontal="center" wrapText="1"/>
      <protection/>
    </xf>
    <xf numFmtId="1" fontId="64" fillId="0" borderId="0" xfId="47" applyNumberFormat="1" applyFont="1" applyFill="1" applyBorder="1" applyAlignment="1">
      <alignment horizontal="center" vertical="center" wrapText="1"/>
      <protection/>
    </xf>
    <xf numFmtId="2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47" applyFont="1" applyFill="1" applyBorder="1" applyAlignment="1">
      <alignment horizontal="center" vertical="center" wrapText="1"/>
      <protection/>
    </xf>
    <xf numFmtId="3" fontId="64" fillId="0" borderId="0" xfId="47" applyNumberFormat="1" applyFont="1" applyFill="1" applyBorder="1" applyAlignment="1">
      <alignment horizontal="center" vertical="center"/>
      <protection/>
    </xf>
    <xf numFmtId="49" fontId="64" fillId="0" borderId="0" xfId="47" applyNumberFormat="1" applyFont="1" applyFill="1" applyBorder="1" applyAlignment="1">
      <alignment horizontal="center" vertical="center" wrapText="1"/>
      <protection/>
    </xf>
    <xf numFmtId="1" fontId="64" fillId="46" borderId="0" xfId="47" applyNumberFormat="1" applyFont="1" applyFill="1" applyBorder="1" applyAlignment="1">
      <alignment horizontal="center" vertical="center" wrapText="1"/>
      <protection/>
    </xf>
    <xf numFmtId="2" fontId="64" fillId="0" borderId="0" xfId="47" applyNumberFormat="1" applyFont="1" applyFill="1" applyBorder="1" applyAlignment="1">
      <alignment horizontal="center" vertical="center"/>
      <protection/>
    </xf>
    <xf numFmtId="0" fontId="64" fillId="0" borderId="0" xfId="47" applyFont="1" applyFill="1" applyBorder="1" applyAlignment="1">
      <alignment horizontal="center" vertical="center"/>
      <protection/>
    </xf>
    <xf numFmtId="3" fontId="64" fillId="0" borderId="0" xfId="47" applyNumberFormat="1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4" fillId="53" borderId="0" xfId="0" applyFont="1" applyFill="1" applyBorder="1" applyAlignment="1">
      <alignment horizontal="center" vertical="center"/>
    </xf>
    <xf numFmtId="165" fontId="64" fillId="53" borderId="0" xfId="0" applyNumberFormat="1" applyFont="1" applyFill="1" applyBorder="1" applyAlignment="1">
      <alignment horizontal="center" vertical="center"/>
    </xf>
    <xf numFmtId="0" fontId="64" fillId="53" borderId="0" xfId="0" applyFont="1" applyFill="1" applyBorder="1" applyAlignment="1">
      <alignment horizontal="center" vertical="center" wrapText="1"/>
    </xf>
    <xf numFmtId="0" fontId="64" fillId="46" borderId="0" xfId="47" applyFont="1" applyFill="1" applyBorder="1" applyAlignment="1">
      <alignment horizontal="center" vertical="center" wrapText="1"/>
      <protection/>
    </xf>
    <xf numFmtId="49" fontId="64" fillId="46" borderId="0" xfId="47" applyNumberFormat="1" applyFont="1" applyFill="1" applyBorder="1" applyAlignment="1">
      <alignment horizontal="center" vertical="center" wrapText="1"/>
      <protection/>
    </xf>
    <xf numFmtId="4" fontId="64" fillId="46" borderId="0" xfId="47" applyNumberFormat="1" applyFont="1" applyFill="1" applyBorder="1" applyAlignment="1">
      <alignment horizontal="center" vertical="center" wrapText="1"/>
      <protection/>
    </xf>
    <xf numFmtId="3" fontId="64" fillId="46" borderId="0" xfId="47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57" fillId="0" borderId="0" xfId="0" applyFont="1" applyAlignment="1">
      <alignment/>
    </xf>
    <xf numFmtId="0" fontId="6" fillId="56" borderId="10" xfId="48" applyFont="1" applyFill="1" applyBorder="1" applyAlignment="1">
      <alignment horizontal="center"/>
      <protection/>
    </xf>
    <xf numFmtId="0" fontId="4" fillId="56" borderId="10" xfId="49" applyFont="1" applyFill="1" applyBorder="1" applyAlignment="1">
      <alignment horizontal="center" vertical="top" wrapText="1"/>
      <protection/>
    </xf>
    <xf numFmtId="0" fontId="4" fillId="56" borderId="10" xfId="49" applyFont="1" applyFill="1" applyBorder="1" applyAlignment="1">
      <alignment horizontal="center" vertical="top"/>
      <protection/>
    </xf>
    <xf numFmtId="0" fontId="4" fillId="56" borderId="10" xfId="49" applyFont="1" applyFill="1" applyBorder="1" applyAlignment="1">
      <alignment horizontal="left" vertical="top" wrapText="1"/>
      <protection/>
    </xf>
    <xf numFmtId="169" fontId="4" fillId="56" borderId="10" xfId="49" applyNumberFormat="1" applyFont="1" applyFill="1" applyBorder="1" applyAlignment="1">
      <alignment horizontal="center" vertical="top" wrapText="1"/>
      <protection/>
    </xf>
    <xf numFmtId="165" fontId="4" fillId="56" borderId="10" xfId="49" applyNumberFormat="1" applyFont="1" applyFill="1" applyBorder="1" applyAlignment="1">
      <alignment horizontal="center" vertical="top" wrapText="1"/>
      <protection/>
    </xf>
    <xf numFmtId="164" fontId="4" fillId="56" borderId="10" xfId="49" applyNumberFormat="1" applyFont="1" applyFill="1" applyBorder="1" applyAlignment="1">
      <alignment horizontal="center" vertical="top" wrapText="1"/>
      <protection/>
    </xf>
    <xf numFmtId="3" fontId="4" fillId="56" borderId="10" xfId="49" applyNumberFormat="1" applyFont="1" applyFill="1" applyBorder="1" applyAlignment="1">
      <alignment horizontal="center" vertical="top" wrapText="1"/>
      <protection/>
    </xf>
    <xf numFmtId="49" fontId="4" fillId="56" borderId="10" xfId="49" applyNumberFormat="1" applyFont="1" applyFill="1" applyBorder="1" applyAlignment="1">
      <alignment horizontal="center" vertical="top" wrapText="1"/>
      <protection/>
    </xf>
    <xf numFmtId="0" fontId="5" fillId="56" borderId="10" xfId="49" applyFont="1" applyFill="1" applyBorder="1" applyAlignment="1">
      <alignment horizontal="left" vertical="top" wrapText="1"/>
      <protection/>
    </xf>
    <xf numFmtId="0" fontId="4" fillId="56" borderId="10" xfId="49" applyFont="1" applyFill="1" applyBorder="1" applyAlignment="1">
      <alignment vertical="top" wrapText="1"/>
      <protection/>
    </xf>
    <xf numFmtId="0" fontId="4" fillId="59" borderId="10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vertical="top" wrapText="1"/>
    </xf>
    <xf numFmtId="0" fontId="6" fillId="47" borderId="10" xfId="0" applyFont="1" applyFill="1" applyBorder="1" applyAlignment="1">
      <alignment horizontal="center" vertical="top"/>
    </xf>
    <xf numFmtId="0" fontId="6" fillId="47" borderId="10" xfId="0" applyFont="1" applyFill="1" applyBorder="1" applyAlignment="1">
      <alignment horizontal="center" vertical="top"/>
    </xf>
    <xf numFmtId="164" fontId="6" fillId="47" borderId="10" xfId="0" applyNumberFormat="1" applyFont="1" applyFill="1" applyBorder="1" applyAlignment="1">
      <alignment horizontal="center" vertical="top"/>
    </xf>
    <xf numFmtId="166" fontId="6" fillId="47" borderId="10" xfId="0" applyNumberFormat="1" applyFont="1" applyFill="1" applyBorder="1" applyAlignment="1">
      <alignment horizontal="center" vertical="top"/>
    </xf>
    <xf numFmtId="3" fontId="6" fillId="47" borderId="10" xfId="0" applyNumberFormat="1" applyFont="1" applyFill="1" applyBorder="1" applyAlignment="1">
      <alignment horizontal="center" vertical="top"/>
    </xf>
    <xf numFmtId="0" fontId="4" fillId="47" borderId="10" xfId="0" applyFont="1" applyFill="1" applyBorder="1" applyAlignment="1">
      <alignment horizontal="center" vertical="top"/>
    </xf>
    <xf numFmtId="1" fontId="64" fillId="0" borderId="15" xfId="47" applyNumberFormat="1" applyFont="1" applyFill="1" applyBorder="1" applyAlignment="1">
      <alignment horizontal="center" wrapText="1"/>
      <protection/>
    </xf>
    <xf numFmtId="0" fontId="6" fillId="56" borderId="10" xfId="48" applyFont="1" applyFill="1" applyBorder="1" applyAlignment="1">
      <alignment horizontal="center" vertical="top" wrapText="1"/>
      <protection/>
    </xf>
    <xf numFmtId="0" fontId="6" fillId="56" borderId="10" xfId="48" applyFont="1" applyFill="1" applyBorder="1" applyAlignment="1">
      <alignment vertical="top" wrapText="1"/>
      <protection/>
    </xf>
    <xf numFmtId="164" fontId="6" fillId="56" borderId="10" xfId="48" applyNumberFormat="1" applyFont="1" applyFill="1" applyBorder="1" applyAlignment="1">
      <alignment horizontal="center" vertical="top" wrapText="1"/>
      <protection/>
    </xf>
    <xf numFmtId="165" fontId="6" fillId="56" borderId="10" xfId="48" applyNumberFormat="1" applyFont="1" applyFill="1" applyBorder="1" applyAlignment="1">
      <alignment horizontal="center" vertical="top" wrapText="1"/>
      <protection/>
    </xf>
    <xf numFmtId="166" fontId="6" fillId="56" borderId="10" xfId="34" applyNumberFormat="1" applyFont="1" applyFill="1" applyBorder="1" applyAlignment="1">
      <alignment horizontal="center" vertical="top" wrapText="1"/>
    </xf>
    <xf numFmtId="3" fontId="6" fillId="56" borderId="10" xfId="48" applyNumberFormat="1" applyFont="1" applyFill="1" applyBorder="1" applyAlignment="1">
      <alignment horizontal="center" vertical="top" wrapText="1"/>
      <protection/>
    </xf>
    <xf numFmtId="3" fontId="6" fillId="56" borderId="10" xfId="47" applyNumberFormat="1" applyFont="1" applyFill="1" applyBorder="1" applyAlignment="1">
      <alignment horizontal="center" vertical="top" wrapText="1"/>
      <protection/>
    </xf>
    <xf numFmtId="0" fontId="6" fillId="56" borderId="10" xfId="0" applyFont="1" applyFill="1" applyBorder="1" applyAlignment="1">
      <alignment horizontal="center" vertical="top" wrapText="1"/>
    </xf>
    <xf numFmtId="0" fontId="6" fillId="56" borderId="10" xfId="0" applyFont="1" applyFill="1" applyBorder="1" applyAlignment="1">
      <alignment horizontal="center" vertical="top" wrapText="1"/>
    </xf>
    <xf numFmtId="0" fontId="6" fillId="56" borderId="10" xfId="0" applyFont="1" applyFill="1" applyBorder="1" applyAlignment="1">
      <alignment vertical="top" wrapText="1"/>
    </xf>
    <xf numFmtId="164" fontId="6" fillId="56" borderId="10" xfId="0" applyNumberFormat="1" applyFont="1" applyFill="1" applyBorder="1" applyAlignment="1">
      <alignment horizontal="center" vertical="top" wrapText="1"/>
    </xf>
    <xf numFmtId="166" fontId="6" fillId="56" borderId="10" xfId="0" applyNumberFormat="1" applyFont="1" applyFill="1" applyBorder="1" applyAlignment="1">
      <alignment horizontal="center" vertical="top" wrapText="1"/>
    </xf>
    <xf numFmtId="3" fontId="6" fillId="56" borderId="10" xfId="0" applyNumberFormat="1" applyFont="1" applyFill="1" applyBorder="1" applyAlignment="1">
      <alignment horizontal="center" vertical="top" wrapText="1"/>
    </xf>
    <xf numFmtId="0" fontId="6" fillId="56" borderId="10" xfId="48" applyFont="1" applyFill="1" applyBorder="1" applyAlignment="1">
      <alignment horizontal="center" vertical="top" wrapText="1"/>
      <protection/>
    </xf>
    <xf numFmtId="0" fontId="4" fillId="56" borderId="10" xfId="0" applyFont="1" applyFill="1" applyBorder="1" applyAlignment="1">
      <alignment horizontal="center" vertical="top" wrapText="1"/>
    </xf>
    <xf numFmtId="0" fontId="6" fillId="56" borderId="10" xfId="48" applyFont="1" applyFill="1" applyBorder="1" applyAlignment="1">
      <alignment horizontal="left" vertical="top" wrapText="1"/>
      <protection/>
    </xf>
    <xf numFmtId="0" fontId="6" fillId="52" borderId="19" xfId="47" applyFont="1" applyFill="1" applyBorder="1" applyAlignment="1">
      <alignment horizontal="center" vertical="top" wrapText="1"/>
      <protection/>
    </xf>
    <xf numFmtId="0" fontId="6" fillId="52" borderId="19" xfId="47" applyFont="1" applyFill="1" applyBorder="1" applyAlignment="1">
      <alignment horizontal="left" vertical="top" wrapText="1"/>
      <protection/>
    </xf>
    <xf numFmtId="164" fontId="6" fillId="52" borderId="19" xfId="47" applyNumberFormat="1" applyFont="1" applyFill="1" applyBorder="1" applyAlignment="1">
      <alignment horizontal="center" vertical="top" wrapText="1"/>
      <protection/>
    </xf>
    <xf numFmtId="3" fontId="6" fillId="52" borderId="19" xfId="47" applyNumberFormat="1" applyFont="1" applyFill="1" applyBorder="1" applyAlignment="1">
      <alignment horizontal="center" vertical="top" wrapText="1"/>
      <protection/>
    </xf>
    <xf numFmtId="0" fontId="4" fillId="60" borderId="10" xfId="0" applyFont="1" applyFill="1" applyBorder="1" applyAlignment="1">
      <alignment horizontal="center" vertical="top" wrapText="1"/>
    </xf>
    <xf numFmtId="0" fontId="4" fillId="60" borderId="10" xfId="0" applyFont="1" applyFill="1" applyBorder="1" applyAlignment="1">
      <alignment vertical="top" wrapText="1"/>
    </xf>
    <xf numFmtId="164" fontId="4" fillId="60" borderId="10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horizontal="left" vertical="top" wrapText="1"/>
      <protection/>
    </xf>
    <xf numFmtId="165" fontId="6" fillId="0" borderId="15" xfId="48" applyNumberFormat="1" applyFont="1" applyFill="1" applyBorder="1" applyAlignment="1">
      <alignment horizontal="center" vertical="top" wrapText="1"/>
      <protection/>
    </xf>
    <xf numFmtId="164" fontId="6" fillId="0" borderId="15" xfId="48" applyNumberFormat="1" applyFont="1" applyFill="1" applyBorder="1" applyAlignment="1">
      <alignment horizontal="center" vertical="top" wrapText="1"/>
      <protection/>
    </xf>
    <xf numFmtId="3" fontId="6" fillId="0" borderId="15" xfId="48" applyNumberFormat="1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165" fontId="6" fillId="0" borderId="0" xfId="48" applyNumberFormat="1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52" borderId="10" xfId="48" applyFont="1" applyFill="1" applyBorder="1" applyAlignment="1">
      <alignment horizontal="center" vertical="top" wrapText="1"/>
      <protection/>
    </xf>
    <xf numFmtId="0" fontId="6" fillId="52" borderId="10" xfId="48" applyFont="1" applyFill="1" applyBorder="1" applyAlignment="1">
      <alignment vertical="top" wrapText="1"/>
      <protection/>
    </xf>
    <xf numFmtId="164" fontId="6" fillId="52" borderId="10" xfId="48" applyNumberFormat="1" applyFont="1" applyFill="1" applyBorder="1" applyAlignment="1">
      <alignment horizontal="center" vertical="top" wrapText="1"/>
      <protection/>
    </xf>
    <xf numFmtId="165" fontId="6" fillId="52" borderId="10" xfId="48" applyNumberFormat="1" applyFont="1" applyFill="1" applyBorder="1" applyAlignment="1">
      <alignment horizontal="center" vertical="top" wrapText="1"/>
      <protection/>
    </xf>
    <xf numFmtId="166" fontId="6" fillId="52" borderId="10" xfId="34" applyNumberFormat="1" applyFont="1" applyFill="1" applyBorder="1" applyAlignment="1">
      <alignment horizontal="center" vertical="top" wrapText="1"/>
    </xf>
    <xf numFmtId="3" fontId="6" fillId="52" borderId="10" xfId="48" applyNumberFormat="1" applyFont="1" applyFill="1" applyBorder="1" applyAlignment="1">
      <alignment horizontal="center" vertical="top" wrapText="1"/>
      <protection/>
    </xf>
    <xf numFmtId="1" fontId="4" fillId="47" borderId="10" xfId="47" applyNumberFormat="1" applyFont="1" applyFill="1" applyBorder="1" applyAlignment="1">
      <alignment horizontal="center" vertical="center" wrapText="1"/>
      <protection/>
    </xf>
    <xf numFmtId="2" fontId="4" fillId="47" borderId="10" xfId="47" applyNumberFormat="1" applyFont="1" applyFill="1" applyBorder="1" applyAlignment="1">
      <alignment horizontal="center" vertical="center"/>
      <protection/>
    </xf>
    <xf numFmtId="0" fontId="4" fillId="47" borderId="10" xfId="47" applyFont="1" applyFill="1" applyBorder="1" applyAlignment="1">
      <alignment horizontal="center" vertical="center"/>
      <protection/>
    </xf>
    <xf numFmtId="49" fontId="4" fillId="47" borderId="10" xfId="47" applyNumberFormat="1" applyFont="1" applyFill="1" applyBorder="1" applyAlignment="1">
      <alignment horizontal="center" vertical="center" wrapText="1"/>
      <protection/>
    </xf>
    <xf numFmtId="0" fontId="4" fillId="47" borderId="10" xfId="47" applyFont="1" applyFill="1" applyBorder="1" applyAlignment="1">
      <alignment horizontal="center" vertical="center" wrapText="1"/>
      <protection/>
    </xf>
    <xf numFmtId="1" fontId="64" fillId="0" borderId="0" xfId="47" applyNumberFormat="1" applyFont="1" applyFill="1" applyBorder="1" applyAlignment="1">
      <alignment horizontal="center" wrapText="1"/>
      <protection/>
    </xf>
    <xf numFmtId="0" fontId="23" fillId="0" borderId="0" xfId="48" applyFont="1" applyFill="1" applyBorder="1" applyAlignment="1">
      <alignment vertical="top"/>
      <protection/>
    </xf>
    <xf numFmtId="164" fontId="22" fillId="0" borderId="50" xfId="47" applyNumberFormat="1" applyFont="1" applyFill="1" applyBorder="1" applyAlignment="1">
      <alignment horizontal="center" vertical="center"/>
      <protection/>
    </xf>
    <xf numFmtId="164" fontId="22" fillId="0" borderId="36" xfId="47" applyNumberFormat="1" applyFont="1" applyFill="1" applyBorder="1" applyAlignment="1">
      <alignment horizontal="center" vertical="center"/>
      <protection/>
    </xf>
    <xf numFmtId="0" fontId="9" fillId="53" borderId="0" xfId="49" applyFont="1" applyFill="1" applyBorder="1" applyAlignment="1">
      <alignment horizontal="left" vertical="center"/>
      <protection/>
    </xf>
    <xf numFmtId="0" fontId="9" fillId="53" borderId="10" xfId="18" applyFont="1" applyFill="1" applyBorder="1" applyAlignment="1">
      <alignment horizontal="center" vertical="center"/>
    </xf>
    <xf numFmtId="0" fontId="9" fillId="53" borderId="10" xfId="18" applyFont="1" applyFill="1" applyBorder="1" applyAlignment="1">
      <alignment horizontal="left" vertical="center" wrapText="1"/>
    </xf>
    <xf numFmtId="164" fontId="9" fillId="53" borderId="10" xfId="18" applyNumberFormat="1" applyFont="1" applyFill="1" applyBorder="1" applyAlignment="1">
      <alignment horizontal="center" vertical="center" wrapText="1"/>
    </xf>
    <xf numFmtId="164" fontId="9" fillId="53" borderId="10" xfId="18" applyNumberFormat="1" applyFont="1" applyFill="1" applyBorder="1" applyAlignment="1">
      <alignment horizontal="center" vertical="center"/>
    </xf>
    <xf numFmtId="164" fontId="9" fillId="53" borderId="11" xfId="18" applyNumberFormat="1" applyFont="1" applyFill="1" applyBorder="1" applyAlignment="1">
      <alignment horizontal="center" vertical="center" wrapText="1"/>
    </xf>
    <xf numFmtId="165" fontId="9" fillId="53" borderId="10" xfId="18" applyNumberFormat="1" applyFont="1" applyFill="1" applyBorder="1" applyAlignment="1">
      <alignment horizontal="center" vertical="center"/>
    </xf>
    <xf numFmtId="3" fontId="9" fillId="53" borderId="18" xfId="18" applyNumberFormat="1" applyFont="1" applyFill="1" applyBorder="1" applyAlignment="1">
      <alignment horizontal="center" vertical="center"/>
    </xf>
    <xf numFmtId="3" fontId="9" fillId="53" borderId="10" xfId="18" applyNumberFormat="1" applyFont="1" applyFill="1" applyBorder="1" applyAlignment="1">
      <alignment horizontal="center" vertical="center" wrapText="1"/>
    </xf>
    <xf numFmtId="0" fontId="7" fillId="53" borderId="10" xfId="47" applyFont="1" applyFill="1" applyBorder="1" applyAlignment="1">
      <alignment horizontal="left" vertical="center" wrapText="1"/>
      <protection/>
    </xf>
    <xf numFmtId="164" fontId="7" fillId="53" borderId="10" xfId="47" applyNumberFormat="1" applyFont="1" applyFill="1" applyBorder="1" applyAlignment="1">
      <alignment horizontal="center" vertical="center" wrapText="1"/>
      <protection/>
    </xf>
    <xf numFmtId="164" fontId="7" fillId="53" borderId="10" xfId="47" applyNumberFormat="1" applyFont="1" applyFill="1" applyBorder="1" applyAlignment="1">
      <alignment horizontal="center" vertical="center"/>
      <protection/>
    </xf>
    <xf numFmtId="164" fontId="7" fillId="53" borderId="11" xfId="49" applyNumberFormat="1" applyFont="1" applyFill="1" applyBorder="1" applyAlignment="1">
      <alignment horizontal="center" vertical="center" wrapText="1"/>
      <protection/>
    </xf>
    <xf numFmtId="165" fontId="7" fillId="53" borderId="10" xfId="0" applyNumberFormat="1" applyFont="1" applyFill="1" applyBorder="1" applyAlignment="1">
      <alignment horizontal="center" vertical="center"/>
    </xf>
    <xf numFmtId="3" fontId="9" fillId="53" borderId="18" xfId="0" applyNumberFormat="1" applyFont="1" applyFill="1" applyBorder="1" applyAlignment="1">
      <alignment horizontal="center" vertical="center"/>
    </xf>
    <xf numFmtId="3" fontId="9" fillId="53" borderId="10" xfId="49" applyNumberFormat="1" applyFont="1" applyFill="1" applyBorder="1" applyAlignment="1">
      <alignment horizontal="center" vertical="center" wrapText="1"/>
      <protection/>
    </xf>
    <xf numFmtId="0" fontId="9" fillId="53" borderId="0" xfId="49" applyFont="1" applyFill="1" applyBorder="1" applyAlignment="1">
      <alignment horizontal="center" vertical="center"/>
      <protection/>
    </xf>
    <xf numFmtId="0" fontId="4" fillId="46" borderId="10" xfId="49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26" fillId="42" borderId="12" xfId="0" applyFont="1" applyFill="1" applyBorder="1" applyAlignment="1">
      <alignment horizontal="left"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68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26" fillId="33" borderId="11" xfId="0" applyFont="1" applyFill="1" applyBorder="1" applyAlignment="1">
      <alignment vertical="top" wrapText="1"/>
    </xf>
    <xf numFmtId="0" fontId="26" fillId="34" borderId="10" xfId="0" applyFont="1" applyFill="1" applyBorder="1" applyAlignment="1">
      <alignment vertical="top" wrapText="1"/>
    </xf>
    <xf numFmtId="0" fontId="26" fillId="34" borderId="11" xfId="0" applyFont="1" applyFill="1" applyBorder="1" applyAlignment="1">
      <alignment vertical="top" wrapText="1"/>
    </xf>
    <xf numFmtId="0" fontId="26" fillId="35" borderId="12" xfId="0" applyFont="1" applyFill="1" applyBorder="1" applyAlignment="1">
      <alignment vertical="top" wrapText="1"/>
    </xf>
    <xf numFmtId="0" fontId="18" fillId="0" borderId="69" xfId="0" applyFont="1" applyFill="1" applyBorder="1" applyAlignment="1">
      <alignment/>
    </xf>
    <xf numFmtId="0" fontId="18" fillId="0" borderId="70" xfId="0" applyFont="1" applyFill="1" applyBorder="1" applyAlignment="1">
      <alignment/>
    </xf>
    <xf numFmtId="0" fontId="18" fillId="0" borderId="71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72" xfId="0" applyFont="1" applyFill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18" fillId="0" borderId="75" xfId="0" applyFont="1" applyFill="1" applyBorder="1" applyAlignment="1">
      <alignment/>
    </xf>
    <xf numFmtId="0" fontId="18" fillId="0" borderId="76" xfId="0" applyFont="1" applyFill="1" applyBorder="1" applyAlignment="1">
      <alignment/>
    </xf>
    <xf numFmtId="0" fontId="18" fillId="0" borderId="77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23" fillId="0" borderId="72" xfId="0" applyFont="1" applyFill="1" applyBorder="1" applyAlignment="1">
      <alignment horizontal="left" vertical="top" wrapText="1" indent="1"/>
    </xf>
    <xf numFmtId="0" fontId="23" fillId="0" borderId="73" xfId="0" applyFont="1" applyFill="1" applyBorder="1" applyAlignment="1">
      <alignment horizontal="left" vertical="top" wrapText="1" indent="1"/>
    </xf>
    <xf numFmtId="0" fontId="23" fillId="0" borderId="74" xfId="0" applyFont="1" applyFill="1" applyBorder="1" applyAlignment="1">
      <alignment horizontal="left" vertical="top" wrapText="1" indent="1"/>
    </xf>
    <xf numFmtId="0" fontId="23" fillId="0" borderId="75" xfId="0" applyFont="1" applyFill="1" applyBorder="1" applyAlignment="1">
      <alignment horizontal="left" vertical="top" wrapText="1" indent="1"/>
    </xf>
    <xf numFmtId="0" fontId="23" fillId="0" borderId="76" xfId="0" applyFont="1" applyFill="1" applyBorder="1" applyAlignment="1">
      <alignment horizontal="left" vertical="top" wrapText="1" indent="1"/>
    </xf>
    <xf numFmtId="0" fontId="23" fillId="0" borderId="77" xfId="0" applyFont="1" applyFill="1" applyBorder="1" applyAlignment="1">
      <alignment horizontal="left" vertical="top" wrapText="1" indent="1"/>
    </xf>
    <xf numFmtId="0" fontId="23" fillId="0" borderId="69" xfId="0" applyFont="1" applyFill="1" applyBorder="1" applyAlignment="1">
      <alignment horizontal="left" vertical="top" wrapText="1" indent="1"/>
    </xf>
    <xf numFmtId="0" fontId="23" fillId="0" borderId="70" xfId="0" applyFont="1" applyFill="1" applyBorder="1" applyAlignment="1">
      <alignment horizontal="left" vertical="top" wrapText="1" indent="1"/>
    </xf>
    <xf numFmtId="0" fontId="23" fillId="0" borderId="71" xfId="0" applyFont="1" applyFill="1" applyBorder="1" applyAlignment="1">
      <alignment horizontal="left" vertical="top" wrapText="1" indent="1"/>
    </xf>
    <xf numFmtId="0" fontId="4" fillId="46" borderId="15" xfId="0" applyFont="1" applyFill="1" applyBorder="1" applyAlignment="1">
      <alignment horizontal="center"/>
    </xf>
    <xf numFmtId="165" fontId="22" fillId="0" borderId="24" xfId="47" applyNumberFormat="1" applyFont="1" applyFill="1" applyBorder="1" applyAlignment="1">
      <alignment horizontal="center" vertical="center" wrapText="1"/>
      <protection/>
    </xf>
    <xf numFmtId="165" fontId="22" fillId="0" borderId="78" xfId="47" applyNumberFormat="1" applyFont="1" applyFill="1" applyBorder="1" applyAlignment="1">
      <alignment horizontal="center" vertical="center" wrapText="1"/>
      <protection/>
    </xf>
    <xf numFmtId="0" fontId="4" fillId="46" borderId="0" xfId="0" applyFont="1" applyFill="1" applyBorder="1" applyAlignment="1">
      <alignment horizontal="center"/>
    </xf>
    <xf numFmtId="0" fontId="23" fillId="0" borderId="72" xfId="0" applyFont="1" applyFill="1" applyBorder="1" applyAlignment="1">
      <alignment vertical="top" wrapText="1"/>
    </xf>
    <xf numFmtId="0" fontId="23" fillId="0" borderId="73" xfId="0" applyFont="1" applyFill="1" applyBorder="1" applyAlignment="1">
      <alignment vertical="top" wrapText="1"/>
    </xf>
    <xf numFmtId="0" fontId="23" fillId="0" borderId="74" xfId="0" applyFont="1" applyFill="1" applyBorder="1" applyAlignment="1">
      <alignment vertical="top" wrapText="1"/>
    </xf>
    <xf numFmtId="0" fontId="23" fillId="0" borderId="75" xfId="0" applyFont="1" applyFill="1" applyBorder="1" applyAlignment="1">
      <alignment vertical="top" wrapText="1"/>
    </xf>
    <xf numFmtId="0" fontId="23" fillId="0" borderId="76" xfId="0" applyFont="1" applyFill="1" applyBorder="1" applyAlignment="1">
      <alignment vertical="top" wrapText="1"/>
    </xf>
    <xf numFmtId="0" fontId="23" fillId="0" borderId="77" xfId="0" applyFont="1" applyFill="1" applyBorder="1" applyAlignment="1">
      <alignment vertical="top" wrapText="1"/>
    </xf>
    <xf numFmtId="0" fontId="23" fillId="0" borderId="69" xfId="0" applyFont="1" applyFill="1" applyBorder="1" applyAlignment="1">
      <alignment vertical="top" wrapText="1"/>
    </xf>
    <xf numFmtId="0" fontId="23" fillId="0" borderId="70" xfId="0" applyFont="1" applyFill="1" applyBorder="1" applyAlignment="1">
      <alignment vertical="top" wrapText="1"/>
    </xf>
    <xf numFmtId="0" fontId="23" fillId="0" borderId="71" xfId="0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1" fontId="64" fillId="0" borderId="0" xfId="47" applyNumberFormat="1" applyFont="1" applyFill="1" applyBorder="1" applyAlignment="1">
      <alignment horizontal="center" wrapText="1"/>
      <protection/>
    </xf>
    <xf numFmtId="0" fontId="19" fillId="43" borderId="0" xfId="48" applyFont="1" applyFill="1" applyAlignment="1">
      <alignment vertical="center"/>
      <protection/>
    </xf>
    <xf numFmtId="3" fontId="64" fillId="50" borderId="14" xfId="47" applyNumberFormat="1" applyFont="1" applyFill="1" applyBorder="1" applyAlignment="1">
      <alignment horizontal="center" vertical="center" wrapText="1"/>
      <protection/>
    </xf>
    <xf numFmtId="3" fontId="64" fillId="50" borderId="19" xfId="47" applyNumberFormat="1" applyFont="1" applyFill="1" applyBorder="1" applyAlignment="1">
      <alignment horizontal="center" vertical="center" wrapText="1"/>
      <protection/>
    </xf>
    <xf numFmtId="1" fontId="64" fillId="0" borderId="15" xfId="47" applyNumberFormat="1" applyFont="1" applyFill="1" applyBorder="1" applyAlignment="1">
      <alignment horizont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ktualizace bila_kniha_mosty 2007" xfId="46"/>
    <cellStyle name="normální_List1" xfId="47"/>
    <cellStyle name="normální_List1_Investice bílá kniha II" xfId="48"/>
    <cellStyle name="normální_neinvestice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2" customWidth="1"/>
    <col min="2" max="2" width="4.421875" style="7" customWidth="1"/>
    <col min="3" max="3" width="8.7109375" style="2" customWidth="1"/>
    <col min="4" max="4" width="5.57421875" style="2" customWidth="1"/>
    <col min="5" max="5" width="16.57421875" style="2" customWidth="1"/>
    <col min="6" max="6" width="8.57421875" style="2" customWidth="1"/>
    <col min="7" max="7" width="6.00390625" style="7" customWidth="1"/>
    <col min="8" max="8" width="6.140625" style="2" customWidth="1"/>
    <col min="9" max="9" width="8.421875" style="2" customWidth="1"/>
    <col min="10" max="10" width="10.00390625" style="2" customWidth="1"/>
    <col min="11" max="11" width="8.140625" style="2" customWidth="1"/>
    <col min="12" max="12" width="10.00390625" style="2" customWidth="1"/>
    <col min="13" max="13" width="12.00390625" style="2" customWidth="1"/>
    <col min="14" max="14" width="6.421875" style="2" customWidth="1"/>
    <col min="15" max="15" width="7.421875" style="2" customWidth="1"/>
    <col min="16" max="16" width="17.421875" style="2" customWidth="1"/>
    <col min="17" max="17" width="9.00390625" style="452" customWidth="1"/>
    <col min="18" max="16384" width="9.00390625" style="2" customWidth="1"/>
  </cols>
  <sheetData>
    <row r="1" spans="1:16" ht="11.25">
      <c r="A1" s="1272" t="s">
        <v>771</v>
      </c>
      <c r="B1" s="1272"/>
      <c r="C1" s="1272"/>
      <c r="D1" s="1272"/>
      <c r="E1" s="1272"/>
      <c r="F1" s="1272"/>
      <c r="G1" s="1273"/>
      <c r="H1" s="17"/>
      <c r="I1" s="17"/>
      <c r="J1" s="17"/>
      <c r="K1" s="17"/>
      <c r="L1" s="17"/>
      <c r="M1" s="17"/>
      <c r="N1" s="17"/>
      <c r="O1" s="17"/>
      <c r="P1" s="17"/>
    </row>
    <row r="2" spans="1:16" ht="35.25">
      <c r="A2" s="3" t="s">
        <v>768</v>
      </c>
      <c r="B2" s="4" t="s">
        <v>921</v>
      </c>
      <c r="C2" s="4" t="s">
        <v>769</v>
      </c>
      <c r="D2" s="4" t="s">
        <v>922</v>
      </c>
      <c r="E2" s="4" t="s">
        <v>835</v>
      </c>
      <c r="F2" s="4" t="s">
        <v>923</v>
      </c>
      <c r="G2" s="5" t="s">
        <v>933</v>
      </c>
      <c r="H2" s="18" t="s">
        <v>926</v>
      </c>
      <c r="I2" s="18" t="s">
        <v>925</v>
      </c>
      <c r="J2" s="18" t="s">
        <v>928</v>
      </c>
      <c r="K2" s="18" t="s">
        <v>927</v>
      </c>
      <c r="L2" s="18" t="s">
        <v>929</v>
      </c>
      <c r="M2" s="18" t="s">
        <v>930</v>
      </c>
      <c r="N2" s="18" t="s">
        <v>931</v>
      </c>
      <c r="O2" s="18" t="s">
        <v>932</v>
      </c>
      <c r="P2" s="18" t="s">
        <v>924</v>
      </c>
    </row>
    <row r="3" spans="1:16" ht="23.25">
      <c r="A3" s="17" t="s">
        <v>765</v>
      </c>
      <c r="B3" s="6"/>
      <c r="C3" s="12" t="s">
        <v>173</v>
      </c>
      <c r="D3" s="1"/>
      <c r="E3" s="1" t="s">
        <v>977</v>
      </c>
      <c r="F3" s="1"/>
      <c r="G3" s="25" t="s">
        <v>1104</v>
      </c>
      <c r="H3" s="1"/>
      <c r="I3" s="1"/>
      <c r="J3" s="1"/>
      <c r="K3" s="1"/>
      <c r="L3" s="1"/>
      <c r="M3" s="1"/>
      <c r="N3" s="1"/>
      <c r="O3" s="1"/>
      <c r="P3" s="1"/>
    </row>
    <row r="4" spans="1:16" ht="23.25">
      <c r="A4" s="17" t="s">
        <v>766</v>
      </c>
      <c r="B4" s="6"/>
      <c r="C4" s="1" t="s">
        <v>31</v>
      </c>
      <c r="D4" s="1"/>
      <c r="E4" s="1" t="s">
        <v>767</v>
      </c>
      <c r="F4" s="1"/>
      <c r="G4" s="25" t="s">
        <v>1105</v>
      </c>
      <c r="H4" s="1"/>
      <c r="I4" s="1"/>
      <c r="J4" s="1"/>
      <c r="K4" s="1"/>
      <c r="L4" s="1"/>
      <c r="M4" s="1"/>
      <c r="N4" s="1"/>
      <c r="O4" s="1"/>
      <c r="P4" s="1"/>
    </row>
    <row r="5" spans="1:16" ht="23.25">
      <c r="A5" s="17" t="s">
        <v>772</v>
      </c>
      <c r="B5" s="6"/>
      <c r="C5" s="1" t="s">
        <v>970</v>
      </c>
      <c r="D5" s="1"/>
      <c r="E5" s="1" t="s">
        <v>978</v>
      </c>
      <c r="F5" s="1"/>
      <c r="G5" s="25" t="s">
        <v>1104</v>
      </c>
      <c r="H5" s="1"/>
      <c r="I5" s="1"/>
      <c r="J5" s="1"/>
      <c r="K5" s="1"/>
      <c r="L5" s="1"/>
      <c r="M5" s="1" t="s">
        <v>153</v>
      </c>
      <c r="N5" s="1"/>
      <c r="O5" s="1"/>
      <c r="P5" s="1"/>
    </row>
    <row r="6" spans="1:16" ht="12" thickBot="1">
      <c r="A6" s="17" t="s">
        <v>773</v>
      </c>
      <c r="B6" s="6"/>
      <c r="C6" s="1" t="s">
        <v>967</v>
      </c>
      <c r="D6" s="1"/>
      <c r="E6" s="1" t="s">
        <v>156</v>
      </c>
      <c r="F6" s="1"/>
      <c r="G6" s="25" t="s">
        <v>1104</v>
      </c>
      <c r="H6" s="449"/>
      <c r="I6" s="450"/>
      <c r="J6" s="1"/>
      <c r="K6" s="1"/>
      <c r="L6" s="1"/>
      <c r="M6" s="1" t="s">
        <v>157</v>
      </c>
      <c r="N6" s="1"/>
      <c r="O6" s="1"/>
      <c r="P6" s="1"/>
    </row>
    <row r="7" spans="1:17" ht="24" thickBot="1">
      <c r="A7" s="156"/>
      <c r="B7" s="28">
        <v>5</v>
      </c>
      <c r="C7" s="29" t="s">
        <v>1110</v>
      </c>
      <c r="D7" s="28" t="s">
        <v>1111</v>
      </c>
      <c r="E7" s="30" t="s">
        <v>1112</v>
      </c>
      <c r="F7" s="31" t="s">
        <v>1113</v>
      </c>
      <c r="G7" s="32">
        <v>6</v>
      </c>
      <c r="H7" s="33">
        <v>6.15</v>
      </c>
      <c r="I7" s="34">
        <v>37.83</v>
      </c>
      <c r="J7" s="35">
        <v>34000</v>
      </c>
      <c r="K7" s="36">
        <v>16000</v>
      </c>
      <c r="L7" s="36">
        <v>2000</v>
      </c>
      <c r="M7" s="37" t="s">
        <v>1114</v>
      </c>
      <c r="N7" s="38">
        <v>2</v>
      </c>
      <c r="O7" s="39" t="s">
        <v>1115</v>
      </c>
      <c r="P7" s="582" t="s">
        <v>1116</v>
      </c>
      <c r="Q7" s="583" t="s">
        <v>181</v>
      </c>
    </row>
    <row r="8" spans="1:17" ht="36" thickBot="1">
      <c r="A8" s="156"/>
      <c r="B8" s="124">
        <v>2</v>
      </c>
      <c r="C8" s="124" t="s">
        <v>1212</v>
      </c>
      <c r="D8" s="124" t="s">
        <v>1149</v>
      </c>
      <c r="E8" s="140" t="s">
        <v>68</v>
      </c>
      <c r="F8" s="141" t="s">
        <v>69</v>
      </c>
      <c r="G8" s="141" t="s">
        <v>70</v>
      </c>
      <c r="H8" s="142">
        <v>0.645</v>
      </c>
      <c r="I8" s="143">
        <v>4.4</v>
      </c>
      <c r="J8" s="144">
        <v>4896</v>
      </c>
      <c r="K8" s="140"/>
      <c r="L8" s="144"/>
      <c r="M8" s="125" t="s">
        <v>1114</v>
      </c>
      <c r="N8" s="124"/>
      <c r="O8" s="145"/>
      <c r="P8" s="47" t="s">
        <v>1346</v>
      </c>
      <c r="Q8" s="583" t="s">
        <v>181</v>
      </c>
    </row>
    <row r="9" spans="1:17" ht="24" thickBot="1">
      <c r="A9" s="156"/>
      <c r="B9" s="146">
        <v>4</v>
      </c>
      <c r="C9" s="146" t="s">
        <v>1212</v>
      </c>
      <c r="D9" s="146" t="s">
        <v>1149</v>
      </c>
      <c r="E9" s="147" t="s">
        <v>74</v>
      </c>
      <c r="F9" s="148" t="s">
        <v>75</v>
      </c>
      <c r="G9" s="149">
        <v>11</v>
      </c>
      <c r="H9" s="146">
        <v>1.67</v>
      </c>
      <c r="I9" s="150">
        <v>18.37</v>
      </c>
      <c r="J9" s="151">
        <v>13250</v>
      </c>
      <c r="K9" s="146"/>
      <c r="L9" s="152"/>
      <c r="M9" s="153" t="s">
        <v>76</v>
      </c>
      <c r="N9" s="154"/>
      <c r="O9" s="154"/>
      <c r="P9" s="147" t="s">
        <v>77</v>
      </c>
      <c r="Q9" s="583" t="s">
        <v>181</v>
      </c>
    </row>
    <row r="10" spans="1:16" ht="24" thickBot="1">
      <c r="A10" s="156" t="s">
        <v>773</v>
      </c>
      <c r="B10" s="446"/>
      <c r="C10" s="387" t="s">
        <v>155</v>
      </c>
      <c r="D10" s="387"/>
      <c r="E10" s="387" t="s">
        <v>154</v>
      </c>
      <c r="F10" s="387"/>
      <c r="G10" s="388" t="s">
        <v>1104</v>
      </c>
      <c r="H10" s="447"/>
      <c r="I10" s="448"/>
      <c r="J10" s="387"/>
      <c r="K10" s="387"/>
      <c r="L10" s="387"/>
      <c r="M10" s="387" t="s">
        <v>1114</v>
      </c>
      <c r="N10" s="387"/>
      <c r="O10" s="387"/>
      <c r="P10" s="387"/>
    </row>
    <row r="11" spans="1:17" ht="23.25">
      <c r="A11" s="156" t="s">
        <v>774</v>
      </c>
      <c r="B11" s="228">
        <v>9</v>
      </c>
      <c r="C11" s="163" t="s">
        <v>976</v>
      </c>
      <c r="D11" s="163"/>
      <c r="E11" s="466" t="s">
        <v>979</v>
      </c>
      <c r="F11" s="163"/>
      <c r="G11" s="164" t="s">
        <v>1104</v>
      </c>
      <c r="H11" s="163"/>
      <c r="I11" s="163"/>
      <c r="J11" s="163"/>
      <c r="K11" s="163"/>
      <c r="L11" s="163"/>
      <c r="M11" s="163"/>
      <c r="N11" s="163"/>
      <c r="O11" s="163"/>
      <c r="P11" s="163"/>
      <c r="Q11" s="451" t="s">
        <v>158</v>
      </c>
    </row>
    <row r="12" spans="1:17" ht="36" thickBot="1">
      <c r="A12" s="156"/>
      <c r="B12" s="218">
        <v>9</v>
      </c>
      <c r="C12" s="230" t="s">
        <v>1110</v>
      </c>
      <c r="D12" s="230" t="s">
        <v>1111</v>
      </c>
      <c r="E12" s="467" t="s">
        <v>1133</v>
      </c>
      <c r="F12" s="233"/>
      <c r="G12" s="420" t="s">
        <v>1105</v>
      </c>
      <c r="H12" s="230">
        <v>1.8</v>
      </c>
      <c r="I12" s="421"/>
      <c r="J12" s="422" t="s">
        <v>1134</v>
      </c>
      <c r="K12" s="423"/>
      <c r="L12" s="423">
        <v>3848</v>
      </c>
      <c r="M12" s="230" t="s">
        <v>1135</v>
      </c>
      <c r="N12" s="424">
        <v>2</v>
      </c>
      <c r="O12" s="230"/>
      <c r="P12" s="419" t="s">
        <v>1136</v>
      </c>
      <c r="Q12" s="453" t="s">
        <v>159</v>
      </c>
    </row>
    <row r="13" spans="1:17" ht="11.25">
      <c r="A13" s="156" t="s">
        <v>775</v>
      </c>
      <c r="B13" s="425">
        <v>16</v>
      </c>
      <c r="C13" s="163" t="s">
        <v>32</v>
      </c>
      <c r="D13" s="163"/>
      <c r="E13" s="466" t="s">
        <v>980</v>
      </c>
      <c r="F13" s="163"/>
      <c r="G13" s="164" t="s">
        <v>1105</v>
      </c>
      <c r="H13" s="163"/>
      <c r="I13" s="163"/>
      <c r="J13" s="163"/>
      <c r="K13" s="163"/>
      <c r="L13" s="163"/>
      <c r="M13" s="163" t="s">
        <v>160</v>
      </c>
      <c r="N13" s="163"/>
      <c r="O13" s="163"/>
      <c r="P13" s="163"/>
      <c r="Q13" s="451"/>
    </row>
    <row r="14" spans="1:17" ht="36" thickBot="1">
      <c r="A14" s="156"/>
      <c r="B14" s="426">
        <v>16</v>
      </c>
      <c r="C14" s="427" t="s">
        <v>1169</v>
      </c>
      <c r="D14" s="427" t="s">
        <v>1111</v>
      </c>
      <c r="E14" s="428" t="s">
        <v>1170</v>
      </c>
      <c r="F14" s="429"/>
      <c r="G14" s="430" t="s">
        <v>1104</v>
      </c>
      <c r="H14" s="429">
        <v>2.4</v>
      </c>
      <c r="I14" s="431">
        <v>22.8</v>
      </c>
      <c r="J14" s="432">
        <v>160000</v>
      </c>
      <c r="K14" s="433"/>
      <c r="L14" s="434">
        <v>8581</v>
      </c>
      <c r="M14" s="429" t="s">
        <v>1171</v>
      </c>
      <c r="N14" s="427" t="s">
        <v>1172</v>
      </c>
      <c r="O14" s="429"/>
      <c r="P14" s="435" t="s">
        <v>1173</v>
      </c>
      <c r="Q14" s="453" t="s">
        <v>159</v>
      </c>
    </row>
    <row r="15" spans="1:17" ht="11.25">
      <c r="A15" s="156" t="s">
        <v>776</v>
      </c>
      <c r="B15" s="228">
        <v>8</v>
      </c>
      <c r="C15" s="163" t="s">
        <v>976</v>
      </c>
      <c r="D15" s="163"/>
      <c r="E15" s="466" t="s">
        <v>981</v>
      </c>
      <c r="F15" s="163"/>
      <c r="G15" s="164" t="s">
        <v>1105</v>
      </c>
      <c r="H15" s="163"/>
      <c r="I15" s="163"/>
      <c r="J15" s="163"/>
      <c r="K15" s="163"/>
      <c r="L15" s="163"/>
      <c r="M15" s="163"/>
      <c r="N15" s="163"/>
      <c r="O15" s="163"/>
      <c r="P15" s="163"/>
      <c r="Q15" s="451"/>
    </row>
    <row r="16" spans="1:17" ht="36" thickBot="1">
      <c r="A16" s="156"/>
      <c r="B16" s="218">
        <v>8</v>
      </c>
      <c r="C16" s="230" t="s">
        <v>1126</v>
      </c>
      <c r="D16" s="230" t="s">
        <v>1127</v>
      </c>
      <c r="E16" s="419" t="s">
        <v>1128</v>
      </c>
      <c r="F16" s="233" t="s">
        <v>1129</v>
      </c>
      <c r="G16" s="420" t="s">
        <v>1104</v>
      </c>
      <c r="H16" s="230">
        <v>3.3</v>
      </c>
      <c r="I16" s="421">
        <v>32.356</v>
      </c>
      <c r="J16" s="422">
        <v>127900</v>
      </c>
      <c r="K16" s="422">
        <v>135100</v>
      </c>
      <c r="L16" s="422">
        <v>3608</v>
      </c>
      <c r="M16" s="230" t="s">
        <v>1130</v>
      </c>
      <c r="N16" s="230">
        <v>2</v>
      </c>
      <c r="O16" s="230" t="s">
        <v>1131</v>
      </c>
      <c r="P16" s="419" t="s">
        <v>1132</v>
      </c>
      <c r="Q16" s="453" t="s">
        <v>161</v>
      </c>
    </row>
    <row r="17" spans="1:16" ht="11.25">
      <c r="A17" s="17" t="s">
        <v>777</v>
      </c>
      <c r="B17" s="389"/>
      <c r="C17" s="160" t="s">
        <v>937</v>
      </c>
      <c r="D17" s="160"/>
      <c r="E17" s="160" t="s">
        <v>982</v>
      </c>
      <c r="F17" s="160"/>
      <c r="G17" s="161" t="s">
        <v>1106</v>
      </c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7" ht="35.25">
      <c r="A18" s="17" t="s">
        <v>778</v>
      </c>
      <c r="B18" s="6"/>
      <c r="C18" s="1" t="s">
        <v>33</v>
      </c>
      <c r="D18" s="1"/>
      <c r="E18" s="1" t="s">
        <v>779</v>
      </c>
      <c r="F18" s="1"/>
      <c r="G18" s="25" t="s">
        <v>1105</v>
      </c>
      <c r="H18" s="1"/>
      <c r="I18" s="1"/>
      <c r="J18" s="1"/>
      <c r="K18" s="1"/>
      <c r="L18" s="1"/>
      <c r="M18" s="1"/>
      <c r="N18" s="1"/>
      <c r="O18" s="1"/>
      <c r="P18" s="1"/>
      <c r="Q18" s="452" t="s">
        <v>162</v>
      </c>
    </row>
    <row r="19" spans="1:17" ht="23.25">
      <c r="A19" s="17" t="s">
        <v>780</v>
      </c>
      <c r="B19" s="6"/>
      <c r="C19" s="1" t="s">
        <v>1174</v>
      </c>
      <c r="D19" s="1"/>
      <c r="E19" s="1" t="s">
        <v>983</v>
      </c>
      <c r="F19" s="1"/>
      <c r="G19" s="25" t="s">
        <v>1104</v>
      </c>
      <c r="H19" s="1"/>
      <c r="I19" s="1"/>
      <c r="J19" s="1"/>
      <c r="K19" s="1"/>
      <c r="L19" s="1"/>
      <c r="M19" s="1"/>
      <c r="N19" s="1"/>
      <c r="O19" s="1"/>
      <c r="P19" s="1"/>
      <c r="Q19" s="452" t="s">
        <v>162</v>
      </c>
    </row>
    <row r="20" spans="1:16" ht="24" thickBot="1">
      <c r="A20" s="17" t="s">
        <v>781</v>
      </c>
      <c r="B20" s="157"/>
      <c r="C20" s="158" t="s">
        <v>34</v>
      </c>
      <c r="D20" s="158"/>
      <c r="E20" s="158" t="s">
        <v>782</v>
      </c>
      <c r="F20" s="158"/>
      <c r="G20" s="159" t="s">
        <v>1105</v>
      </c>
      <c r="H20" s="158"/>
      <c r="I20" s="158"/>
      <c r="J20" s="158"/>
      <c r="K20" s="158"/>
      <c r="L20" s="158" t="s">
        <v>121</v>
      </c>
      <c r="M20" s="158"/>
      <c r="N20" s="158"/>
      <c r="O20" s="158"/>
      <c r="P20" s="158"/>
    </row>
    <row r="21" spans="1:17" ht="23.25">
      <c r="A21" s="156" t="s">
        <v>783</v>
      </c>
      <c r="B21" s="436"/>
      <c r="C21" s="163" t="s">
        <v>935</v>
      </c>
      <c r="D21" s="163"/>
      <c r="E21" s="163" t="s">
        <v>984</v>
      </c>
      <c r="F21" s="163"/>
      <c r="G21" s="164" t="s">
        <v>1105</v>
      </c>
      <c r="H21" s="163"/>
      <c r="I21" s="163"/>
      <c r="J21" s="163"/>
      <c r="K21" s="163"/>
      <c r="L21" s="163"/>
      <c r="M21" s="163"/>
      <c r="N21" s="163"/>
      <c r="O21" s="163"/>
      <c r="P21" s="163"/>
      <c r="Q21" s="451" t="s">
        <v>163</v>
      </c>
    </row>
    <row r="22" spans="1:17" ht="36" thickBot="1">
      <c r="A22" s="156"/>
      <c r="B22" s="468">
        <v>6</v>
      </c>
      <c r="C22" s="469" t="s">
        <v>1117</v>
      </c>
      <c r="D22" s="469" t="s">
        <v>1118</v>
      </c>
      <c r="E22" s="470" t="s">
        <v>1119</v>
      </c>
      <c r="F22" s="471"/>
      <c r="G22" s="471" t="s">
        <v>1104</v>
      </c>
      <c r="H22" s="471">
        <v>1.5</v>
      </c>
      <c r="I22" s="472">
        <v>14.25</v>
      </c>
      <c r="J22" s="473">
        <v>200000</v>
      </c>
      <c r="K22" s="471"/>
      <c r="L22" s="473"/>
      <c r="M22" s="474" t="s">
        <v>1120</v>
      </c>
      <c r="N22" s="275">
        <v>2</v>
      </c>
      <c r="O22" s="275"/>
      <c r="P22" s="322" t="s">
        <v>1121</v>
      </c>
      <c r="Q22" s="453"/>
    </row>
    <row r="23" spans="1:17" ht="58.5">
      <c r="A23" s="156" t="s">
        <v>784</v>
      </c>
      <c r="B23" s="475">
        <v>4</v>
      </c>
      <c r="C23" s="163" t="s">
        <v>934</v>
      </c>
      <c r="D23" s="163"/>
      <c r="E23" s="163" t="s">
        <v>785</v>
      </c>
      <c r="F23" s="163"/>
      <c r="G23" s="164" t="s">
        <v>1107</v>
      </c>
      <c r="H23" s="163"/>
      <c r="I23" s="163"/>
      <c r="J23" s="163"/>
      <c r="K23" s="163"/>
      <c r="L23" s="163"/>
      <c r="M23" s="163"/>
      <c r="N23" s="163"/>
      <c r="O23" s="163"/>
      <c r="P23" s="163"/>
      <c r="Q23" s="451"/>
    </row>
    <row r="24" spans="1:17" ht="59.25" thickBot="1">
      <c r="A24" s="156"/>
      <c r="B24" s="476">
        <v>4</v>
      </c>
      <c r="C24" s="477" t="s">
        <v>1251</v>
      </c>
      <c r="D24" s="478" t="s">
        <v>1149</v>
      </c>
      <c r="E24" s="477" t="s">
        <v>1258</v>
      </c>
      <c r="F24" s="479" t="s">
        <v>1259</v>
      </c>
      <c r="G24" s="480" t="s">
        <v>1260</v>
      </c>
      <c r="H24" s="481">
        <v>0.285</v>
      </c>
      <c r="I24" s="482">
        <v>4.4</v>
      </c>
      <c r="J24" s="483">
        <v>61080</v>
      </c>
      <c r="K24" s="482">
        <v>21420</v>
      </c>
      <c r="L24" s="484">
        <v>13255</v>
      </c>
      <c r="M24" s="477" t="s">
        <v>1261</v>
      </c>
      <c r="N24" s="478">
        <v>2</v>
      </c>
      <c r="O24" s="485"/>
      <c r="P24" s="486" t="s">
        <v>1262</v>
      </c>
      <c r="Q24" s="621"/>
    </row>
    <row r="25" spans="1:17" ht="35.25">
      <c r="A25" s="156"/>
      <c r="B25" s="98">
        <v>3</v>
      </c>
      <c r="C25" s="99" t="s">
        <v>1251</v>
      </c>
      <c r="D25" s="100" t="s">
        <v>1149</v>
      </c>
      <c r="E25" s="99" t="s">
        <v>1252</v>
      </c>
      <c r="F25" s="101" t="s">
        <v>1253</v>
      </c>
      <c r="G25" s="102" t="s">
        <v>1254</v>
      </c>
      <c r="H25" s="103">
        <v>0.642</v>
      </c>
      <c r="I25" s="104">
        <v>8.87</v>
      </c>
      <c r="J25" s="105">
        <v>191276</v>
      </c>
      <c r="K25" s="104">
        <v>17248</v>
      </c>
      <c r="L25" s="106" t="s">
        <v>1255</v>
      </c>
      <c r="M25" s="99" t="s">
        <v>1256</v>
      </c>
      <c r="N25" s="100" t="s">
        <v>1198</v>
      </c>
      <c r="O25" s="107"/>
      <c r="P25" s="98" t="s">
        <v>1257</v>
      </c>
      <c r="Q25" s="494"/>
    </row>
    <row r="26" spans="1:17" ht="58.5">
      <c r="A26" s="156"/>
      <c r="B26" s="53">
        <v>13</v>
      </c>
      <c r="C26" s="53" t="s">
        <v>1148</v>
      </c>
      <c r="D26" s="53" t="s">
        <v>1149</v>
      </c>
      <c r="E26" s="54" t="s">
        <v>1150</v>
      </c>
      <c r="F26" s="55" t="s">
        <v>1151</v>
      </c>
      <c r="G26" s="56" t="s">
        <v>1152</v>
      </c>
      <c r="H26" s="53">
        <v>0.797</v>
      </c>
      <c r="I26" s="57">
        <v>15.78</v>
      </c>
      <c r="J26" s="58">
        <v>200000</v>
      </c>
      <c r="K26" s="58"/>
      <c r="L26" s="58" t="s">
        <v>1153</v>
      </c>
      <c r="M26" s="56" t="s">
        <v>1154</v>
      </c>
      <c r="N26" s="53"/>
      <c r="O26" s="53"/>
      <c r="P26" s="54" t="s">
        <v>1155</v>
      </c>
      <c r="Q26" s="494"/>
    </row>
    <row r="27" spans="1:17" ht="93.75">
      <c r="A27" s="156"/>
      <c r="B27" s="53">
        <v>14</v>
      </c>
      <c r="C27" s="53" t="s">
        <v>1148</v>
      </c>
      <c r="D27" s="53" t="s">
        <v>1149</v>
      </c>
      <c r="E27" s="54" t="s">
        <v>1156</v>
      </c>
      <c r="F27" s="55" t="s">
        <v>1157</v>
      </c>
      <c r="G27" s="56" t="s">
        <v>1158</v>
      </c>
      <c r="H27" s="55">
        <v>2.196</v>
      </c>
      <c r="I27" s="59">
        <v>59.344</v>
      </c>
      <c r="J27" s="60">
        <v>255901</v>
      </c>
      <c r="K27" s="60">
        <v>16560</v>
      </c>
      <c r="L27" s="61" t="s">
        <v>1159</v>
      </c>
      <c r="M27" s="56" t="s">
        <v>1160</v>
      </c>
      <c r="N27" s="53" t="s">
        <v>1161</v>
      </c>
      <c r="O27" s="53"/>
      <c r="P27" s="54" t="s">
        <v>1162</v>
      </c>
      <c r="Q27" s="494" t="s">
        <v>164</v>
      </c>
    </row>
    <row r="28" spans="1:17" ht="70.5">
      <c r="A28" s="156"/>
      <c r="B28" s="53">
        <v>15</v>
      </c>
      <c r="C28" s="53" t="s">
        <v>1148</v>
      </c>
      <c r="D28" s="53" t="s">
        <v>1149</v>
      </c>
      <c r="E28" s="54" t="s">
        <v>1163</v>
      </c>
      <c r="F28" s="55" t="s">
        <v>1164</v>
      </c>
      <c r="G28" s="56" t="s">
        <v>1165</v>
      </c>
      <c r="H28" s="55">
        <v>0.39</v>
      </c>
      <c r="I28" s="59">
        <v>8.17</v>
      </c>
      <c r="J28" s="60">
        <v>34916</v>
      </c>
      <c r="K28" s="60"/>
      <c r="L28" s="61" t="s">
        <v>1166</v>
      </c>
      <c r="M28" s="56" t="s">
        <v>1167</v>
      </c>
      <c r="N28" s="53"/>
      <c r="O28" s="53"/>
      <c r="P28" s="54" t="s">
        <v>1168</v>
      </c>
      <c r="Q28" s="494"/>
    </row>
    <row r="29" spans="1:17" ht="35.25">
      <c r="A29" s="156"/>
      <c r="B29" s="72"/>
      <c r="C29" s="72" t="s">
        <v>1148</v>
      </c>
      <c r="D29" s="72" t="s">
        <v>1149</v>
      </c>
      <c r="E29" s="73" t="s">
        <v>1183</v>
      </c>
      <c r="F29" s="74" t="s">
        <v>1184</v>
      </c>
      <c r="G29" s="75" t="s">
        <v>1185</v>
      </c>
      <c r="H29" s="72">
        <v>0.332</v>
      </c>
      <c r="I29" s="76">
        <v>3.55</v>
      </c>
      <c r="J29" s="77">
        <v>30417</v>
      </c>
      <c r="K29" s="77">
        <v>26894</v>
      </c>
      <c r="L29" s="77">
        <v>13255</v>
      </c>
      <c r="M29" s="75" t="s">
        <v>1186</v>
      </c>
      <c r="N29" s="72" t="s">
        <v>1140</v>
      </c>
      <c r="O29" s="72"/>
      <c r="P29" s="73" t="s">
        <v>1187</v>
      </c>
      <c r="Q29" s="494"/>
    </row>
    <row r="30" spans="1:17" ht="71.25" thickBot="1">
      <c r="A30" s="156"/>
      <c r="B30" s="72"/>
      <c r="C30" s="72" t="s">
        <v>1148</v>
      </c>
      <c r="D30" s="72" t="s">
        <v>1149</v>
      </c>
      <c r="E30" s="73" t="s">
        <v>1188</v>
      </c>
      <c r="F30" s="74" t="s">
        <v>1189</v>
      </c>
      <c r="G30" s="75" t="s">
        <v>1190</v>
      </c>
      <c r="H30" s="72">
        <v>0.613</v>
      </c>
      <c r="I30" s="76">
        <v>13.73</v>
      </c>
      <c r="J30" s="77">
        <v>227648</v>
      </c>
      <c r="K30" s="77">
        <v>589044</v>
      </c>
      <c r="L30" s="77" t="s">
        <v>1191</v>
      </c>
      <c r="M30" s="75" t="s">
        <v>1192</v>
      </c>
      <c r="N30" s="72" t="s">
        <v>1140</v>
      </c>
      <c r="O30" s="72"/>
      <c r="P30" s="73" t="s">
        <v>1193</v>
      </c>
      <c r="Q30" s="494"/>
    </row>
    <row r="31" spans="1:17" ht="58.5">
      <c r="A31" s="156" t="s">
        <v>786</v>
      </c>
      <c r="B31" s="436"/>
      <c r="C31" s="163" t="s">
        <v>787</v>
      </c>
      <c r="D31" s="163"/>
      <c r="E31" s="163" t="s">
        <v>788</v>
      </c>
      <c r="F31" s="163"/>
      <c r="G31" s="164" t="s">
        <v>1106</v>
      </c>
      <c r="H31" s="163"/>
      <c r="I31" s="163"/>
      <c r="J31" s="163"/>
      <c r="K31" s="163"/>
      <c r="L31" s="163"/>
      <c r="M31" s="163"/>
      <c r="N31" s="163"/>
      <c r="O31" s="163"/>
      <c r="P31" s="163"/>
      <c r="Q31" s="451"/>
    </row>
    <row r="32" spans="1:17" ht="47.25" thickBot="1">
      <c r="A32" s="156"/>
      <c r="B32" s="487"/>
      <c r="C32" s="488" t="s">
        <v>1148</v>
      </c>
      <c r="D32" s="488" t="s">
        <v>1149</v>
      </c>
      <c r="E32" s="489" t="s">
        <v>1194</v>
      </c>
      <c r="F32" s="490" t="s">
        <v>1195</v>
      </c>
      <c r="G32" s="491" t="s">
        <v>1196</v>
      </c>
      <c r="H32" s="488">
        <v>0.548</v>
      </c>
      <c r="I32" s="492">
        <v>11.5</v>
      </c>
      <c r="J32" s="493">
        <v>642018</v>
      </c>
      <c r="K32" s="493">
        <v>380361</v>
      </c>
      <c r="L32" s="493" t="s">
        <v>1191</v>
      </c>
      <c r="M32" s="491" t="s">
        <v>1197</v>
      </c>
      <c r="N32" s="488" t="s">
        <v>1198</v>
      </c>
      <c r="O32" s="488"/>
      <c r="P32" s="489" t="s">
        <v>1193</v>
      </c>
      <c r="Q32" s="453"/>
    </row>
    <row r="33" spans="1:17" ht="58.5">
      <c r="A33" s="156" t="s">
        <v>789</v>
      </c>
      <c r="B33" s="436"/>
      <c r="C33" s="163" t="s">
        <v>787</v>
      </c>
      <c r="D33" s="163"/>
      <c r="E33" s="163" t="s">
        <v>985</v>
      </c>
      <c r="F33" s="163"/>
      <c r="G33" s="164" t="s">
        <v>1106</v>
      </c>
      <c r="H33" s="163"/>
      <c r="I33" s="163"/>
      <c r="J33" s="163"/>
      <c r="K33" s="163"/>
      <c r="L33" s="163"/>
      <c r="M33" s="163"/>
      <c r="N33" s="163"/>
      <c r="O33" s="163"/>
      <c r="P33" s="163"/>
      <c r="Q33" s="451"/>
    </row>
    <row r="34" spans="1:17" ht="35.25">
      <c r="A34" s="156"/>
      <c r="B34" s="508"/>
      <c r="C34" s="78" t="s">
        <v>1272</v>
      </c>
      <c r="D34" s="78" t="s">
        <v>1149</v>
      </c>
      <c r="E34" s="79" t="s">
        <v>1318</v>
      </c>
      <c r="F34" s="80" t="s">
        <v>1319</v>
      </c>
      <c r="G34" s="81" t="s">
        <v>1320</v>
      </c>
      <c r="H34" s="111">
        <v>1.119</v>
      </c>
      <c r="I34" s="111">
        <v>19</v>
      </c>
      <c r="J34" s="87">
        <v>109480</v>
      </c>
      <c r="K34" s="87">
        <v>3570</v>
      </c>
      <c r="L34" s="87" t="s">
        <v>1321</v>
      </c>
      <c r="M34" s="112" t="s">
        <v>1322</v>
      </c>
      <c r="N34" s="112" t="s">
        <v>1323</v>
      </c>
      <c r="O34" s="112"/>
      <c r="P34" s="113" t="s">
        <v>1324</v>
      </c>
      <c r="Q34" s="494"/>
    </row>
    <row r="35" spans="1:17" ht="46.5">
      <c r="A35" s="156"/>
      <c r="B35" s="508">
        <v>3</v>
      </c>
      <c r="C35" s="78" t="s">
        <v>1272</v>
      </c>
      <c r="D35" s="78" t="s">
        <v>1149</v>
      </c>
      <c r="E35" s="79" t="s">
        <v>1273</v>
      </c>
      <c r="F35" s="80" t="s">
        <v>1274</v>
      </c>
      <c r="G35" s="81" t="s">
        <v>1275</v>
      </c>
      <c r="H35" s="111">
        <v>1.075</v>
      </c>
      <c r="I35" s="111">
        <v>13</v>
      </c>
      <c r="J35" s="87">
        <v>85585</v>
      </c>
      <c r="K35" s="87"/>
      <c r="L35" s="87" t="s">
        <v>1276</v>
      </c>
      <c r="M35" s="112" t="s">
        <v>1277</v>
      </c>
      <c r="N35" s="112"/>
      <c r="O35" s="112"/>
      <c r="P35" s="113" t="s">
        <v>1278</v>
      </c>
      <c r="Q35" s="494"/>
    </row>
    <row r="36" spans="1:17" ht="46.5">
      <c r="A36" s="156"/>
      <c r="B36" s="508">
        <v>4</v>
      </c>
      <c r="C36" s="78" t="s">
        <v>1272</v>
      </c>
      <c r="D36" s="78" t="s">
        <v>1149</v>
      </c>
      <c r="E36" s="79" t="s">
        <v>1279</v>
      </c>
      <c r="F36" s="80" t="s">
        <v>1280</v>
      </c>
      <c r="G36" s="81" t="s">
        <v>1281</v>
      </c>
      <c r="H36" s="80" t="s">
        <v>1280</v>
      </c>
      <c r="I36" s="114">
        <v>4.3</v>
      </c>
      <c r="J36" s="87">
        <v>13602</v>
      </c>
      <c r="K36" s="87">
        <v>7914</v>
      </c>
      <c r="L36" s="88" t="s">
        <v>1282</v>
      </c>
      <c r="M36" s="112" t="s">
        <v>1283</v>
      </c>
      <c r="N36" s="112" t="s">
        <v>1284</v>
      </c>
      <c r="O36" s="112"/>
      <c r="P36" s="113" t="s">
        <v>1278</v>
      </c>
      <c r="Q36" s="494"/>
    </row>
    <row r="37" spans="1:17" ht="35.25">
      <c r="A37" s="156"/>
      <c r="B37" s="509">
        <v>5</v>
      </c>
      <c r="C37" s="72" t="s">
        <v>1272</v>
      </c>
      <c r="D37" s="72" t="s">
        <v>1149</v>
      </c>
      <c r="E37" s="73" t="s">
        <v>1285</v>
      </c>
      <c r="F37" s="74" t="s">
        <v>1286</v>
      </c>
      <c r="G37" s="75" t="s">
        <v>1287</v>
      </c>
      <c r="H37" s="115">
        <v>0.222</v>
      </c>
      <c r="I37" s="115">
        <v>3.75</v>
      </c>
      <c r="J37" s="116">
        <v>35688</v>
      </c>
      <c r="K37" s="116"/>
      <c r="L37" s="117" t="s">
        <v>1288</v>
      </c>
      <c r="M37" s="118" t="s">
        <v>1289</v>
      </c>
      <c r="N37" s="118"/>
      <c r="O37" s="118"/>
      <c r="P37" s="119" t="s">
        <v>1290</v>
      </c>
      <c r="Q37" s="494"/>
    </row>
    <row r="38" spans="1:17" ht="58.5">
      <c r="A38" s="156"/>
      <c r="B38" s="509">
        <v>6</v>
      </c>
      <c r="C38" s="72" t="s">
        <v>1272</v>
      </c>
      <c r="D38" s="72" t="s">
        <v>1149</v>
      </c>
      <c r="E38" s="73" t="s">
        <v>1291</v>
      </c>
      <c r="F38" s="74" t="s">
        <v>1292</v>
      </c>
      <c r="G38" s="75" t="s">
        <v>1287</v>
      </c>
      <c r="H38" s="115">
        <v>0.206</v>
      </c>
      <c r="I38" s="115">
        <v>2.89</v>
      </c>
      <c r="J38" s="117">
        <v>26601</v>
      </c>
      <c r="K38" s="117">
        <v>106342</v>
      </c>
      <c r="L38" s="117" t="s">
        <v>1293</v>
      </c>
      <c r="M38" s="118" t="s">
        <v>1294</v>
      </c>
      <c r="N38" s="118" t="s">
        <v>1140</v>
      </c>
      <c r="O38" s="118"/>
      <c r="P38" s="119" t="s">
        <v>1295</v>
      </c>
      <c r="Q38" s="494"/>
    </row>
    <row r="39" spans="1:17" ht="36" thickBot="1">
      <c r="A39" s="156"/>
      <c r="B39" s="487">
        <v>7</v>
      </c>
      <c r="C39" s="488" t="s">
        <v>1272</v>
      </c>
      <c r="D39" s="488" t="s">
        <v>1149</v>
      </c>
      <c r="E39" s="489" t="s">
        <v>1296</v>
      </c>
      <c r="F39" s="490" t="s">
        <v>1297</v>
      </c>
      <c r="G39" s="491" t="s">
        <v>1287</v>
      </c>
      <c r="H39" s="510">
        <v>0.522</v>
      </c>
      <c r="I39" s="510">
        <v>7.6</v>
      </c>
      <c r="J39" s="511">
        <v>37229</v>
      </c>
      <c r="K39" s="511"/>
      <c r="L39" s="511" t="s">
        <v>1293</v>
      </c>
      <c r="M39" s="512" t="s">
        <v>1298</v>
      </c>
      <c r="N39" s="512"/>
      <c r="O39" s="512"/>
      <c r="P39" s="513" t="s">
        <v>1299</v>
      </c>
      <c r="Q39" s="453"/>
    </row>
    <row r="40" spans="1:17" ht="58.5">
      <c r="A40" s="156" t="s">
        <v>790</v>
      </c>
      <c r="B40" s="514"/>
      <c r="C40" s="515" t="s">
        <v>787</v>
      </c>
      <c r="D40" s="515"/>
      <c r="E40" s="515" t="s">
        <v>791</v>
      </c>
      <c r="F40" s="515"/>
      <c r="G40" s="516" t="s">
        <v>1108</v>
      </c>
      <c r="H40" s="515"/>
      <c r="I40" s="515"/>
      <c r="J40" s="515"/>
      <c r="K40" s="515"/>
      <c r="L40" s="515"/>
      <c r="M40" s="515"/>
      <c r="N40" s="515"/>
      <c r="O40" s="515"/>
      <c r="P40" s="515"/>
      <c r="Q40" s="451"/>
    </row>
    <row r="41" spans="1:17" ht="47.25" thickBot="1">
      <c r="A41" s="156"/>
      <c r="B41" s="487"/>
      <c r="C41" s="488" t="s">
        <v>1310</v>
      </c>
      <c r="D41" s="488" t="s">
        <v>1149</v>
      </c>
      <c r="E41" s="489" t="s">
        <v>1311</v>
      </c>
      <c r="F41" s="490" t="s">
        <v>1312</v>
      </c>
      <c r="G41" s="491" t="s">
        <v>1313</v>
      </c>
      <c r="H41" s="510">
        <v>0.68</v>
      </c>
      <c r="I41" s="510">
        <v>24.8</v>
      </c>
      <c r="J41" s="511">
        <v>230489</v>
      </c>
      <c r="K41" s="511">
        <v>196134</v>
      </c>
      <c r="L41" s="511" t="s">
        <v>1314</v>
      </c>
      <c r="M41" s="512" t="s">
        <v>1315</v>
      </c>
      <c r="N41" s="512" t="s">
        <v>1316</v>
      </c>
      <c r="O41" s="512"/>
      <c r="P41" s="513" t="s">
        <v>1317</v>
      </c>
      <c r="Q41" s="453"/>
    </row>
    <row r="42" spans="1:17" ht="46.5">
      <c r="A42" s="156" t="s">
        <v>178</v>
      </c>
      <c r="B42" s="563"/>
      <c r="C42" s="564" t="s">
        <v>180</v>
      </c>
      <c r="D42" s="564"/>
      <c r="E42" s="565" t="s">
        <v>179</v>
      </c>
      <c r="F42" s="566"/>
      <c r="G42" s="567"/>
      <c r="H42" s="568"/>
      <c r="I42" s="568"/>
      <c r="J42" s="569"/>
      <c r="K42" s="569"/>
      <c r="L42" s="569"/>
      <c r="M42" s="570"/>
      <c r="N42" s="570"/>
      <c r="O42" s="570"/>
      <c r="P42" s="571"/>
      <c r="Q42" s="451"/>
    </row>
    <row r="43" spans="1:17" ht="36" thickBot="1">
      <c r="A43" s="156"/>
      <c r="B43" s="572">
        <v>1</v>
      </c>
      <c r="C43" s="573" t="s">
        <v>1263</v>
      </c>
      <c r="D43" s="573" t="s">
        <v>1149</v>
      </c>
      <c r="E43" s="574" t="s">
        <v>1264</v>
      </c>
      <c r="F43" s="573"/>
      <c r="G43" s="573" t="s">
        <v>1105</v>
      </c>
      <c r="H43" s="573">
        <v>2.105</v>
      </c>
      <c r="I43" s="575">
        <v>15.788</v>
      </c>
      <c r="J43" s="576">
        <v>43120</v>
      </c>
      <c r="K43" s="576"/>
      <c r="L43" s="573"/>
      <c r="M43" s="577" t="s">
        <v>1265</v>
      </c>
      <c r="N43" s="573"/>
      <c r="O43" s="573"/>
      <c r="P43" s="484" t="s">
        <v>1266</v>
      </c>
      <c r="Q43" s="453"/>
    </row>
    <row r="44" spans="1:17" ht="23.25">
      <c r="A44" s="156" t="s">
        <v>792</v>
      </c>
      <c r="B44" s="162">
        <v>3</v>
      </c>
      <c r="C44" s="163" t="s">
        <v>1169</v>
      </c>
      <c r="D44" s="163"/>
      <c r="E44" s="163" t="s">
        <v>986</v>
      </c>
      <c r="F44" s="163"/>
      <c r="G44" s="164"/>
      <c r="H44" s="163"/>
      <c r="I44" s="163"/>
      <c r="J44" s="163"/>
      <c r="K44" s="163"/>
      <c r="L44" s="163"/>
      <c r="M44" s="163"/>
      <c r="N44" s="163"/>
      <c r="O44" s="163"/>
      <c r="P44" s="165"/>
      <c r="Q44" s="454"/>
    </row>
    <row r="45" spans="1:17" ht="24" thickBot="1">
      <c r="A45" s="156"/>
      <c r="B45" s="166">
        <v>3</v>
      </c>
      <c r="C45" s="167" t="s">
        <v>1169</v>
      </c>
      <c r="D45" s="168" t="s">
        <v>1111</v>
      </c>
      <c r="E45" s="169" t="s">
        <v>71</v>
      </c>
      <c r="F45" s="170" t="s">
        <v>72</v>
      </c>
      <c r="G45" s="171">
        <v>7.6</v>
      </c>
      <c r="H45" s="172">
        <v>0.8</v>
      </c>
      <c r="I45" s="173">
        <v>6.08</v>
      </c>
      <c r="J45" s="174">
        <v>9120</v>
      </c>
      <c r="K45" s="175"/>
      <c r="L45" s="176">
        <v>3237</v>
      </c>
      <c r="M45" s="177" t="s">
        <v>1114</v>
      </c>
      <c r="N45" s="168"/>
      <c r="O45" s="178"/>
      <c r="P45" s="179" t="s">
        <v>73</v>
      </c>
      <c r="Q45" s="455"/>
    </row>
    <row r="46" spans="1:17" ht="23.25">
      <c r="A46" s="156" t="s">
        <v>793</v>
      </c>
      <c r="B46" s="180">
        <v>5</v>
      </c>
      <c r="C46" s="163" t="s">
        <v>970</v>
      </c>
      <c r="D46" s="163"/>
      <c r="E46" s="163" t="s">
        <v>987</v>
      </c>
      <c r="F46" s="163"/>
      <c r="G46" s="164"/>
      <c r="H46" s="163"/>
      <c r="I46" s="163"/>
      <c r="J46" s="163"/>
      <c r="K46" s="163"/>
      <c r="L46" s="163"/>
      <c r="M46" s="163"/>
      <c r="N46" s="163"/>
      <c r="O46" s="163"/>
      <c r="P46" s="165"/>
      <c r="Q46" s="454"/>
    </row>
    <row r="47" spans="1:17" ht="36" thickBot="1">
      <c r="A47" s="156"/>
      <c r="B47" s="181">
        <v>5</v>
      </c>
      <c r="C47" s="182" t="s">
        <v>1137</v>
      </c>
      <c r="D47" s="183" t="s">
        <v>1118</v>
      </c>
      <c r="E47" s="184" t="s">
        <v>78</v>
      </c>
      <c r="F47" s="185">
        <v>28.538</v>
      </c>
      <c r="G47" s="186"/>
      <c r="H47" s="183"/>
      <c r="I47" s="187"/>
      <c r="J47" s="188">
        <v>7000</v>
      </c>
      <c r="K47" s="189"/>
      <c r="L47" s="188">
        <v>17791</v>
      </c>
      <c r="M47" s="184" t="s">
        <v>79</v>
      </c>
      <c r="N47" s="190"/>
      <c r="O47" s="191"/>
      <c r="P47" s="192" t="s">
        <v>80</v>
      </c>
      <c r="Q47" s="455"/>
    </row>
    <row r="48" spans="1:17" ht="23.25">
      <c r="A48" s="156" t="s">
        <v>794</v>
      </c>
      <c r="B48" s="193">
        <v>7</v>
      </c>
      <c r="C48" s="163" t="s">
        <v>35</v>
      </c>
      <c r="D48" s="163"/>
      <c r="E48" s="163" t="s">
        <v>988</v>
      </c>
      <c r="F48" s="163"/>
      <c r="G48" s="164"/>
      <c r="H48" s="163"/>
      <c r="I48" s="163"/>
      <c r="J48" s="163"/>
      <c r="K48" s="163"/>
      <c r="L48" s="163"/>
      <c r="M48" s="163"/>
      <c r="N48" s="163"/>
      <c r="O48" s="163"/>
      <c r="P48" s="165"/>
      <c r="Q48" s="454"/>
    </row>
    <row r="49" spans="1:17" ht="47.25" thickBot="1">
      <c r="A49" s="156"/>
      <c r="B49" s="194">
        <v>7</v>
      </c>
      <c r="C49" s="195" t="s">
        <v>84</v>
      </c>
      <c r="D49" s="195" t="s">
        <v>1111</v>
      </c>
      <c r="E49" s="196" t="s">
        <v>85</v>
      </c>
      <c r="F49" s="197">
        <v>15.192</v>
      </c>
      <c r="G49" s="197"/>
      <c r="H49" s="198"/>
      <c r="I49" s="199"/>
      <c r="J49" s="200"/>
      <c r="K49" s="195"/>
      <c r="L49" s="195"/>
      <c r="M49" s="196" t="s">
        <v>86</v>
      </c>
      <c r="N49" s="195"/>
      <c r="O49" s="195"/>
      <c r="P49" s="201" t="s">
        <v>87</v>
      </c>
      <c r="Q49" s="455"/>
    </row>
    <row r="50" spans="1:17" ht="23.25">
      <c r="A50" s="156" t="s">
        <v>795</v>
      </c>
      <c r="B50" s="202">
        <v>8</v>
      </c>
      <c r="C50" s="163" t="s">
        <v>36</v>
      </c>
      <c r="D50" s="163"/>
      <c r="E50" s="163" t="s">
        <v>989</v>
      </c>
      <c r="F50" s="163"/>
      <c r="G50" s="164"/>
      <c r="H50" s="163"/>
      <c r="I50" s="163"/>
      <c r="J50" s="163"/>
      <c r="K50" s="163"/>
      <c r="L50" s="163"/>
      <c r="M50" s="163"/>
      <c r="N50" s="163"/>
      <c r="O50" s="163"/>
      <c r="P50" s="165"/>
      <c r="Q50" s="454"/>
    </row>
    <row r="51" spans="1:17" ht="24" thickBot="1">
      <c r="A51" s="156"/>
      <c r="B51" s="203">
        <v>8</v>
      </c>
      <c r="C51" s="204" t="s">
        <v>88</v>
      </c>
      <c r="D51" s="205" t="s">
        <v>1111</v>
      </c>
      <c r="E51" s="206" t="s">
        <v>89</v>
      </c>
      <c r="F51" s="207" t="s">
        <v>90</v>
      </c>
      <c r="G51" s="208"/>
      <c r="H51" s="205"/>
      <c r="I51" s="209"/>
      <c r="J51" s="210">
        <v>10000</v>
      </c>
      <c r="K51" s="211"/>
      <c r="L51" s="211"/>
      <c r="M51" s="212"/>
      <c r="N51" s="205"/>
      <c r="O51" s="213"/>
      <c r="P51" s="214" t="s">
        <v>91</v>
      </c>
      <c r="Q51" s="455"/>
    </row>
    <row r="52" spans="1:17" ht="23.25">
      <c r="A52" s="156" t="s">
        <v>796</v>
      </c>
      <c r="B52" s="202">
        <v>9</v>
      </c>
      <c r="C52" s="163" t="s">
        <v>970</v>
      </c>
      <c r="D52" s="163"/>
      <c r="E52" s="163" t="s">
        <v>990</v>
      </c>
      <c r="F52" s="163" t="s">
        <v>121</v>
      </c>
      <c r="G52" s="164"/>
      <c r="H52" s="163"/>
      <c r="I52" s="163"/>
      <c r="J52" s="163"/>
      <c r="K52" s="163"/>
      <c r="L52" s="163"/>
      <c r="M52" s="163"/>
      <c r="N52" s="163"/>
      <c r="O52" s="163"/>
      <c r="P52" s="165"/>
      <c r="Q52" s="454"/>
    </row>
    <row r="53" spans="1:17" ht="24" thickBot="1">
      <c r="A53" s="156"/>
      <c r="B53" s="203">
        <v>9</v>
      </c>
      <c r="C53" s="204" t="s">
        <v>1137</v>
      </c>
      <c r="D53" s="205" t="s">
        <v>1118</v>
      </c>
      <c r="E53" s="206" t="s">
        <v>92</v>
      </c>
      <c r="F53" s="205" t="s">
        <v>93</v>
      </c>
      <c r="G53" s="206">
        <v>11.5</v>
      </c>
      <c r="H53" s="205">
        <v>1.506</v>
      </c>
      <c r="I53" s="206">
        <v>17.319</v>
      </c>
      <c r="J53" s="205">
        <v>5715</v>
      </c>
      <c r="K53" s="206"/>
      <c r="L53" s="205">
        <v>17791</v>
      </c>
      <c r="M53" s="206" t="s">
        <v>94</v>
      </c>
      <c r="N53" s="205"/>
      <c r="O53" s="206"/>
      <c r="P53" s="215" t="s">
        <v>95</v>
      </c>
      <c r="Q53" s="455"/>
    </row>
    <row r="54" spans="1:17" ht="35.25">
      <c r="A54" s="156" t="s">
        <v>797</v>
      </c>
      <c r="B54" s="216">
        <v>10</v>
      </c>
      <c r="C54" s="163" t="s">
        <v>967</v>
      </c>
      <c r="D54" s="217"/>
      <c r="E54" s="163" t="s">
        <v>991</v>
      </c>
      <c r="F54" s="163"/>
      <c r="G54" s="164"/>
      <c r="H54" s="163"/>
      <c r="I54" s="163"/>
      <c r="J54" s="163"/>
      <c r="K54" s="163"/>
      <c r="L54" s="163"/>
      <c r="M54" s="163"/>
      <c r="N54" s="163"/>
      <c r="O54" s="163"/>
      <c r="P54" s="165"/>
      <c r="Q54" s="454"/>
    </row>
    <row r="55" spans="1:17" ht="36" thickBot="1">
      <c r="A55" s="156"/>
      <c r="B55" s="218">
        <v>10</v>
      </c>
      <c r="C55" s="219" t="s">
        <v>1250</v>
      </c>
      <c r="D55" s="220" t="s">
        <v>1123</v>
      </c>
      <c r="E55" s="221" t="s">
        <v>96</v>
      </c>
      <c r="F55" s="222">
        <v>44.16</v>
      </c>
      <c r="G55" s="219">
        <v>9.5</v>
      </c>
      <c r="H55" s="220"/>
      <c r="I55" s="223"/>
      <c r="J55" s="224">
        <v>35000</v>
      </c>
      <c r="K55" s="223"/>
      <c r="L55" s="223"/>
      <c r="M55" s="225" t="s">
        <v>97</v>
      </c>
      <c r="N55" s="220"/>
      <c r="O55" s="226"/>
      <c r="P55" s="227" t="s">
        <v>98</v>
      </c>
      <c r="Q55" s="455"/>
    </row>
    <row r="56" spans="1:17" ht="23.25">
      <c r="A56" s="156" t="s">
        <v>798</v>
      </c>
      <c r="B56" s="228">
        <v>11</v>
      </c>
      <c r="C56" s="163" t="s">
        <v>1174</v>
      </c>
      <c r="D56" s="163"/>
      <c r="E56" s="163" t="s">
        <v>992</v>
      </c>
      <c r="F56" s="163"/>
      <c r="G56" s="164" t="s">
        <v>1106</v>
      </c>
      <c r="H56" s="163"/>
      <c r="I56" s="163"/>
      <c r="J56" s="163"/>
      <c r="K56" s="163"/>
      <c r="L56" s="163"/>
      <c r="M56" s="163"/>
      <c r="N56" s="163"/>
      <c r="O56" s="163"/>
      <c r="P56" s="165" t="s">
        <v>122</v>
      </c>
      <c r="Q56" s="454"/>
    </row>
    <row r="57" spans="1:17" ht="24" thickBot="1">
      <c r="A57" s="156"/>
      <c r="B57" s="218">
        <v>11</v>
      </c>
      <c r="C57" s="229" t="s">
        <v>1174</v>
      </c>
      <c r="D57" s="230" t="s">
        <v>99</v>
      </c>
      <c r="E57" s="231" t="s">
        <v>100</v>
      </c>
      <c r="F57" s="230" t="s">
        <v>101</v>
      </c>
      <c r="G57" s="232">
        <v>9</v>
      </c>
      <c r="H57" s="233">
        <v>1.082</v>
      </c>
      <c r="I57" s="230">
        <v>9.738</v>
      </c>
      <c r="J57" s="234">
        <v>8600</v>
      </c>
      <c r="K57" s="230"/>
      <c r="L57" s="230"/>
      <c r="M57" s="235" t="s">
        <v>102</v>
      </c>
      <c r="N57" s="230"/>
      <c r="O57" s="236"/>
      <c r="P57" s="237" t="s">
        <v>103</v>
      </c>
      <c r="Q57" s="455"/>
    </row>
    <row r="58" spans="1:17" ht="23.25">
      <c r="A58" s="156" t="s">
        <v>799</v>
      </c>
      <c r="B58" s="238">
        <v>14</v>
      </c>
      <c r="C58" s="163" t="s">
        <v>967</v>
      </c>
      <c r="D58" s="217"/>
      <c r="E58" s="163" t="s">
        <v>993</v>
      </c>
      <c r="F58" s="163"/>
      <c r="G58" s="164"/>
      <c r="H58" s="163"/>
      <c r="I58" s="163"/>
      <c r="J58" s="163"/>
      <c r="K58" s="163"/>
      <c r="L58" s="163"/>
      <c r="M58" s="163"/>
      <c r="N58" s="163"/>
      <c r="O58" s="163"/>
      <c r="P58" s="165"/>
      <c r="Q58" s="454"/>
    </row>
    <row r="59" spans="1:17" ht="36" thickBot="1">
      <c r="A59" s="156"/>
      <c r="B59" s="239">
        <v>14</v>
      </c>
      <c r="C59" s="240" t="s">
        <v>1250</v>
      </c>
      <c r="D59" s="240" t="s">
        <v>1123</v>
      </c>
      <c r="E59" s="241" t="s">
        <v>107</v>
      </c>
      <c r="F59" s="242">
        <v>43.76</v>
      </c>
      <c r="G59" s="240">
        <v>9.5</v>
      </c>
      <c r="H59" s="240"/>
      <c r="I59" s="243"/>
      <c r="J59" s="243" t="s">
        <v>108</v>
      </c>
      <c r="K59" s="243"/>
      <c r="L59" s="243"/>
      <c r="M59" s="244" t="s">
        <v>97</v>
      </c>
      <c r="N59" s="240"/>
      <c r="O59" s="245"/>
      <c r="P59" s="246" t="s">
        <v>109</v>
      </c>
      <c r="Q59" s="455"/>
    </row>
    <row r="60" spans="1:17" ht="23.25">
      <c r="A60" s="156" t="s">
        <v>800</v>
      </c>
      <c r="B60" s="247" t="s">
        <v>123</v>
      </c>
      <c r="C60" s="163" t="s">
        <v>937</v>
      </c>
      <c r="D60" s="163"/>
      <c r="E60" s="163" t="s">
        <v>994</v>
      </c>
      <c r="F60" s="163"/>
      <c r="G60" s="164"/>
      <c r="H60" s="163"/>
      <c r="I60" s="163"/>
      <c r="J60" s="163"/>
      <c r="K60" s="163"/>
      <c r="L60" s="163"/>
      <c r="M60" s="163"/>
      <c r="N60" s="163"/>
      <c r="O60" s="163"/>
      <c r="P60" s="165"/>
      <c r="Q60" s="454"/>
    </row>
    <row r="61" spans="1:17" ht="24" thickBot="1">
      <c r="A61" s="156"/>
      <c r="B61" s="248" t="s">
        <v>123</v>
      </c>
      <c r="C61" s="249" t="s">
        <v>1212</v>
      </c>
      <c r="D61" s="249" t="s">
        <v>1149</v>
      </c>
      <c r="E61" s="250" t="s">
        <v>124</v>
      </c>
      <c r="F61" s="251" t="s">
        <v>125</v>
      </c>
      <c r="G61" s="251" t="s">
        <v>126</v>
      </c>
      <c r="H61" s="251" t="s">
        <v>127</v>
      </c>
      <c r="I61" s="252" t="s">
        <v>128</v>
      </c>
      <c r="J61" s="253">
        <v>9747</v>
      </c>
      <c r="K61" s="249" t="s">
        <v>129</v>
      </c>
      <c r="L61" s="254" t="s">
        <v>130</v>
      </c>
      <c r="M61" s="255" t="s">
        <v>131</v>
      </c>
      <c r="N61" s="249" t="s">
        <v>132</v>
      </c>
      <c r="O61" s="256" t="s">
        <v>133</v>
      </c>
      <c r="P61" s="257"/>
      <c r="Q61" s="455"/>
    </row>
    <row r="62" spans="1:17" ht="23.25">
      <c r="A62" s="156" t="s">
        <v>801</v>
      </c>
      <c r="B62" s="258">
        <v>2</v>
      </c>
      <c r="C62" s="163" t="s">
        <v>37</v>
      </c>
      <c r="D62" s="163"/>
      <c r="E62" s="163" t="s">
        <v>995</v>
      </c>
      <c r="F62" s="163"/>
      <c r="G62" s="164"/>
      <c r="H62" s="163"/>
      <c r="I62" s="163"/>
      <c r="J62" s="163"/>
      <c r="K62" s="163"/>
      <c r="L62" s="163"/>
      <c r="M62" s="163"/>
      <c r="N62" s="163"/>
      <c r="O62" s="163"/>
      <c r="P62" s="165"/>
      <c r="Q62" s="454"/>
    </row>
    <row r="63" spans="1:17" ht="71.25" thickBot="1">
      <c r="A63" s="156"/>
      <c r="B63" s="259">
        <v>2</v>
      </c>
      <c r="C63" s="260" t="s">
        <v>1340</v>
      </c>
      <c r="D63" s="261" t="s">
        <v>1111</v>
      </c>
      <c r="E63" s="262" t="s">
        <v>1341</v>
      </c>
      <c r="F63" s="263" t="s">
        <v>1342</v>
      </c>
      <c r="G63" s="264">
        <v>6</v>
      </c>
      <c r="H63" s="265" t="s">
        <v>1343</v>
      </c>
      <c r="I63" s="266" t="s">
        <v>1344</v>
      </c>
      <c r="J63" s="267">
        <v>4562</v>
      </c>
      <c r="K63" s="261"/>
      <c r="L63" s="268"/>
      <c r="M63" s="269" t="s">
        <v>1345</v>
      </c>
      <c r="N63" s="270"/>
      <c r="O63" s="271"/>
      <c r="P63" s="272" t="s">
        <v>1346</v>
      </c>
      <c r="Q63" s="455"/>
    </row>
    <row r="64" spans="1:17" ht="23.25">
      <c r="A64" s="156" t="s">
        <v>802</v>
      </c>
      <c r="B64" s="258">
        <v>3</v>
      </c>
      <c r="C64" s="163" t="s">
        <v>38</v>
      </c>
      <c r="D64" s="163"/>
      <c r="E64" s="163" t="s">
        <v>996</v>
      </c>
      <c r="F64" s="163"/>
      <c r="G64" s="164"/>
      <c r="H64" s="163"/>
      <c r="I64" s="163"/>
      <c r="J64" s="163"/>
      <c r="K64" s="163"/>
      <c r="L64" s="163"/>
      <c r="M64" s="163"/>
      <c r="N64" s="163"/>
      <c r="O64" s="163"/>
      <c r="P64" s="165"/>
      <c r="Q64" s="454"/>
    </row>
    <row r="65" spans="1:17" ht="24" thickBot="1">
      <c r="A65" s="156"/>
      <c r="B65" s="259">
        <v>3</v>
      </c>
      <c r="C65" s="273" t="s">
        <v>1347</v>
      </c>
      <c r="D65" s="273" t="s">
        <v>1143</v>
      </c>
      <c r="E65" s="274" t="s">
        <v>1348</v>
      </c>
      <c r="F65" s="275" t="s">
        <v>0</v>
      </c>
      <c r="G65" s="273">
        <v>5.5</v>
      </c>
      <c r="H65" s="273">
        <v>0.883</v>
      </c>
      <c r="I65" s="276">
        <v>4.857</v>
      </c>
      <c r="J65" s="277">
        <v>30000</v>
      </c>
      <c r="K65" s="273"/>
      <c r="L65" s="273"/>
      <c r="M65" s="273" t="s">
        <v>1114</v>
      </c>
      <c r="N65" s="273"/>
      <c r="O65" s="271"/>
      <c r="P65" s="278" t="s">
        <v>1346</v>
      </c>
      <c r="Q65" s="455"/>
    </row>
    <row r="66" spans="1:17" ht="35.25">
      <c r="A66" s="156" t="s">
        <v>803</v>
      </c>
      <c r="B66" s="279">
        <v>4</v>
      </c>
      <c r="C66" s="163" t="s">
        <v>39</v>
      </c>
      <c r="D66" s="163"/>
      <c r="E66" s="163" t="s">
        <v>997</v>
      </c>
      <c r="F66" s="163"/>
      <c r="G66" s="164"/>
      <c r="H66" s="163"/>
      <c r="I66" s="163"/>
      <c r="J66" s="163"/>
      <c r="K66" s="163"/>
      <c r="L66" s="163"/>
      <c r="M66" s="163"/>
      <c r="N66" s="163"/>
      <c r="O66" s="163"/>
      <c r="P66" s="165"/>
      <c r="Q66" s="454"/>
    </row>
    <row r="67" spans="1:17" ht="36" thickBot="1">
      <c r="A67" s="156"/>
      <c r="B67" s="280">
        <v>4</v>
      </c>
      <c r="C67" s="197" t="s">
        <v>1</v>
      </c>
      <c r="D67" s="270" t="s">
        <v>1111</v>
      </c>
      <c r="E67" s="196" t="s">
        <v>2</v>
      </c>
      <c r="F67" s="198" t="s">
        <v>3</v>
      </c>
      <c r="G67" s="281" t="s">
        <v>4</v>
      </c>
      <c r="H67" s="198">
        <v>0.5</v>
      </c>
      <c r="I67" s="198">
        <v>5.61</v>
      </c>
      <c r="J67" s="267" t="s">
        <v>5</v>
      </c>
      <c r="K67" s="197"/>
      <c r="L67" s="267"/>
      <c r="M67" s="269" t="s">
        <v>6</v>
      </c>
      <c r="N67" s="197"/>
      <c r="O67" s="282"/>
      <c r="P67" s="283" t="s">
        <v>7</v>
      </c>
      <c r="Q67" s="455"/>
    </row>
    <row r="68" spans="1:17" ht="23.25">
      <c r="A68" s="156" t="s">
        <v>804</v>
      </c>
      <c r="B68" s="284">
        <v>5</v>
      </c>
      <c r="C68" s="163" t="s">
        <v>40</v>
      </c>
      <c r="D68" s="163"/>
      <c r="E68" s="163" t="s">
        <v>998</v>
      </c>
      <c r="F68" s="163"/>
      <c r="G68" s="164"/>
      <c r="H68" s="163"/>
      <c r="I68" s="163"/>
      <c r="J68" s="163"/>
      <c r="K68" s="163"/>
      <c r="L68" s="163"/>
      <c r="M68" s="163"/>
      <c r="N68" s="163"/>
      <c r="O68" s="163"/>
      <c r="P68" s="165"/>
      <c r="Q68" s="454"/>
    </row>
    <row r="69" spans="1:17" ht="24" thickBot="1">
      <c r="A69" s="156"/>
      <c r="B69" s="259">
        <v>5</v>
      </c>
      <c r="C69" s="285" t="s">
        <v>8</v>
      </c>
      <c r="D69" s="285" t="s">
        <v>1143</v>
      </c>
      <c r="E69" s="286" t="s">
        <v>998</v>
      </c>
      <c r="F69" s="287" t="s">
        <v>9</v>
      </c>
      <c r="G69" s="285">
        <v>6</v>
      </c>
      <c r="H69" s="288">
        <v>0.804</v>
      </c>
      <c r="I69" s="288">
        <v>4.824</v>
      </c>
      <c r="J69" s="273">
        <v>2170</v>
      </c>
      <c r="K69" s="273"/>
      <c r="L69" s="273"/>
      <c r="M69" s="287" t="s">
        <v>10</v>
      </c>
      <c r="N69" s="273"/>
      <c r="O69" s="271"/>
      <c r="P69" s="278" t="s">
        <v>11</v>
      </c>
      <c r="Q69" s="455"/>
    </row>
    <row r="70" spans="1:17" ht="23.25">
      <c r="A70" s="156" t="s">
        <v>805</v>
      </c>
      <c r="B70" s="284">
        <v>6</v>
      </c>
      <c r="C70" s="163" t="s">
        <v>41</v>
      </c>
      <c r="D70" s="163"/>
      <c r="E70" s="163" t="s">
        <v>999</v>
      </c>
      <c r="F70" s="163"/>
      <c r="G70" s="164"/>
      <c r="H70" s="163"/>
      <c r="I70" s="163"/>
      <c r="J70" s="163"/>
      <c r="K70" s="163"/>
      <c r="L70" s="163"/>
      <c r="M70" s="163"/>
      <c r="N70" s="163"/>
      <c r="O70" s="163"/>
      <c r="P70" s="165"/>
      <c r="Q70" s="454"/>
    </row>
    <row r="71" spans="1:17" ht="24" thickBot="1">
      <c r="A71" s="156"/>
      <c r="B71" s="259">
        <v>6</v>
      </c>
      <c r="C71" s="197" t="s">
        <v>12</v>
      </c>
      <c r="D71" s="197" t="s">
        <v>1149</v>
      </c>
      <c r="E71" s="289" t="s">
        <v>999</v>
      </c>
      <c r="F71" s="269" t="s">
        <v>13</v>
      </c>
      <c r="G71" s="269" t="s">
        <v>14</v>
      </c>
      <c r="H71" s="198">
        <v>0.98</v>
      </c>
      <c r="I71" s="199">
        <v>5.584</v>
      </c>
      <c r="J71" s="267">
        <v>8376</v>
      </c>
      <c r="K71" s="267"/>
      <c r="L71" s="267">
        <v>500</v>
      </c>
      <c r="M71" s="290" t="s">
        <v>15</v>
      </c>
      <c r="N71" s="290"/>
      <c r="O71" s="290"/>
      <c r="P71" s="278" t="s">
        <v>11</v>
      </c>
      <c r="Q71" s="455"/>
    </row>
    <row r="72" spans="1:17" ht="11.25">
      <c r="A72" s="156" t="s">
        <v>134</v>
      </c>
      <c r="B72" s="292">
        <v>7</v>
      </c>
      <c r="C72" s="163" t="s">
        <v>17</v>
      </c>
      <c r="D72" s="163"/>
      <c r="E72" s="163" t="s">
        <v>1000</v>
      </c>
      <c r="F72" s="163"/>
      <c r="G72" s="164"/>
      <c r="H72" s="163"/>
      <c r="I72" s="163"/>
      <c r="J72" s="163"/>
      <c r="K72" s="163"/>
      <c r="L72" s="163"/>
      <c r="M72" s="163"/>
      <c r="N72" s="163"/>
      <c r="O72" s="163"/>
      <c r="P72" s="165"/>
      <c r="Q72" s="1269" t="s">
        <v>165</v>
      </c>
    </row>
    <row r="73" spans="1:17" ht="24" thickBot="1">
      <c r="A73" s="156"/>
      <c r="B73" s="293" t="s">
        <v>16</v>
      </c>
      <c r="C73" s="294" t="s">
        <v>17</v>
      </c>
      <c r="D73" s="294" t="s">
        <v>1123</v>
      </c>
      <c r="E73" s="295" t="s">
        <v>18</v>
      </c>
      <c r="F73" s="294" t="s">
        <v>19</v>
      </c>
      <c r="G73" s="294" t="s">
        <v>20</v>
      </c>
      <c r="H73" s="294" t="s">
        <v>21</v>
      </c>
      <c r="I73" s="266">
        <v>1.29</v>
      </c>
      <c r="J73" s="296">
        <v>1935</v>
      </c>
      <c r="K73" s="296"/>
      <c r="L73" s="267"/>
      <c r="M73" s="297" t="s">
        <v>1114</v>
      </c>
      <c r="N73" s="269"/>
      <c r="O73" s="269"/>
      <c r="P73" s="298" t="s">
        <v>1346</v>
      </c>
      <c r="Q73" s="1270"/>
    </row>
    <row r="74" spans="1:17" ht="14.25" customHeight="1">
      <c r="A74" s="156" t="s">
        <v>134</v>
      </c>
      <c r="B74" s="292">
        <v>7</v>
      </c>
      <c r="C74" s="163" t="s">
        <v>22</v>
      </c>
      <c r="D74" s="163"/>
      <c r="E74" s="163" t="s">
        <v>1000</v>
      </c>
      <c r="F74" s="163"/>
      <c r="G74" s="164"/>
      <c r="H74" s="163"/>
      <c r="I74" s="163"/>
      <c r="J74" s="163"/>
      <c r="K74" s="163"/>
      <c r="L74" s="163"/>
      <c r="M74" s="163"/>
      <c r="N74" s="163"/>
      <c r="O74" s="163"/>
      <c r="P74" s="165"/>
      <c r="Q74" s="1270"/>
    </row>
    <row r="75" spans="1:17" ht="24" thickBot="1">
      <c r="A75" s="156"/>
      <c r="B75" s="293" t="s">
        <v>16</v>
      </c>
      <c r="C75" s="299" t="s">
        <v>22</v>
      </c>
      <c r="D75" s="299" t="s">
        <v>1123</v>
      </c>
      <c r="E75" s="295" t="s">
        <v>18</v>
      </c>
      <c r="F75" s="294" t="s">
        <v>23</v>
      </c>
      <c r="G75" s="300">
        <v>8.5</v>
      </c>
      <c r="H75" s="300">
        <v>0.212</v>
      </c>
      <c r="I75" s="300">
        <v>1.802</v>
      </c>
      <c r="J75" s="301">
        <v>2703</v>
      </c>
      <c r="K75" s="299"/>
      <c r="L75" s="299"/>
      <c r="M75" s="297" t="s">
        <v>1114</v>
      </c>
      <c r="N75" s="300"/>
      <c r="O75" s="299"/>
      <c r="P75" s="298" t="s">
        <v>1346</v>
      </c>
      <c r="Q75" s="1270"/>
    </row>
    <row r="76" spans="1:17" ht="23.25">
      <c r="A76" s="156" t="s">
        <v>806</v>
      </c>
      <c r="B76" s="292">
        <v>7</v>
      </c>
      <c r="C76" s="163" t="s">
        <v>42</v>
      </c>
      <c r="D76" s="163"/>
      <c r="E76" s="163" t="s">
        <v>1000</v>
      </c>
      <c r="F76" s="163"/>
      <c r="G76" s="164"/>
      <c r="H76" s="163"/>
      <c r="I76" s="163"/>
      <c r="J76" s="163"/>
      <c r="K76" s="163"/>
      <c r="L76" s="163"/>
      <c r="M76" s="163"/>
      <c r="N76" s="163"/>
      <c r="O76" s="163"/>
      <c r="P76" s="165"/>
      <c r="Q76" s="1270"/>
    </row>
    <row r="77" spans="1:17" ht="24" thickBot="1">
      <c r="A77" s="291"/>
      <c r="B77" s="293" t="s">
        <v>16</v>
      </c>
      <c r="C77" s="299" t="s">
        <v>24</v>
      </c>
      <c r="D77" s="299" t="s">
        <v>1123</v>
      </c>
      <c r="E77" s="295" t="s">
        <v>18</v>
      </c>
      <c r="F77" s="294" t="s">
        <v>25</v>
      </c>
      <c r="G77" s="300">
        <v>8.5</v>
      </c>
      <c r="H77" s="304">
        <v>0.12</v>
      </c>
      <c r="I77" s="304">
        <v>1.02</v>
      </c>
      <c r="J77" s="301">
        <v>1530</v>
      </c>
      <c r="K77" s="299"/>
      <c r="L77" s="299"/>
      <c r="M77" s="297" t="s">
        <v>1114</v>
      </c>
      <c r="N77" s="300"/>
      <c r="O77" s="299"/>
      <c r="P77" s="298" t="s">
        <v>1346</v>
      </c>
      <c r="Q77" s="1271"/>
    </row>
    <row r="78" spans="1:16" ht="11.25">
      <c r="A78" s="23"/>
      <c r="B78" s="302"/>
      <c r="C78" s="303"/>
      <c r="D78" s="303"/>
      <c r="E78" s="303"/>
      <c r="F78" s="303"/>
      <c r="G78" s="302"/>
      <c r="H78" s="303"/>
      <c r="I78" s="303"/>
      <c r="J78" s="303"/>
      <c r="K78" s="303"/>
      <c r="L78" s="303"/>
      <c r="M78" s="303"/>
      <c r="N78" s="303"/>
      <c r="O78" s="303"/>
      <c r="P78" s="303"/>
    </row>
    <row r="79" spans="1:16" ht="35.25">
      <c r="A79" s="3" t="s">
        <v>768</v>
      </c>
      <c r="B79" s="4" t="s">
        <v>921</v>
      </c>
      <c r="C79" s="4" t="s">
        <v>769</v>
      </c>
      <c r="D79" s="4" t="s">
        <v>922</v>
      </c>
      <c r="E79" s="4" t="s">
        <v>835</v>
      </c>
      <c r="F79" s="4" t="s">
        <v>923</v>
      </c>
      <c r="G79" s="5" t="s">
        <v>770</v>
      </c>
      <c r="H79" s="18" t="s">
        <v>926</v>
      </c>
      <c r="I79" s="18" t="s">
        <v>925</v>
      </c>
      <c r="J79" s="18" t="s">
        <v>928</v>
      </c>
      <c r="K79" s="18" t="s">
        <v>927</v>
      </c>
      <c r="L79" s="18" t="s">
        <v>929</v>
      </c>
      <c r="M79" s="18" t="s">
        <v>930</v>
      </c>
      <c r="N79" s="18" t="s">
        <v>931</v>
      </c>
      <c r="O79" s="18" t="s">
        <v>932</v>
      </c>
      <c r="P79" s="18" t="s">
        <v>924</v>
      </c>
    </row>
    <row r="80" spans="1:16" ht="23.25">
      <c r="A80" s="17" t="s">
        <v>807</v>
      </c>
      <c r="B80" s="6"/>
      <c r="C80" s="1" t="s">
        <v>935</v>
      </c>
      <c r="D80" s="1"/>
      <c r="E80" s="1" t="s">
        <v>808</v>
      </c>
      <c r="F80" s="1"/>
      <c r="G80" s="25" t="s">
        <v>1105</v>
      </c>
      <c r="H80" s="1"/>
      <c r="I80" s="1"/>
      <c r="J80" s="1"/>
      <c r="K80" s="1"/>
      <c r="L80" s="1"/>
      <c r="M80" s="1" t="s">
        <v>1114</v>
      </c>
      <c r="N80" s="1"/>
      <c r="O80" s="1"/>
      <c r="P80" s="1"/>
    </row>
    <row r="81" spans="1:16" ht="58.5">
      <c r="A81" s="17" t="s">
        <v>809</v>
      </c>
      <c r="B81" s="6"/>
      <c r="C81" s="1" t="s">
        <v>936</v>
      </c>
      <c r="D81" s="26"/>
      <c r="E81" s="1" t="s">
        <v>810</v>
      </c>
      <c r="F81" s="1"/>
      <c r="G81" s="25" t="s">
        <v>1105</v>
      </c>
      <c r="H81" s="1"/>
      <c r="I81" s="1"/>
      <c r="J81" s="1"/>
      <c r="K81" s="1"/>
      <c r="L81" s="1"/>
      <c r="M81" s="1"/>
      <c r="N81" s="1"/>
      <c r="O81" s="1"/>
      <c r="P81" s="1"/>
    </row>
    <row r="82" spans="1:16" ht="23.25">
      <c r="A82" s="17" t="s">
        <v>811</v>
      </c>
      <c r="B82" s="6"/>
      <c r="C82" s="1" t="s">
        <v>937</v>
      </c>
      <c r="D82" s="1"/>
      <c r="E82" s="1" t="s">
        <v>1001</v>
      </c>
      <c r="F82" s="1"/>
      <c r="G82" s="25" t="s">
        <v>1105</v>
      </c>
      <c r="H82" s="1"/>
      <c r="I82" s="1"/>
      <c r="J82" s="1"/>
      <c r="K82" s="1"/>
      <c r="L82" s="1"/>
      <c r="M82" s="1"/>
      <c r="N82" s="1"/>
      <c r="O82" s="1"/>
      <c r="P82" s="1"/>
    </row>
    <row r="83" spans="1:16" ht="35.25">
      <c r="A83" s="17" t="s">
        <v>812</v>
      </c>
      <c r="B83" s="6"/>
      <c r="C83" s="1" t="s">
        <v>938</v>
      </c>
      <c r="D83" s="1"/>
      <c r="E83" s="1" t="s">
        <v>1002</v>
      </c>
      <c r="F83" s="1"/>
      <c r="G83" s="25" t="s">
        <v>1105</v>
      </c>
      <c r="H83" s="1"/>
      <c r="I83" s="1"/>
      <c r="J83" s="1"/>
      <c r="K83" s="1"/>
      <c r="L83" s="1"/>
      <c r="M83" s="1"/>
      <c r="N83" s="1"/>
      <c r="O83" s="1"/>
      <c r="P83" s="1"/>
    </row>
    <row r="84" spans="1:16" ht="35.25">
      <c r="A84" s="17" t="s">
        <v>813</v>
      </c>
      <c r="B84" s="6"/>
      <c r="C84" s="1" t="s">
        <v>939</v>
      </c>
      <c r="D84" s="26"/>
      <c r="E84" s="1" t="s">
        <v>1003</v>
      </c>
      <c r="F84" s="1"/>
      <c r="G84" s="25"/>
      <c r="H84" s="1"/>
      <c r="I84" s="1"/>
      <c r="J84" s="1"/>
      <c r="K84" s="1"/>
      <c r="L84" s="1"/>
      <c r="M84" s="1"/>
      <c r="N84" s="1"/>
      <c r="O84" s="1"/>
      <c r="P84" s="1"/>
    </row>
    <row r="85" spans="1:16" ht="23.25">
      <c r="A85" s="17" t="s">
        <v>814</v>
      </c>
      <c r="B85" s="6"/>
      <c r="C85" s="1" t="s">
        <v>940</v>
      </c>
      <c r="D85" s="26"/>
      <c r="E85" s="1" t="s">
        <v>815</v>
      </c>
      <c r="F85" s="1"/>
      <c r="G85" s="25"/>
      <c r="H85" s="1"/>
      <c r="I85" s="1"/>
      <c r="J85" s="1"/>
      <c r="K85" s="1"/>
      <c r="L85" s="1"/>
      <c r="M85" s="1"/>
      <c r="N85" s="1"/>
      <c r="O85" s="1"/>
      <c r="P85" s="1"/>
    </row>
    <row r="86" spans="1:16" ht="46.5">
      <c r="A86" s="17" t="s">
        <v>816</v>
      </c>
      <c r="B86" s="6"/>
      <c r="C86" s="1" t="s">
        <v>941</v>
      </c>
      <c r="D86" s="26"/>
      <c r="E86" s="1" t="s">
        <v>1004</v>
      </c>
      <c r="F86" s="1"/>
      <c r="G86" s="25" t="s">
        <v>1105</v>
      </c>
      <c r="H86" s="1"/>
      <c r="I86" s="1"/>
      <c r="J86" s="1"/>
      <c r="K86" s="1"/>
      <c r="L86" s="1"/>
      <c r="M86" s="1"/>
      <c r="N86" s="1"/>
      <c r="O86" s="1"/>
      <c r="P86" s="1"/>
    </row>
    <row r="87" spans="1:16" ht="23.25">
      <c r="A87" s="17" t="s">
        <v>817</v>
      </c>
      <c r="B87" s="6"/>
      <c r="C87" s="1" t="s">
        <v>942</v>
      </c>
      <c r="D87" s="26"/>
      <c r="E87" s="1" t="s">
        <v>1005</v>
      </c>
      <c r="F87" s="1"/>
      <c r="G87" s="25"/>
      <c r="H87" s="1"/>
      <c r="I87" s="1"/>
      <c r="J87" s="1"/>
      <c r="K87" s="1"/>
      <c r="L87" s="1"/>
      <c r="M87" s="1"/>
      <c r="N87" s="1"/>
      <c r="O87" s="1"/>
      <c r="P87" s="1"/>
    </row>
    <row r="88" spans="1:16" ht="35.25">
      <c r="A88" s="17" t="s">
        <v>818</v>
      </c>
      <c r="B88" s="6"/>
      <c r="C88" s="1" t="s">
        <v>943</v>
      </c>
      <c r="D88" s="26"/>
      <c r="E88" s="1" t="s">
        <v>1006</v>
      </c>
      <c r="F88" s="1"/>
      <c r="G88" s="25" t="s">
        <v>1105</v>
      </c>
      <c r="H88" s="1"/>
      <c r="I88" s="1"/>
      <c r="J88" s="1"/>
      <c r="K88" s="1"/>
      <c r="L88" s="1"/>
      <c r="M88" s="1"/>
      <c r="N88" s="1"/>
      <c r="O88" s="1"/>
      <c r="P88" s="1"/>
    </row>
    <row r="89" spans="1:16" ht="35.25">
      <c r="A89" s="17" t="s">
        <v>819</v>
      </c>
      <c r="B89" s="6"/>
      <c r="C89" s="1" t="s">
        <v>944</v>
      </c>
      <c r="D89" s="26"/>
      <c r="E89" s="1" t="s">
        <v>1007</v>
      </c>
      <c r="F89" s="1"/>
      <c r="G89" s="25" t="s">
        <v>1105</v>
      </c>
      <c r="H89" s="1"/>
      <c r="I89" s="1"/>
      <c r="J89" s="1"/>
      <c r="K89" s="1"/>
      <c r="L89" s="1"/>
      <c r="M89" s="1"/>
      <c r="N89" s="1"/>
      <c r="O89" s="1"/>
      <c r="P89" s="1"/>
    </row>
    <row r="90" spans="1:16" ht="35.25">
      <c r="A90" s="17" t="s">
        <v>820</v>
      </c>
      <c r="B90" s="6"/>
      <c r="C90" s="1" t="s">
        <v>945</v>
      </c>
      <c r="D90" s="26"/>
      <c r="E90" s="1" t="s">
        <v>1008</v>
      </c>
      <c r="F90" s="1"/>
      <c r="G90" s="25" t="s">
        <v>1105</v>
      </c>
      <c r="H90" s="1"/>
      <c r="I90" s="1"/>
      <c r="J90" s="1"/>
      <c r="K90" s="1"/>
      <c r="L90" s="1"/>
      <c r="M90" s="1"/>
      <c r="N90" s="1"/>
      <c r="O90" s="1"/>
      <c r="P90" s="1"/>
    </row>
    <row r="91" spans="1:16" ht="70.5">
      <c r="A91" s="17" t="s">
        <v>821</v>
      </c>
      <c r="B91" s="6"/>
      <c r="C91" s="1" t="s">
        <v>946</v>
      </c>
      <c r="D91" s="26"/>
      <c r="E91" s="1" t="s">
        <v>1009</v>
      </c>
      <c r="F91" s="1"/>
      <c r="G91" s="25" t="s">
        <v>1109</v>
      </c>
      <c r="H91" s="1"/>
      <c r="I91" s="1"/>
      <c r="J91" s="1"/>
      <c r="K91" s="1"/>
      <c r="L91" s="1"/>
      <c r="M91" s="1"/>
      <c r="N91" s="1"/>
      <c r="O91" s="1"/>
      <c r="P91" s="1"/>
    </row>
    <row r="92" spans="1:16" ht="23.25">
      <c r="A92" s="17" t="s">
        <v>822</v>
      </c>
      <c r="B92" s="6"/>
      <c r="C92" s="1" t="s">
        <v>947</v>
      </c>
      <c r="D92" s="26"/>
      <c r="E92" s="1" t="s">
        <v>1010</v>
      </c>
      <c r="F92" s="1"/>
      <c r="G92" s="25"/>
      <c r="H92" s="1"/>
      <c r="I92" s="1"/>
      <c r="J92" s="1"/>
      <c r="K92" s="1"/>
      <c r="L92" s="1"/>
      <c r="M92" s="1"/>
      <c r="N92" s="1"/>
      <c r="O92" s="1"/>
      <c r="P92" s="1"/>
    </row>
    <row r="93" spans="1:16" ht="23.25">
      <c r="A93" s="17" t="s">
        <v>823</v>
      </c>
      <c r="B93" s="6"/>
      <c r="C93" s="1" t="s">
        <v>948</v>
      </c>
      <c r="D93" s="26"/>
      <c r="E93" s="1" t="s">
        <v>1011</v>
      </c>
      <c r="F93" s="1"/>
      <c r="G93" s="25"/>
      <c r="H93" s="1"/>
      <c r="I93" s="1"/>
      <c r="J93" s="1"/>
      <c r="K93" s="1"/>
      <c r="L93" s="1"/>
      <c r="M93" s="1"/>
      <c r="N93" s="1"/>
      <c r="O93" s="1"/>
      <c r="P93" s="1"/>
    </row>
    <row r="94" spans="1:16" ht="35.25">
      <c r="A94" s="17" t="s">
        <v>824</v>
      </c>
      <c r="B94" s="6"/>
      <c r="C94" s="1" t="s">
        <v>949</v>
      </c>
      <c r="D94" s="26"/>
      <c r="E94" s="1" t="s">
        <v>1012</v>
      </c>
      <c r="F94" s="1"/>
      <c r="G94" s="25"/>
      <c r="H94" s="1"/>
      <c r="I94" s="1"/>
      <c r="J94" s="1"/>
      <c r="K94" s="1"/>
      <c r="L94" s="1"/>
      <c r="M94" s="1"/>
      <c r="N94" s="1"/>
      <c r="O94" s="1"/>
      <c r="P94" s="1"/>
    </row>
    <row r="95" spans="1:16" ht="23.25">
      <c r="A95" s="17" t="s">
        <v>825</v>
      </c>
      <c r="B95" s="6"/>
      <c r="C95" s="1" t="s">
        <v>950</v>
      </c>
      <c r="D95" s="26"/>
      <c r="E95" s="1" t="s">
        <v>1013</v>
      </c>
      <c r="F95" s="1"/>
      <c r="G95" s="25"/>
      <c r="H95" s="1"/>
      <c r="I95" s="1"/>
      <c r="J95" s="1"/>
      <c r="K95" s="1"/>
      <c r="L95" s="1"/>
      <c r="M95" s="1"/>
      <c r="N95" s="1"/>
      <c r="O95" s="1"/>
      <c r="P95" s="1"/>
    </row>
    <row r="96" spans="1:16" ht="23.25">
      <c r="A96" s="17" t="s">
        <v>826</v>
      </c>
      <c r="B96" s="6"/>
      <c r="C96" s="1" t="s">
        <v>951</v>
      </c>
      <c r="D96" s="26"/>
      <c r="E96" s="1" t="s">
        <v>1014</v>
      </c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23.25">
      <c r="A97" s="17" t="s">
        <v>827</v>
      </c>
      <c r="B97" s="6"/>
      <c r="C97" s="1" t="s">
        <v>952</v>
      </c>
      <c r="D97" s="26"/>
      <c r="E97" s="1" t="s">
        <v>1015</v>
      </c>
      <c r="F97" s="1"/>
      <c r="G97" s="25"/>
      <c r="H97" s="1"/>
      <c r="I97" s="1"/>
      <c r="J97" s="1"/>
      <c r="K97" s="1"/>
      <c r="L97" s="1"/>
      <c r="M97" s="1"/>
      <c r="N97" s="1"/>
      <c r="O97" s="1"/>
      <c r="P97" s="1"/>
    </row>
    <row r="98" spans="1:16" ht="35.25">
      <c r="A98" s="17" t="s">
        <v>828</v>
      </c>
      <c r="B98" s="6"/>
      <c r="C98" s="1" t="s">
        <v>953</v>
      </c>
      <c r="D98" s="26"/>
      <c r="E98" s="1" t="s">
        <v>1016</v>
      </c>
      <c r="F98" s="1"/>
      <c r="G98" s="25"/>
      <c r="H98" s="1"/>
      <c r="I98" s="1"/>
      <c r="J98" s="1"/>
      <c r="K98" s="1"/>
      <c r="L98" s="1"/>
      <c r="M98" s="1"/>
      <c r="N98" s="1"/>
      <c r="O98" s="1"/>
      <c r="P98" s="1"/>
    </row>
    <row r="99" spans="1:16" ht="23.25">
      <c r="A99" s="17" t="s">
        <v>829</v>
      </c>
      <c r="B99" s="6"/>
      <c r="C99" s="1" t="s">
        <v>954</v>
      </c>
      <c r="D99" s="1"/>
      <c r="E99" s="1" t="s">
        <v>1017</v>
      </c>
      <c r="F99" s="1"/>
      <c r="G99" s="25" t="s">
        <v>1104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ht="23.25">
      <c r="A100" s="17" t="s">
        <v>830</v>
      </c>
      <c r="B100" s="6"/>
      <c r="C100" s="1" t="s">
        <v>954</v>
      </c>
      <c r="D100" s="26"/>
      <c r="E100" s="1" t="s">
        <v>831</v>
      </c>
      <c r="F100" s="1"/>
      <c r="G100" s="25" t="s">
        <v>1105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3.25">
      <c r="A101" s="17" t="s">
        <v>832</v>
      </c>
      <c r="B101" s="6"/>
      <c r="C101" s="1" t="s">
        <v>955</v>
      </c>
      <c r="D101" s="26"/>
      <c r="E101" s="1" t="s">
        <v>1018</v>
      </c>
      <c r="F101" s="1"/>
      <c r="G101" s="25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3.25">
      <c r="A102" s="17" t="s">
        <v>833</v>
      </c>
      <c r="B102" s="6"/>
      <c r="C102" s="1" t="s">
        <v>956</v>
      </c>
      <c r="D102" s="1"/>
      <c r="E102" s="1" t="s">
        <v>1019</v>
      </c>
      <c r="F102" s="1"/>
      <c r="G102" s="25" t="s">
        <v>1105</v>
      </c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1.25">
      <c r="A103" s="23"/>
      <c r="B103" s="24"/>
      <c r="C103" s="23"/>
      <c r="D103" s="23"/>
      <c r="E103" s="23"/>
      <c r="F103" s="23"/>
      <c r="G103" s="24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11.25">
      <c r="A104" s="1274" t="s">
        <v>834</v>
      </c>
      <c r="B104" s="1274"/>
      <c r="C104" s="1274"/>
      <c r="D104" s="1274"/>
      <c r="E104" s="1274"/>
      <c r="F104" s="1274"/>
      <c r="G104" s="1275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35.25">
      <c r="A105" s="8" t="s">
        <v>768</v>
      </c>
      <c r="B105" s="9" t="s">
        <v>921</v>
      </c>
      <c r="C105" s="9" t="s">
        <v>769</v>
      </c>
      <c r="D105" s="9" t="s">
        <v>922</v>
      </c>
      <c r="E105" s="9" t="s">
        <v>835</v>
      </c>
      <c r="F105" s="9" t="s">
        <v>923</v>
      </c>
      <c r="G105" s="10" t="s">
        <v>770</v>
      </c>
      <c r="H105" s="11" t="s">
        <v>926</v>
      </c>
      <c r="I105" s="11" t="s">
        <v>925</v>
      </c>
      <c r="J105" s="11" t="s">
        <v>928</v>
      </c>
      <c r="K105" s="11" t="s">
        <v>927</v>
      </c>
      <c r="L105" s="11" t="s">
        <v>929</v>
      </c>
      <c r="M105" s="11" t="s">
        <v>930</v>
      </c>
      <c r="N105" s="11" t="s">
        <v>931</v>
      </c>
      <c r="O105" s="11" t="s">
        <v>932</v>
      </c>
      <c r="P105" s="11" t="s">
        <v>924</v>
      </c>
    </row>
    <row r="106" spans="1:16" ht="23.25">
      <c r="A106" s="19" t="s">
        <v>836</v>
      </c>
      <c r="B106" s="6"/>
      <c r="C106" s="1"/>
      <c r="D106" s="1"/>
      <c r="E106" s="1" t="s">
        <v>1020</v>
      </c>
      <c r="F106" s="1"/>
      <c r="G106" s="25" t="s">
        <v>1104</v>
      </c>
      <c r="H106" s="1"/>
      <c r="I106" s="1"/>
      <c r="J106" s="1"/>
      <c r="K106" s="1"/>
      <c r="L106" s="1"/>
      <c r="M106" s="1" t="s">
        <v>106</v>
      </c>
      <c r="N106" s="1"/>
      <c r="O106" s="1"/>
      <c r="P106" s="1"/>
    </row>
    <row r="107" spans="1:16" ht="11.25">
      <c r="A107" s="19" t="s">
        <v>837</v>
      </c>
      <c r="B107" s="6"/>
      <c r="C107" s="1" t="s">
        <v>962</v>
      </c>
      <c r="D107" s="1"/>
      <c r="E107" s="1" t="s">
        <v>1021</v>
      </c>
      <c r="F107" s="1"/>
      <c r="G107" s="25" t="s">
        <v>1104</v>
      </c>
      <c r="H107" s="1"/>
      <c r="I107" s="1"/>
      <c r="J107" s="1"/>
      <c r="K107" s="1"/>
      <c r="L107" s="1"/>
      <c r="M107" s="1" t="s">
        <v>1114</v>
      </c>
      <c r="N107" s="1"/>
      <c r="O107" s="1"/>
      <c r="P107" s="1"/>
    </row>
    <row r="108" spans="1:16" ht="36" thickBot="1">
      <c r="A108" s="19" t="s">
        <v>920</v>
      </c>
      <c r="B108" s="157"/>
      <c r="C108" s="158" t="s">
        <v>43</v>
      </c>
      <c r="D108" s="158"/>
      <c r="E108" s="158" t="s">
        <v>1022</v>
      </c>
      <c r="F108" s="158"/>
      <c r="G108" s="159" t="s">
        <v>1105</v>
      </c>
      <c r="H108" s="158"/>
      <c r="I108" s="158"/>
      <c r="J108" s="158"/>
      <c r="K108" s="158"/>
      <c r="L108" s="158"/>
      <c r="M108" s="158"/>
      <c r="N108" s="158"/>
      <c r="O108" s="158"/>
      <c r="P108" s="158"/>
    </row>
    <row r="109" spans="1:17" ht="35.25">
      <c r="A109" s="305" t="s">
        <v>838</v>
      </c>
      <c r="B109" s="522">
        <v>10</v>
      </c>
      <c r="C109" s="523" t="s">
        <v>970</v>
      </c>
      <c r="D109" s="523"/>
      <c r="E109" s="523" t="s">
        <v>1023</v>
      </c>
      <c r="F109" s="523"/>
      <c r="G109" s="524" t="s">
        <v>1105</v>
      </c>
      <c r="H109" s="523"/>
      <c r="I109" s="523"/>
      <c r="J109" s="523"/>
      <c r="K109" s="523"/>
      <c r="L109" s="523"/>
      <c r="M109" s="523"/>
      <c r="N109" s="523"/>
      <c r="O109" s="523"/>
      <c r="P109" s="523" t="s">
        <v>27</v>
      </c>
      <c r="Q109" s="456"/>
    </row>
    <row r="110" spans="1:17" ht="24" thickBot="1">
      <c r="A110" s="305"/>
      <c r="B110" s="525">
        <v>10</v>
      </c>
      <c r="C110" s="526" t="s">
        <v>1137</v>
      </c>
      <c r="D110" s="526" t="s">
        <v>1118</v>
      </c>
      <c r="E110" s="527" t="s">
        <v>1138</v>
      </c>
      <c r="F110" s="528"/>
      <c r="G110" s="528" t="s">
        <v>1104</v>
      </c>
      <c r="H110" s="529">
        <v>4.5</v>
      </c>
      <c r="I110" s="530">
        <v>43</v>
      </c>
      <c r="J110" s="531">
        <v>400000</v>
      </c>
      <c r="K110" s="528"/>
      <c r="L110" s="531"/>
      <c r="M110" s="532" t="s">
        <v>1139</v>
      </c>
      <c r="N110" s="528" t="s">
        <v>1140</v>
      </c>
      <c r="O110" s="528"/>
      <c r="P110" s="533" t="s">
        <v>1141</v>
      </c>
      <c r="Q110" s="457"/>
    </row>
    <row r="111" spans="1:17" ht="23.25">
      <c r="A111" s="305" t="s">
        <v>839</v>
      </c>
      <c r="B111" s="436"/>
      <c r="C111" s="163" t="s">
        <v>973</v>
      </c>
      <c r="D111" s="163"/>
      <c r="E111" s="163" t="s">
        <v>1024</v>
      </c>
      <c r="F111" s="163"/>
      <c r="G111" s="164" t="s">
        <v>1104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456"/>
    </row>
    <row r="112" spans="1:17" ht="36" thickBot="1">
      <c r="A112" s="305"/>
      <c r="B112" s="468">
        <v>7</v>
      </c>
      <c r="C112" s="471" t="s">
        <v>1122</v>
      </c>
      <c r="D112" s="471" t="s">
        <v>1123</v>
      </c>
      <c r="E112" s="534" t="s">
        <v>1124</v>
      </c>
      <c r="F112" s="535"/>
      <c r="G112" s="471" t="s">
        <v>1104</v>
      </c>
      <c r="H112" s="471">
        <v>2.9</v>
      </c>
      <c r="I112" s="472">
        <v>27.55</v>
      </c>
      <c r="J112" s="473">
        <v>131000</v>
      </c>
      <c r="K112" s="471"/>
      <c r="L112" s="536">
        <v>3911</v>
      </c>
      <c r="M112" s="474" t="s">
        <v>1120</v>
      </c>
      <c r="N112" s="275"/>
      <c r="O112" s="275"/>
      <c r="P112" s="322" t="s">
        <v>1125</v>
      </c>
      <c r="Q112" s="457"/>
    </row>
    <row r="113" spans="1:16" ht="24" thickBot="1">
      <c r="A113" s="19" t="s">
        <v>840</v>
      </c>
      <c r="B113" s="396"/>
      <c r="C113" s="387" t="s">
        <v>970</v>
      </c>
      <c r="D113" s="387"/>
      <c r="E113" s="387" t="s">
        <v>1025</v>
      </c>
      <c r="F113" s="387"/>
      <c r="G113" s="388" t="s">
        <v>1105</v>
      </c>
      <c r="H113" s="387"/>
      <c r="I113" s="387"/>
      <c r="J113" s="387"/>
      <c r="K113" s="387"/>
      <c r="L113" s="387"/>
      <c r="M113" s="387"/>
      <c r="N113" s="387"/>
      <c r="O113" s="387"/>
      <c r="P113" s="387"/>
    </row>
    <row r="114" spans="1:17" ht="23.25">
      <c r="A114" s="305" t="s">
        <v>841</v>
      </c>
      <c r="B114" s="436"/>
      <c r="C114" s="163" t="s">
        <v>973</v>
      </c>
      <c r="D114" s="163"/>
      <c r="E114" s="163" t="s">
        <v>1026</v>
      </c>
      <c r="F114" s="163"/>
      <c r="G114" s="164" t="s">
        <v>1104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456"/>
    </row>
    <row r="115" spans="1:17" ht="36" thickBot="1">
      <c r="A115" s="305"/>
      <c r="B115" s="437">
        <v>20</v>
      </c>
      <c r="C115" s="240" t="s">
        <v>1122</v>
      </c>
      <c r="D115" s="240" t="s">
        <v>1123</v>
      </c>
      <c r="E115" s="245" t="s">
        <v>1181</v>
      </c>
      <c r="F115" s="438"/>
      <c r="G115" s="438" t="s">
        <v>1104</v>
      </c>
      <c r="H115" s="439">
        <v>2</v>
      </c>
      <c r="I115" s="380">
        <v>24</v>
      </c>
      <c r="J115" s="440">
        <v>95000</v>
      </c>
      <c r="K115" s="440"/>
      <c r="L115" s="440">
        <v>3184</v>
      </c>
      <c r="M115" s="382" t="s">
        <v>1176</v>
      </c>
      <c r="N115" s="375"/>
      <c r="O115" s="375"/>
      <c r="P115" s="245" t="s">
        <v>1182</v>
      </c>
      <c r="Q115" s="457"/>
    </row>
    <row r="116" spans="1:17" ht="23.25">
      <c r="A116" s="305" t="s">
        <v>842</v>
      </c>
      <c r="B116" s="436"/>
      <c r="C116" s="163" t="s">
        <v>973</v>
      </c>
      <c r="D116" s="163"/>
      <c r="E116" s="163" t="s">
        <v>1027</v>
      </c>
      <c r="F116" s="163"/>
      <c r="G116" s="164" t="s">
        <v>1104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456"/>
    </row>
    <row r="117" spans="1:17" ht="24" thickBot="1">
      <c r="A117" s="305"/>
      <c r="B117" s="307"/>
      <c r="C117" s="308" t="s">
        <v>1122</v>
      </c>
      <c r="D117" s="308" t="s">
        <v>1123</v>
      </c>
      <c r="E117" s="309" t="s">
        <v>148</v>
      </c>
      <c r="F117" s="310"/>
      <c r="G117" s="310" t="s">
        <v>1104</v>
      </c>
      <c r="H117" s="311">
        <v>8</v>
      </c>
      <c r="I117" s="312">
        <v>76</v>
      </c>
      <c r="J117" s="313">
        <v>400000</v>
      </c>
      <c r="K117" s="310"/>
      <c r="L117" s="313">
        <v>2758</v>
      </c>
      <c r="M117" s="310" t="s">
        <v>149</v>
      </c>
      <c r="N117" s="315"/>
      <c r="O117" s="315"/>
      <c r="P117" s="316"/>
      <c r="Q117" s="457"/>
    </row>
    <row r="118" spans="1:17" ht="23.25">
      <c r="A118" s="305" t="s">
        <v>843</v>
      </c>
      <c r="B118" s="436"/>
      <c r="C118" s="163" t="s">
        <v>965</v>
      </c>
      <c r="D118" s="163"/>
      <c r="E118" s="163" t="s">
        <v>1028</v>
      </c>
      <c r="F118" s="163"/>
      <c r="G118" s="164" t="s">
        <v>1105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456"/>
    </row>
    <row r="119" spans="1:17" ht="24" thickBot="1">
      <c r="A119" s="305"/>
      <c r="B119" s="307"/>
      <c r="C119" s="441" t="s">
        <v>150</v>
      </c>
      <c r="D119" s="308" t="s">
        <v>1123</v>
      </c>
      <c r="E119" s="442" t="s">
        <v>151</v>
      </c>
      <c r="F119" s="443"/>
      <c r="G119" s="310" t="s">
        <v>1104</v>
      </c>
      <c r="H119" s="311">
        <v>1</v>
      </c>
      <c r="I119" s="312">
        <v>9.5</v>
      </c>
      <c r="J119" s="313">
        <v>50000</v>
      </c>
      <c r="K119" s="310"/>
      <c r="L119" s="313">
        <v>1257</v>
      </c>
      <c r="M119" s="314" t="s">
        <v>66</v>
      </c>
      <c r="N119" s="310"/>
      <c r="O119" s="310"/>
      <c r="P119" s="316"/>
      <c r="Q119" s="457"/>
    </row>
    <row r="120" spans="1:17" ht="23.25">
      <c r="A120" s="305" t="s">
        <v>844</v>
      </c>
      <c r="B120" s="436"/>
      <c r="C120" s="163" t="s">
        <v>967</v>
      </c>
      <c r="D120" s="163"/>
      <c r="E120" s="163" t="s">
        <v>1029</v>
      </c>
      <c r="F120" s="163"/>
      <c r="G120" s="164" t="s">
        <v>1104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456"/>
    </row>
    <row r="121" spans="1:17" ht="24" thickBot="1">
      <c r="A121" s="305"/>
      <c r="B121" s="307"/>
      <c r="C121" s="547" t="s">
        <v>1250</v>
      </c>
      <c r="D121" s="547" t="s">
        <v>1123</v>
      </c>
      <c r="E121" s="442" t="s">
        <v>166</v>
      </c>
      <c r="F121" s="548" t="s">
        <v>167</v>
      </c>
      <c r="G121" s="549" t="s">
        <v>1104</v>
      </c>
      <c r="H121" s="549">
        <v>1.4</v>
      </c>
      <c r="I121" s="550">
        <v>13.3</v>
      </c>
      <c r="J121" s="551">
        <v>70000</v>
      </c>
      <c r="K121" s="549"/>
      <c r="L121" s="551">
        <v>3000</v>
      </c>
      <c r="M121" s="314" t="s">
        <v>168</v>
      </c>
      <c r="N121" s="552"/>
      <c r="O121" s="552"/>
      <c r="P121" s="316"/>
      <c r="Q121" s="457"/>
    </row>
    <row r="122" spans="1:16" ht="11.25">
      <c r="A122" s="19" t="s">
        <v>845</v>
      </c>
      <c r="B122" s="389"/>
      <c r="C122" s="160" t="s">
        <v>32</v>
      </c>
      <c r="D122" s="160"/>
      <c r="E122" s="160" t="s">
        <v>1030</v>
      </c>
      <c r="F122" s="160"/>
      <c r="G122" s="161" t="s">
        <v>1104</v>
      </c>
      <c r="H122" s="160"/>
      <c r="I122" s="160"/>
      <c r="J122" s="160"/>
      <c r="K122" s="160"/>
      <c r="L122" s="160"/>
      <c r="M122" s="160"/>
      <c r="N122" s="160"/>
      <c r="O122" s="160"/>
      <c r="P122" s="160"/>
    </row>
    <row r="123" spans="1:16" ht="11.25">
      <c r="A123" s="19" t="s">
        <v>846</v>
      </c>
      <c r="B123" s="6"/>
      <c r="C123" s="1" t="s">
        <v>44</v>
      </c>
      <c r="D123" s="26"/>
      <c r="E123" s="1" t="s">
        <v>1031</v>
      </c>
      <c r="F123" s="1"/>
      <c r="G123" s="25" t="s">
        <v>1105</v>
      </c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>
      <c r="A124" s="19" t="s">
        <v>847</v>
      </c>
      <c r="B124" s="6"/>
      <c r="C124" s="1" t="s">
        <v>937</v>
      </c>
      <c r="D124" s="1"/>
      <c r="E124" s="1" t="s">
        <v>1032</v>
      </c>
      <c r="F124" s="1"/>
      <c r="G124" s="25" t="s">
        <v>1104</v>
      </c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4" thickBot="1">
      <c r="A125" s="495" t="s">
        <v>848</v>
      </c>
      <c r="B125" s="157"/>
      <c r="C125" s="158" t="s">
        <v>937</v>
      </c>
      <c r="D125" s="158"/>
      <c r="E125" s="158" t="s">
        <v>1033</v>
      </c>
      <c r="F125" s="158"/>
      <c r="G125" s="159" t="s">
        <v>1104</v>
      </c>
      <c r="H125" s="158"/>
      <c r="I125" s="158"/>
      <c r="J125" s="158"/>
      <c r="K125" s="158"/>
      <c r="L125" s="158"/>
      <c r="M125" s="158"/>
      <c r="N125" s="158"/>
      <c r="O125" s="158"/>
      <c r="P125" s="158"/>
    </row>
    <row r="126" spans="1:17" ht="23.25">
      <c r="A126" s="497" t="s">
        <v>849</v>
      </c>
      <c r="B126" s="498"/>
      <c r="C126" s="163" t="s">
        <v>945</v>
      </c>
      <c r="D126" s="163"/>
      <c r="E126" s="163" t="s">
        <v>1034</v>
      </c>
      <c r="F126" s="163"/>
      <c r="G126" s="164" t="s">
        <v>1104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456"/>
    </row>
    <row r="127" spans="1:17" ht="46.5">
      <c r="A127" s="499"/>
      <c r="B127" s="72"/>
      <c r="C127" s="72" t="s">
        <v>1199</v>
      </c>
      <c r="D127" s="72" t="s">
        <v>1149</v>
      </c>
      <c r="E127" s="73" t="s">
        <v>1200</v>
      </c>
      <c r="F127" s="74" t="s">
        <v>1201</v>
      </c>
      <c r="G127" s="75" t="s">
        <v>1202</v>
      </c>
      <c r="H127" s="72">
        <v>0.475</v>
      </c>
      <c r="I127" s="76">
        <v>10.5</v>
      </c>
      <c r="J127" s="77">
        <v>60690</v>
      </c>
      <c r="K127" s="77">
        <v>5222</v>
      </c>
      <c r="L127" s="77" t="s">
        <v>1203</v>
      </c>
      <c r="M127" s="75" t="s">
        <v>1204</v>
      </c>
      <c r="N127" s="72" t="s">
        <v>1140</v>
      </c>
      <c r="O127" s="72"/>
      <c r="P127" s="73" t="s">
        <v>1205</v>
      </c>
      <c r="Q127" s="507"/>
    </row>
    <row r="128" spans="1:17" ht="47.25" thickBot="1">
      <c r="A128" s="500"/>
      <c r="B128" s="501"/>
      <c r="C128" s="501" t="s">
        <v>1199</v>
      </c>
      <c r="D128" s="501" t="s">
        <v>1149</v>
      </c>
      <c r="E128" s="502" t="s">
        <v>1206</v>
      </c>
      <c r="F128" s="503" t="s">
        <v>1207</v>
      </c>
      <c r="G128" s="504" t="s">
        <v>1208</v>
      </c>
      <c r="H128" s="501">
        <v>4.133</v>
      </c>
      <c r="I128" s="505">
        <v>36</v>
      </c>
      <c r="J128" s="506">
        <v>245221</v>
      </c>
      <c r="K128" s="506">
        <v>7006</v>
      </c>
      <c r="L128" s="506" t="s">
        <v>1209</v>
      </c>
      <c r="M128" s="504" t="s">
        <v>1210</v>
      </c>
      <c r="N128" s="501" t="s">
        <v>1140</v>
      </c>
      <c r="O128" s="501"/>
      <c r="P128" s="502" t="s">
        <v>1211</v>
      </c>
      <c r="Q128" s="457"/>
    </row>
    <row r="129" spans="1:16" ht="23.25">
      <c r="A129" s="496" t="s">
        <v>850</v>
      </c>
      <c r="B129" s="389"/>
      <c r="C129" s="160" t="s">
        <v>945</v>
      </c>
      <c r="D129" s="160"/>
      <c r="E129" s="160" t="s">
        <v>1035</v>
      </c>
      <c r="F129" s="160"/>
      <c r="G129" s="161" t="s">
        <v>1105</v>
      </c>
      <c r="H129" s="160"/>
      <c r="I129" s="160"/>
      <c r="J129" s="160"/>
      <c r="K129" s="160"/>
      <c r="L129" s="160"/>
      <c r="M129" s="160"/>
      <c r="N129" s="160"/>
      <c r="O129" s="160"/>
      <c r="P129" s="160"/>
    </row>
    <row r="130" spans="1:16" ht="36" thickBot="1">
      <c r="A130" s="19" t="s">
        <v>851</v>
      </c>
      <c r="B130" s="157"/>
      <c r="C130" s="158" t="s">
        <v>945</v>
      </c>
      <c r="D130" s="158"/>
      <c r="E130" s="158" t="s">
        <v>1036</v>
      </c>
      <c r="F130" s="158"/>
      <c r="G130" s="159" t="s">
        <v>1104</v>
      </c>
      <c r="H130" s="158"/>
      <c r="I130" s="158"/>
      <c r="J130" s="158"/>
      <c r="K130" s="158"/>
      <c r="L130" s="158"/>
      <c r="M130" s="158"/>
      <c r="N130" s="158"/>
      <c r="O130" s="158"/>
      <c r="P130" s="158"/>
    </row>
    <row r="131" spans="1:17" ht="11.25">
      <c r="A131" s="305" t="s">
        <v>852</v>
      </c>
      <c r="B131" s="436"/>
      <c r="C131" s="163" t="s">
        <v>945</v>
      </c>
      <c r="D131" s="163"/>
      <c r="E131" s="163" t="s">
        <v>1037</v>
      </c>
      <c r="F131" s="163"/>
      <c r="G131" s="164"/>
      <c r="H131" s="163"/>
      <c r="I131" s="163"/>
      <c r="J131" s="163"/>
      <c r="K131" s="163"/>
      <c r="L131" s="163"/>
      <c r="M131" s="163"/>
      <c r="N131" s="163"/>
      <c r="O131" s="163"/>
      <c r="P131" s="163"/>
      <c r="Q131" s="456"/>
    </row>
    <row r="132" spans="1:17" ht="46.5">
      <c r="A132" s="305"/>
      <c r="B132" s="553"/>
      <c r="C132" s="66" t="s">
        <v>1199</v>
      </c>
      <c r="D132" s="66" t="s">
        <v>1127</v>
      </c>
      <c r="E132" s="70" t="s">
        <v>1213</v>
      </c>
      <c r="F132" s="80" t="s">
        <v>1214</v>
      </c>
      <c r="G132" s="81" t="s">
        <v>1215</v>
      </c>
      <c r="H132" s="78" t="s">
        <v>1216</v>
      </c>
      <c r="I132" s="86">
        <v>3.309</v>
      </c>
      <c r="J132" s="87">
        <v>32951</v>
      </c>
      <c r="K132" s="87">
        <v>2618</v>
      </c>
      <c r="L132" s="88" t="s">
        <v>1217</v>
      </c>
      <c r="M132" s="66" t="s">
        <v>1218</v>
      </c>
      <c r="N132" s="66" t="s">
        <v>1219</v>
      </c>
      <c r="O132" s="66"/>
      <c r="P132" s="70" t="s">
        <v>1220</v>
      </c>
      <c r="Q132" s="507"/>
    </row>
    <row r="133" spans="1:17" ht="58.5">
      <c r="A133" s="305"/>
      <c r="B133" s="553"/>
      <c r="C133" s="66" t="s">
        <v>1199</v>
      </c>
      <c r="D133" s="66" t="s">
        <v>1127</v>
      </c>
      <c r="E133" s="70" t="s">
        <v>1221</v>
      </c>
      <c r="F133" s="80" t="s">
        <v>1222</v>
      </c>
      <c r="G133" s="81" t="s">
        <v>1185</v>
      </c>
      <c r="H133" s="78" t="s">
        <v>1223</v>
      </c>
      <c r="I133" s="86">
        <v>7.155</v>
      </c>
      <c r="J133" s="87">
        <v>75303</v>
      </c>
      <c r="K133" s="87">
        <v>55347</v>
      </c>
      <c r="L133" s="88" t="s">
        <v>1224</v>
      </c>
      <c r="M133" s="66" t="s">
        <v>1225</v>
      </c>
      <c r="N133" s="66" t="s">
        <v>1226</v>
      </c>
      <c r="O133" s="66"/>
      <c r="P133" s="70" t="s">
        <v>1220</v>
      </c>
      <c r="Q133" s="507"/>
    </row>
    <row r="134" spans="1:17" ht="35.25">
      <c r="A134" s="305"/>
      <c r="B134" s="553"/>
      <c r="C134" s="66" t="s">
        <v>1199</v>
      </c>
      <c r="D134" s="66" t="s">
        <v>1127</v>
      </c>
      <c r="E134" s="70" t="s">
        <v>1227</v>
      </c>
      <c r="F134" s="80" t="s">
        <v>1228</v>
      </c>
      <c r="G134" s="81" t="s">
        <v>1229</v>
      </c>
      <c r="H134" s="78">
        <v>0.516</v>
      </c>
      <c r="I134" s="86">
        <v>4.842</v>
      </c>
      <c r="J134" s="87">
        <v>488138</v>
      </c>
      <c r="K134" s="87"/>
      <c r="L134" s="88" t="s">
        <v>1224</v>
      </c>
      <c r="M134" s="66" t="s">
        <v>1230</v>
      </c>
      <c r="N134" s="66"/>
      <c r="O134" s="66"/>
      <c r="P134" s="70" t="s">
        <v>1220</v>
      </c>
      <c r="Q134" s="507"/>
    </row>
    <row r="135" spans="1:17" ht="47.25" thickBot="1">
      <c r="A135" s="305"/>
      <c r="B135" s="374"/>
      <c r="C135" s="379" t="s">
        <v>1199</v>
      </c>
      <c r="D135" s="379" t="s">
        <v>1127</v>
      </c>
      <c r="E135" s="245" t="s">
        <v>1231</v>
      </c>
      <c r="F135" s="503" t="s">
        <v>1232</v>
      </c>
      <c r="G135" s="504" t="s">
        <v>1185</v>
      </c>
      <c r="H135" s="501" t="s">
        <v>1233</v>
      </c>
      <c r="I135" s="554">
        <v>5.977</v>
      </c>
      <c r="J135" s="555">
        <v>24086</v>
      </c>
      <c r="K135" s="555"/>
      <c r="L135" s="556" t="s">
        <v>1234</v>
      </c>
      <c r="M135" s="379" t="s">
        <v>1235</v>
      </c>
      <c r="N135" s="379"/>
      <c r="O135" s="379"/>
      <c r="P135" s="245" t="s">
        <v>1220</v>
      </c>
      <c r="Q135" s="457"/>
    </row>
    <row r="136" spans="1:16" ht="23.25">
      <c r="A136" s="19" t="s">
        <v>853</v>
      </c>
      <c r="B136" s="6"/>
      <c r="C136" s="1" t="s">
        <v>45</v>
      </c>
      <c r="D136" s="1"/>
      <c r="E136" s="1" t="s">
        <v>1038</v>
      </c>
      <c r="F136" s="1"/>
      <c r="G136" s="25" t="s">
        <v>1105</v>
      </c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1.25">
      <c r="A137" s="19" t="s">
        <v>854</v>
      </c>
      <c r="B137" s="6"/>
      <c r="C137" s="1" t="s">
        <v>46</v>
      </c>
      <c r="D137" s="1"/>
      <c r="E137" s="1" t="s">
        <v>1039</v>
      </c>
      <c r="F137" s="1"/>
      <c r="G137" s="25" t="s">
        <v>1104</v>
      </c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3.25">
      <c r="A138" s="19" t="s">
        <v>855</v>
      </c>
      <c r="B138" s="6"/>
      <c r="C138" s="1" t="s">
        <v>47</v>
      </c>
      <c r="D138" s="1"/>
      <c r="E138" s="1" t="s">
        <v>1040</v>
      </c>
      <c r="F138" s="1"/>
      <c r="G138" s="25" t="s">
        <v>1104</v>
      </c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" thickBot="1">
      <c r="A139" s="19" t="s">
        <v>856</v>
      </c>
      <c r="B139" s="157"/>
      <c r="C139" s="158" t="s">
        <v>1142</v>
      </c>
      <c r="D139" s="158"/>
      <c r="E139" s="158" t="s">
        <v>1041</v>
      </c>
      <c r="F139" s="158"/>
      <c r="G139" s="159" t="s">
        <v>1105</v>
      </c>
      <c r="H139" s="158"/>
      <c r="I139" s="158"/>
      <c r="J139" s="158"/>
      <c r="K139" s="158"/>
      <c r="L139" s="158"/>
      <c r="M139" s="158"/>
      <c r="N139" s="158"/>
      <c r="O139" s="158"/>
      <c r="P139" s="158"/>
    </row>
    <row r="140" spans="1:17" ht="23.25">
      <c r="A140" s="305" t="s">
        <v>857</v>
      </c>
      <c r="B140" s="436"/>
      <c r="C140" s="163"/>
      <c r="D140" s="163"/>
      <c r="E140" s="163" t="s">
        <v>1042</v>
      </c>
      <c r="F140" s="163"/>
      <c r="G140" s="164" t="s">
        <v>1105</v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456"/>
    </row>
    <row r="141" spans="1:17" ht="24" thickBot="1">
      <c r="A141" s="305"/>
      <c r="B141" s="557">
        <v>11</v>
      </c>
      <c r="C141" s="518" t="s">
        <v>1142</v>
      </c>
      <c r="D141" s="518" t="s">
        <v>1143</v>
      </c>
      <c r="E141" s="558" t="s">
        <v>1144</v>
      </c>
      <c r="F141" s="559"/>
      <c r="G141" s="519" t="s">
        <v>1104</v>
      </c>
      <c r="H141" s="519">
        <v>1.5</v>
      </c>
      <c r="I141" s="520">
        <v>14.25</v>
      </c>
      <c r="J141" s="521">
        <v>303572</v>
      </c>
      <c r="K141" s="518"/>
      <c r="L141" s="521">
        <v>1576</v>
      </c>
      <c r="M141" s="518" t="s">
        <v>1145</v>
      </c>
      <c r="N141" s="518" t="s">
        <v>1146</v>
      </c>
      <c r="O141" s="518"/>
      <c r="P141" s="419" t="s">
        <v>1147</v>
      </c>
      <c r="Q141" s="457"/>
    </row>
    <row r="142" spans="1:16" ht="47.25" thickBot="1">
      <c r="A142" s="19" t="s">
        <v>858</v>
      </c>
      <c r="B142" s="396"/>
      <c r="C142" s="387" t="s">
        <v>34</v>
      </c>
      <c r="D142" s="387"/>
      <c r="E142" s="387" t="s">
        <v>1043</v>
      </c>
      <c r="F142" s="387"/>
      <c r="G142" s="388" t="s">
        <v>1104</v>
      </c>
      <c r="H142" s="387"/>
      <c r="I142" s="387"/>
      <c r="J142" s="387"/>
      <c r="K142" s="387"/>
      <c r="L142" s="387"/>
      <c r="M142" s="387"/>
      <c r="N142" s="387"/>
      <c r="O142" s="387"/>
      <c r="P142" s="387"/>
    </row>
    <row r="143" spans="1:17" ht="23.25">
      <c r="A143" s="305" t="s">
        <v>859</v>
      </c>
      <c r="B143" s="514"/>
      <c r="C143" s="515" t="s">
        <v>957</v>
      </c>
      <c r="D143" s="515"/>
      <c r="E143" s="515" t="s">
        <v>1044</v>
      </c>
      <c r="F143" s="515"/>
      <c r="G143" s="516"/>
      <c r="H143" s="515"/>
      <c r="I143" s="515"/>
      <c r="J143" s="515"/>
      <c r="K143" s="515"/>
      <c r="L143" s="515"/>
      <c r="M143" s="515"/>
      <c r="N143" s="515"/>
      <c r="O143" s="515"/>
      <c r="P143" s="515"/>
      <c r="Q143" s="456"/>
    </row>
    <row r="144" spans="1:17" ht="58.5">
      <c r="A144" s="305"/>
      <c r="B144" s="508"/>
      <c r="C144" s="78" t="s">
        <v>1325</v>
      </c>
      <c r="D144" s="78" t="s">
        <v>1149</v>
      </c>
      <c r="E144" s="127" t="s">
        <v>1326</v>
      </c>
      <c r="F144" s="78" t="s">
        <v>1327</v>
      </c>
      <c r="G144" s="78" t="s">
        <v>1287</v>
      </c>
      <c r="H144" s="78">
        <v>1.045</v>
      </c>
      <c r="I144" s="78">
        <v>10.5</v>
      </c>
      <c r="J144" s="78">
        <v>163506</v>
      </c>
      <c r="K144" s="78">
        <v>72114</v>
      </c>
      <c r="L144" s="78" t="s">
        <v>1328</v>
      </c>
      <c r="M144" s="78" t="s">
        <v>1329</v>
      </c>
      <c r="N144" s="78" t="s">
        <v>1330</v>
      </c>
      <c r="O144" s="78"/>
      <c r="P144" s="78" t="s">
        <v>1331</v>
      </c>
      <c r="Q144" s="507"/>
    </row>
    <row r="145" spans="1:17" ht="93.75">
      <c r="A145" s="305"/>
      <c r="B145" s="508"/>
      <c r="C145" s="78" t="s">
        <v>1325</v>
      </c>
      <c r="D145" s="78" t="s">
        <v>1149</v>
      </c>
      <c r="E145" s="127" t="s">
        <v>1332</v>
      </c>
      <c r="F145" s="78" t="s">
        <v>1333</v>
      </c>
      <c r="G145" s="78" t="s">
        <v>1287</v>
      </c>
      <c r="H145" s="78">
        <v>0.634</v>
      </c>
      <c r="I145" s="78">
        <v>5.4</v>
      </c>
      <c r="J145" s="78">
        <v>48790</v>
      </c>
      <c r="K145" s="78">
        <v>7.7</v>
      </c>
      <c r="L145" s="78" t="s">
        <v>1334</v>
      </c>
      <c r="M145" s="78" t="s">
        <v>1335</v>
      </c>
      <c r="N145" s="78" t="s">
        <v>1336</v>
      </c>
      <c r="O145" s="78"/>
      <c r="P145" s="78" t="s">
        <v>1331</v>
      </c>
      <c r="Q145" s="507"/>
    </row>
    <row r="146" spans="1:17" ht="94.5" thickBot="1">
      <c r="A146" s="305"/>
      <c r="B146" s="560"/>
      <c r="C146" s="501" t="s">
        <v>1325</v>
      </c>
      <c r="D146" s="501" t="s">
        <v>1149</v>
      </c>
      <c r="E146" s="561" t="s">
        <v>1337</v>
      </c>
      <c r="F146" s="501" t="s">
        <v>1280</v>
      </c>
      <c r="G146" s="501" t="s">
        <v>1287</v>
      </c>
      <c r="H146" s="501">
        <v>0.2</v>
      </c>
      <c r="I146" s="501">
        <v>1.4</v>
      </c>
      <c r="J146" s="501">
        <v>21213</v>
      </c>
      <c r="K146" s="501">
        <v>87108</v>
      </c>
      <c r="L146" s="501" t="s">
        <v>1334</v>
      </c>
      <c r="M146" s="501" t="s">
        <v>1338</v>
      </c>
      <c r="N146" s="501" t="s">
        <v>1339</v>
      </c>
      <c r="O146" s="501"/>
      <c r="P146" s="501" t="s">
        <v>1331</v>
      </c>
      <c r="Q146" s="457"/>
    </row>
    <row r="147" spans="1:17" ht="47.25" thickBot="1">
      <c r="A147" s="305"/>
      <c r="B147" s="126"/>
      <c r="C147" s="126" t="s">
        <v>1304</v>
      </c>
      <c r="D147" s="126" t="s">
        <v>1149</v>
      </c>
      <c r="E147" s="126" t="s">
        <v>1305</v>
      </c>
      <c r="F147" s="126" t="s">
        <v>1306</v>
      </c>
      <c r="G147" s="126" t="s">
        <v>1185</v>
      </c>
      <c r="H147" s="126">
        <v>2.989</v>
      </c>
      <c r="I147" s="126">
        <v>33</v>
      </c>
      <c r="J147" s="126">
        <v>162287</v>
      </c>
      <c r="K147" s="126">
        <v>2380</v>
      </c>
      <c r="L147" s="126" t="s">
        <v>1307</v>
      </c>
      <c r="M147" s="126" t="s">
        <v>1308</v>
      </c>
      <c r="N147" s="126" t="s">
        <v>1140</v>
      </c>
      <c r="O147" s="126"/>
      <c r="P147" s="126" t="s">
        <v>1309</v>
      </c>
      <c r="Q147" s="562" t="s">
        <v>182</v>
      </c>
    </row>
    <row r="148" spans="1:17" ht="23.25">
      <c r="A148" s="305" t="s">
        <v>860</v>
      </c>
      <c r="B148" s="306"/>
      <c r="C148" s="163" t="s">
        <v>973</v>
      </c>
      <c r="D148" s="163"/>
      <c r="E148" s="163" t="s">
        <v>1045</v>
      </c>
      <c r="F148" s="163"/>
      <c r="G148" s="164" t="s">
        <v>1104</v>
      </c>
      <c r="H148" s="163"/>
      <c r="I148" s="163"/>
      <c r="J148" s="163"/>
      <c r="K148" s="163"/>
      <c r="L148" s="163"/>
      <c r="M148" s="163"/>
      <c r="N148" s="163"/>
      <c r="O148" s="163"/>
      <c r="P148" s="163"/>
      <c r="Q148" s="456"/>
    </row>
    <row r="149" spans="1:17" ht="24" thickBot="1">
      <c r="A149" s="305"/>
      <c r="B149" s="307"/>
      <c r="C149" s="308" t="s">
        <v>1122</v>
      </c>
      <c r="D149" s="308" t="s">
        <v>1123</v>
      </c>
      <c r="E149" s="309" t="s">
        <v>65</v>
      </c>
      <c r="F149" s="310"/>
      <c r="G149" s="310" t="s">
        <v>1104</v>
      </c>
      <c r="H149" s="311">
        <v>6</v>
      </c>
      <c r="I149" s="312">
        <v>57</v>
      </c>
      <c r="J149" s="313">
        <v>300000</v>
      </c>
      <c r="K149" s="310"/>
      <c r="L149" s="313">
        <v>2758</v>
      </c>
      <c r="M149" s="314" t="s">
        <v>66</v>
      </c>
      <c r="N149" s="315"/>
      <c r="O149" s="315"/>
      <c r="P149" s="316"/>
      <c r="Q149" s="457"/>
    </row>
    <row r="150" spans="1:17" ht="23.25">
      <c r="A150" s="305" t="s">
        <v>861</v>
      </c>
      <c r="B150" s="317">
        <v>6</v>
      </c>
      <c r="C150" s="163" t="s">
        <v>48</v>
      </c>
      <c r="D150" s="163"/>
      <c r="E150" s="163" t="s">
        <v>1046</v>
      </c>
      <c r="F150" s="163"/>
      <c r="G150" s="164"/>
      <c r="H150" s="163"/>
      <c r="I150" s="163"/>
      <c r="J150" s="163"/>
      <c r="K150" s="163"/>
      <c r="L150" s="163"/>
      <c r="M150" s="163"/>
      <c r="N150" s="163"/>
      <c r="O150" s="163"/>
      <c r="P150" s="163"/>
      <c r="Q150" s="456"/>
    </row>
    <row r="151" spans="1:17" ht="24" thickBot="1">
      <c r="A151" s="305"/>
      <c r="B151" s="166">
        <v>6</v>
      </c>
      <c r="C151" s="318" t="s">
        <v>962</v>
      </c>
      <c r="D151" s="168" t="s">
        <v>1143</v>
      </c>
      <c r="E151" s="175" t="s">
        <v>81</v>
      </c>
      <c r="F151" s="319" t="s">
        <v>82</v>
      </c>
      <c r="G151" s="170">
        <v>5.5</v>
      </c>
      <c r="H151" s="172">
        <v>0.222</v>
      </c>
      <c r="I151" s="173">
        <v>3.678</v>
      </c>
      <c r="J151" s="174">
        <v>4600</v>
      </c>
      <c r="K151" s="175"/>
      <c r="L151" s="320">
        <v>700</v>
      </c>
      <c r="M151" s="321" t="s">
        <v>1267</v>
      </c>
      <c r="N151" s="168"/>
      <c r="O151" s="178"/>
      <c r="P151" s="322" t="s">
        <v>83</v>
      </c>
      <c r="Q151" s="457"/>
    </row>
    <row r="152" spans="1:17" ht="23.25">
      <c r="A152" s="305" t="s">
        <v>862</v>
      </c>
      <c r="B152" s="323">
        <v>12</v>
      </c>
      <c r="C152" s="163" t="s">
        <v>49</v>
      </c>
      <c r="D152" s="163"/>
      <c r="E152" s="163" t="s">
        <v>1047</v>
      </c>
      <c r="F152" s="163"/>
      <c r="G152" s="164"/>
      <c r="H152" s="163"/>
      <c r="I152" s="163"/>
      <c r="J152" s="163"/>
      <c r="K152" s="163"/>
      <c r="L152" s="163"/>
      <c r="M152" s="163"/>
      <c r="N152" s="163"/>
      <c r="O152" s="163"/>
      <c r="P152" s="163"/>
      <c r="Q152" s="456"/>
    </row>
    <row r="153" spans="1:17" ht="36" thickBot="1">
      <c r="A153" s="305"/>
      <c r="B153" s="324">
        <v>12</v>
      </c>
      <c r="C153" s="325" t="s">
        <v>104</v>
      </c>
      <c r="D153" s="325" t="s">
        <v>1149</v>
      </c>
      <c r="E153" s="326" t="s">
        <v>105</v>
      </c>
      <c r="F153" s="327">
        <v>28.219</v>
      </c>
      <c r="G153" s="328"/>
      <c r="H153" s="328"/>
      <c r="I153" s="329"/>
      <c r="J153" s="330"/>
      <c r="K153" s="326"/>
      <c r="L153" s="331"/>
      <c r="M153" s="225" t="s">
        <v>106</v>
      </c>
      <c r="N153" s="325"/>
      <c r="O153" s="332"/>
      <c r="P153" s="332" t="s">
        <v>91</v>
      </c>
      <c r="Q153" s="457"/>
    </row>
    <row r="154" spans="1:17" ht="35.25">
      <c r="A154" s="305" t="s">
        <v>863</v>
      </c>
      <c r="B154" s="333">
        <v>13</v>
      </c>
      <c r="C154" s="163" t="s">
        <v>50</v>
      </c>
      <c r="D154" s="163"/>
      <c r="E154" s="163" t="s">
        <v>1048</v>
      </c>
      <c r="F154" s="163"/>
      <c r="G154" s="164"/>
      <c r="H154" s="163"/>
      <c r="I154" s="163"/>
      <c r="J154" s="163"/>
      <c r="K154" s="163"/>
      <c r="L154" s="163"/>
      <c r="M154" s="163"/>
      <c r="N154" s="163"/>
      <c r="O154" s="163"/>
      <c r="P154" s="163"/>
      <c r="Q154" s="456" t="s">
        <v>169</v>
      </c>
    </row>
    <row r="155" spans="1:17" ht="36" thickBot="1">
      <c r="A155" s="305"/>
      <c r="B155" s="334">
        <v>13</v>
      </c>
      <c r="C155" s="335" t="s">
        <v>113</v>
      </c>
      <c r="D155" s="335" t="s">
        <v>1149</v>
      </c>
      <c r="E155" s="336" t="s">
        <v>114</v>
      </c>
      <c r="F155" s="337">
        <v>21.42</v>
      </c>
      <c r="G155" s="337"/>
      <c r="H155" s="338"/>
      <c r="I155" s="338"/>
      <c r="J155" s="339"/>
      <c r="K155" s="340"/>
      <c r="L155" s="340"/>
      <c r="M155" s="341" t="s">
        <v>1114</v>
      </c>
      <c r="N155" s="335"/>
      <c r="O155" s="342"/>
      <c r="P155" s="316"/>
      <c r="Q155" s="457"/>
    </row>
    <row r="156" spans="1:17" ht="23.25">
      <c r="A156" s="305" t="s">
        <v>864</v>
      </c>
      <c r="B156" s="306">
        <v>16</v>
      </c>
      <c r="C156" s="163" t="s">
        <v>51</v>
      </c>
      <c r="D156" s="163"/>
      <c r="E156" s="163" t="s">
        <v>1049</v>
      </c>
      <c r="F156" s="163"/>
      <c r="G156" s="164"/>
      <c r="H156" s="163"/>
      <c r="I156" s="163"/>
      <c r="J156" s="163"/>
      <c r="K156" s="163"/>
      <c r="L156" s="163"/>
      <c r="M156" s="163"/>
      <c r="N156" s="163"/>
      <c r="O156" s="163"/>
      <c r="P156" s="163"/>
      <c r="Q156" s="456"/>
    </row>
    <row r="157" spans="1:17" ht="24" thickBot="1">
      <c r="A157" s="305"/>
      <c r="B157" s="343">
        <v>16</v>
      </c>
      <c r="C157" s="344" t="s">
        <v>115</v>
      </c>
      <c r="D157" s="344" t="s">
        <v>1111</v>
      </c>
      <c r="E157" s="345" t="s">
        <v>116</v>
      </c>
      <c r="F157" s="346" t="s">
        <v>117</v>
      </c>
      <c r="G157" s="347">
        <v>6.4</v>
      </c>
      <c r="H157" s="348">
        <v>0.9</v>
      </c>
      <c r="I157" s="349">
        <v>5.76</v>
      </c>
      <c r="J157" s="350">
        <v>4032</v>
      </c>
      <c r="K157" s="344"/>
      <c r="L157" s="350">
        <v>1786</v>
      </c>
      <c r="M157" s="351" t="s">
        <v>76</v>
      </c>
      <c r="N157" s="344"/>
      <c r="O157" s="352"/>
      <c r="P157" s="316"/>
      <c r="Q157" s="457"/>
    </row>
    <row r="158" spans="1:17" ht="23.25">
      <c r="A158" s="305" t="s">
        <v>865</v>
      </c>
      <c r="B158" s="354">
        <v>8</v>
      </c>
      <c r="C158" s="163" t="s">
        <v>52</v>
      </c>
      <c r="D158" s="163"/>
      <c r="E158" s="163" t="s">
        <v>1050</v>
      </c>
      <c r="F158" s="163"/>
      <c r="G158" s="164" t="s">
        <v>1105</v>
      </c>
      <c r="H158" s="163"/>
      <c r="I158" s="163"/>
      <c r="J158" s="163"/>
      <c r="K158" s="163"/>
      <c r="L158" s="163"/>
      <c r="M158" s="163"/>
      <c r="N158" s="163"/>
      <c r="O158" s="163"/>
      <c r="P158" s="163"/>
      <c r="Q158" s="456"/>
    </row>
    <row r="159" spans="1:17" ht="24" thickBot="1">
      <c r="A159" s="353"/>
      <c r="B159" s="355">
        <v>8</v>
      </c>
      <c r="C159" s="356" t="s">
        <v>118</v>
      </c>
      <c r="D159" s="356" t="s">
        <v>1149</v>
      </c>
      <c r="E159" s="357" t="s">
        <v>119</v>
      </c>
      <c r="F159" s="358" t="s">
        <v>120</v>
      </c>
      <c r="G159" s="359">
        <v>6</v>
      </c>
      <c r="H159" s="360">
        <v>0.25</v>
      </c>
      <c r="I159" s="360">
        <v>1.5</v>
      </c>
      <c r="J159" s="361">
        <v>8300</v>
      </c>
      <c r="K159" s="356"/>
      <c r="L159" s="356"/>
      <c r="M159" s="356" t="s">
        <v>1114</v>
      </c>
      <c r="N159" s="356"/>
      <c r="O159" s="362"/>
      <c r="P159" s="363"/>
      <c r="Q159" s="457"/>
    </row>
    <row r="160" spans="1:16" ht="11.25">
      <c r="A160" s="23"/>
      <c r="B160" s="302"/>
      <c r="C160" s="303"/>
      <c r="D160" s="303"/>
      <c r="E160" s="303"/>
      <c r="F160" s="303"/>
      <c r="G160" s="302"/>
      <c r="H160" s="303"/>
      <c r="I160" s="303"/>
      <c r="J160" s="303"/>
      <c r="K160" s="303"/>
      <c r="L160" s="303"/>
      <c r="M160" s="303"/>
      <c r="N160" s="303"/>
      <c r="O160" s="303"/>
      <c r="P160" s="303"/>
    </row>
    <row r="161" spans="1:16" ht="35.25">
      <c r="A161" s="8" t="s">
        <v>768</v>
      </c>
      <c r="B161" s="9" t="s">
        <v>921</v>
      </c>
      <c r="C161" s="9" t="s">
        <v>769</v>
      </c>
      <c r="D161" s="9" t="s">
        <v>922</v>
      </c>
      <c r="E161" s="9" t="s">
        <v>835</v>
      </c>
      <c r="F161" s="9" t="s">
        <v>923</v>
      </c>
      <c r="G161" s="10" t="s">
        <v>770</v>
      </c>
      <c r="H161" s="11" t="s">
        <v>926</v>
      </c>
      <c r="I161" s="11" t="s">
        <v>925</v>
      </c>
      <c r="J161" s="11" t="s">
        <v>928</v>
      </c>
      <c r="K161" s="11" t="s">
        <v>927</v>
      </c>
      <c r="L161" s="11" t="s">
        <v>929</v>
      </c>
      <c r="M161" s="11" t="s">
        <v>930</v>
      </c>
      <c r="N161" s="11" t="s">
        <v>931</v>
      </c>
      <c r="O161" s="11" t="s">
        <v>932</v>
      </c>
      <c r="P161" s="11" t="s">
        <v>924</v>
      </c>
    </row>
    <row r="162" spans="1:16" ht="23.25">
      <c r="A162" s="19" t="s">
        <v>866</v>
      </c>
      <c r="B162" s="6"/>
      <c r="C162" s="1" t="s">
        <v>958</v>
      </c>
      <c r="D162" s="1"/>
      <c r="E162" s="1" t="s">
        <v>1051</v>
      </c>
      <c r="F162" s="1"/>
      <c r="G162" s="25" t="s">
        <v>1105</v>
      </c>
      <c r="H162" s="1"/>
      <c r="I162" s="1"/>
      <c r="J162" s="1"/>
      <c r="K162" s="1"/>
      <c r="L162" s="1"/>
      <c r="M162" s="1"/>
      <c r="N162" s="1"/>
      <c r="O162" s="1"/>
      <c r="P162" s="1" t="s">
        <v>170</v>
      </c>
    </row>
    <row r="163" spans="1:16" ht="35.25">
      <c r="A163" s="19" t="s">
        <v>867</v>
      </c>
      <c r="B163" s="6"/>
      <c r="C163" s="1" t="s">
        <v>959</v>
      </c>
      <c r="D163" s="517"/>
      <c r="E163" s="1" t="s">
        <v>1052</v>
      </c>
      <c r="F163" s="1"/>
      <c r="G163" s="25" t="s">
        <v>1105</v>
      </c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3.25">
      <c r="A164" s="19" t="s">
        <v>868</v>
      </c>
      <c r="B164" s="6"/>
      <c r="C164" s="1" t="s">
        <v>960</v>
      </c>
      <c r="D164" s="26"/>
      <c r="E164" s="1" t="s">
        <v>1053</v>
      </c>
      <c r="F164" s="1"/>
      <c r="G164" s="25"/>
      <c r="H164" s="1"/>
      <c r="I164" s="1"/>
      <c r="J164" s="1"/>
      <c r="K164" s="1"/>
      <c r="L164" s="1"/>
      <c r="M164" s="1"/>
      <c r="N164" s="1"/>
      <c r="O164" s="1"/>
      <c r="P164" s="1" t="s">
        <v>26</v>
      </c>
    </row>
    <row r="165" spans="1:16" ht="23.25">
      <c r="A165" s="19" t="s">
        <v>869</v>
      </c>
      <c r="B165" s="6"/>
      <c r="C165" s="1" t="s">
        <v>943</v>
      </c>
      <c r="D165" s="1"/>
      <c r="E165" s="1" t="s">
        <v>1054</v>
      </c>
      <c r="F165" s="1"/>
      <c r="G165" s="25" t="s">
        <v>1105</v>
      </c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5.25">
      <c r="A166" s="19" t="s">
        <v>870</v>
      </c>
      <c r="B166" s="6"/>
      <c r="C166" s="1" t="s">
        <v>961</v>
      </c>
      <c r="D166" s="26"/>
      <c r="E166" s="1" t="s">
        <v>1055</v>
      </c>
      <c r="F166" s="1"/>
      <c r="G166" s="25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>
      <c r="A167" s="19" t="s">
        <v>871</v>
      </c>
      <c r="B167" s="6"/>
      <c r="C167" s="1" t="s">
        <v>962</v>
      </c>
      <c r="D167" s="26"/>
      <c r="E167" s="1" t="s">
        <v>1056</v>
      </c>
      <c r="F167" s="1"/>
      <c r="G167" s="25" t="s">
        <v>1105</v>
      </c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3.25">
      <c r="A168" s="19" t="s">
        <v>872</v>
      </c>
      <c r="B168" s="6"/>
      <c r="C168" s="1" t="s">
        <v>945</v>
      </c>
      <c r="D168" s="1"/>
      <c r="E168" s="1" t="s">
        <v>1057</v>
      </c>
      <c r="F168" s="1"/>
      <c r="G168" s="25" t="s">
        <v>1105</v>
      </c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5.25">
      <c r="A169" s="19" t="s">
        <v>873</v>
      </c>
      <c r="B169" s="6"/>
      <c r="C169" s="1" t="s">
        <v>963</v>
      </c>
      <c r="D169" s="1"/>
      <c r="E169" s="1" t="s">
        <v>1058</v>
      </c>
      <c r="F169" s="1"/>
      <c r="G169" s="25" t="s">
        <v>1105</v>
      </c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>
      <c r="A170" s="19" t="s">
        <v>874</v>
      </c>
      <c r="B170" s="6"/>
      <c r="C170" s="1" t="s">
        <v>964</v>
      </c>
      <c r="D170" s="26"/>
      <c r="E170" s="1" t="s">
        <v>1059</v>
      </c>
      <c r="F170" s="1"/>
      <c r="G170" s="25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3.25">
      <c r="A171" s="19" t="s">
        <v>875</v>
      </c>
      <c r="B171" s="6"/>
      <c r="C171" s="1" t="s">
        <v>963</v>
      </c>
      <c r="D171" s="1"/>
      <c r="E171" s="1" t="s">
        <v>1060</v>
      </c>
      <c r="F171" s="1"/>
      <c r="G171" s="25" t="s">
        <v>1105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5.25">
      <c r="A172" s="19" t="s">
        <v>876</v>
      </c>
      <c r="B172" s="6"/>
      <c r="C172" s="1" t="s">
        <v>965</v>
      </c>
      <c r="D172" s="1"/>
      <c r="E172" s="1" t="s">
        <v>1061</v>
      </c>
      <c r="F172" s="1"/>
      <c r="G172" s="25" t="s">
        <v>1105</v>
      </c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>
      <c r="A173" s="19" t="s">
        <v>877</v>
      </c>
      <c r="B173" s="6"/>
      <c r="C173" s="1" t="s">
        <v>965</v>
      </c>
      <c r="D173" s="1"/>
      <c r="E173" s="1" t="s">
        <v>1062</v>
      </c>
      <c r="F173" s="1"/>
      <c r="G173" s="25" t="s">
        <v>1105</v>
      </c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5.25">
      <c r="A174" s="19" t="s">
        <v>878</v>
      </c>
      <c r="B174" s="6"/>
      <c r="C174" s="1" t="s">
        <v>966</v>
      </c>
      <c r="D174" s="1"/>
      <c r="E174" s="1" t="s">
        <v>1063</v>
      </c>
      <c r="F174" s="1"/>
      <c r="G174" s="25" t="s">
        <v>1109</v>
      </c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5.25">
      <c r="A175" s="19" t="s">
        <v>879</v>
      </c>
      <c r="B175" s="6"/>
      <c r="C175" s="1" t="s">
        <v>945</v>
      </c>
      <c r="D175" s="26"/>
      <c r="E175" s="1" t="s">
        <v>1064</v>
      </c>
      <c r="F175" s="1"/>
      <c r="G175" s="25" t="s">
        <v>1105</v>
      </c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5.25">
      <c r="A176" s="19" t="s">
        <v>880</v>
      </c>
      <c r="B176" s="6"/>
      <c r="C176" s="1" t="s">
        <v>945</v>
      </c>
      <c r="D176" s="26"/>
      <c r="E176" s="1" t="s">
        <v>1065</v>
      </c>
      <c r="F176" s="1"/>
      <c r="G176" s="25" t="s">
        <v>1105</v>
      </c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5.25">
      <c r="A177" s="19" t="s">
        <v>881</v>
      </c>
      <c r="B177" s="6"/>
      <c r="C177" s="1" t="s">
        <v>967</v>
      </c>
      <c r="D177" s="1"/>
      <c r="E177" s="1" t="s">
        <v>1066</v>
      </c>
      <c r="F177" s="1"/>
      <c r="G177" s="25" t="s">
        <v>1105</v>
      </c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3.25">
      <c r="A178" s="19" t="s">
        <v>882</v>
      </c>
      <c r="B178" s="6"/>
      <c r="C178" s="1" t="s">
        <v>967</v>
      </c>
      <c r="D178" s="1"/>
      <c r="E178" s="1" t="s">
        <v>1067</v>
      </c>
      <c r="F178" s="1"/>
      <c r="G178" s="25" t="s">
        <v>1105</v>
      </c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3.25">
      <c r="A179" s="19" t="s">
        <v>883</v>
      </c>
      <c r="B179" s="6"/>
      <c r="C179" s="1" t="s">
        <v>963</v>
      </c>
      <c r="D179" s="1"/>
      <c r="E179" s="1" t="s">
        <v>1068</v>
      </c>
      <c r="F179" s="1"/>
      <c r="G179" s="25" t="s">
        <v>1105</v>
      </c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3.25">
      <c r="A180" s="19" t="s">
        <v>884</v>
      </c>
      <c r="B180" s="6"/>
      <c r="C180" s="1" t="s">
        <v>945</v>
      </c>
      <c r="D180" s="1"/>
      <c r="E180" s="1" t="s">
        <v>1069</v>
      </c>
      <c r="F180" s="1"/>
      <c r="G180" s="25" t="s">
        <v>1105</v>
      </c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>
      <c r="A181" s="19" t="s">
        <v>885</v>
      </c>
      <c r="B181" s="6"/>
      <c r="C181" s="1" t="s">
        <v>968</v>
      </c>
      <c r="D181" s="26"/>
      <c r="E181" s="1" t="s">
        <v>1070</v>
      </c>
      <c r="F181" s="1"/>
      <c r="G181" s="25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5.25">
      <c r="A182" s="19" t="s">
        <v>886</v>
      </c>
      <c r="B182" s="6"/>
      <c r="C182" s="1" t="s">
        <v>969</v>
      </c>
      <c r="D182" s="1"/>
      <c r="E182" s="1" t="s">
        <v>1071</v>
      </c>
      <c r="F182" s="1"/>
      <c r="G182" s="25" t="s">
        <v>1105</v>
      </c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3.25">
      <c r="A183" s="19" t="s">
        <v>887</v>
      </c>
      <c r="B183" s="6"/>
      <c r="C183" s="1" t="s">
        <v>970</v>
      </c>
      <c r="D183" s="1"/>
      <c r="E183" s="1" t="s">
        <v>171</v>
      </c>
      <c r="F183" s="1"/>
      <c r="G183" s="25" t="s">
        <v>1105</v>
      </c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5.25">
      <c r="A184" s="19" t="s">
        <v>888</v>
      </c>
      <c r="B184" s="6"/>
      <c r="C184" s="1" t="s">
        <v>935</v>
      </c>
      <c r="D184" s="26"/>
      <c r="E184" s="1" t="s">
        <v>1072</v>
      </c>
      <c r="F184" s="1"/>
      <c r="G184" s="25" t="s">
        <v>1105</v>
      </c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>
      <c r="A185" s="19" t="s">
        <v>889</v>
      </c>
      <c r="B185" s="129"/>
      <c r="C185" s="1" t="s">
        <v>970</v>
      </c>
      <c r="D185" s="1"/>
      <c r="E185" s="1" t="s">
        <v>1073</v>
      </c>
      <c r="F185" s="1"/>
      <c r="G185" s="25" t="s">
        <v>1105</v>
      </c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3.25">
      <c r="A186" s="19" t="s">
        <v>890</v>
      </c>
      <c r="B186" s="6"/>
      <c r="C186" s="1" t="s">
        <v>971</v>
      </c>
      <c r="D186" s="1"/>
      <c r="E186" s="1" t="s">
        <v>1074</v>
      </c>
      <c r="F186" s="1"/>
      <c r="G186" s="25" t="s">
        <v>1105</v>
      </c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5.25">
      <c r="A187" s="19" t="s">
        <v>891</v>
      </c>
      <c r="B187" s="6"/>
      <c r="C187" s="1" t="s">
        <v>972</v>
      </c>
      <c r="D187" s="1"/>
      <c r="E187" s="1" t="s">
        <v>1075</v>
      </c>
      <c r="F187" s="1"/>
      <c r="G187" s="25" t="s">
        <v>1105</v>
      </c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4" thickBot="1">
      <c r="A188" s="19" t="s">
        <v>892</v>
      </c>
      <c r="B188" s="157"/>
      <c r="C188" s="158" t="s">
        <v>973</v>
      </c>
      <c r="D188" s="158"/>
      <c r="E188" s="158" t="s">
        <v>1076</v>
      </c>
      <c r="F188" s="158"/>
      <c r="G188" s="159" t="s">
        <v>1105</v>
      </c>
      <c r="H188" s="158"/>
      <c r="I188" s="158"/>
      <c r="J188" s="158"/>
      <c r="K188" s="158"/>
      <c r="L188" s="158"/>
      <c r="M188" s="158"/>
      <c r="N188" s="158"/>
      <c r="O188" s="158"/>
      <c r="P188" s="584" t="s">
        <v>28</v>
      </c>
    </row>
    <row r="189" spans="1:17" ht="35.25">
      <c r="A189" s="305" t="s">
        <v>893</v>
      </c>
      <c r="B189" s="436"/>
      <c r="C189" s="163" t="s">
        <v>32</v>
      </c>
      <c r="D189" s="163"/>
      <c r="E189" s="163" t="s">
        <v>1077</v>
      </c>
      <c r="F189" s="163"/>
      <c r="G189" s="164" t="s">
        <v>1104</v>
      </c>
      <c r="H189" s="163"/>
      <c r="I189" s="163"/>
      <c r="J189" s="163"/>
      <c r="K189" s="163"/>
      <c r="L189" s="163"/>
      <c r="M189" s="585" t="s">
        <v>172</v>
      </c>
      <c r="N189" s="163"/>
      <c r="O189" s="163"/>
      <c r="P189" s="163"/>
      <c r="Q189" s="456"/>
    </row>
    <row r="190" spans="1:17" ht="24" thickBot="1">
      <c r="A190" s="305"/>
      <c r="B190" s="374">
        <v>19</v>
      </c>
      <c r="C190" s="375" t="s">
        <v>1169</v>
      </c>
      <c r="D190" s="375" t="s">
        <v>1111</v>
      </c>
      <c r="E190" s="376" t="s">
        <v>1179</v>
      </c>
      <c r="F190" s="377"/>
      <c r="G190" s="378" t="s">
        <v>1104</v>
      </c>
      <c r="H190" s="379">
        <v>1.2</v>
      </c>
      <c r="I190" s="380">
        <v>11.4</v>
      </c>
      <c r="J190" s="381">
        <v>80000</v>
      </c>
      <c r="K190" s="375"/>
      <c r="L190" s="381">
        <v>2079</v>
      </c>
      <c r="M190" s="382" t="s">
        <v>1176</v>
      </c>
      <c r="N190" s="375"/>
      <c r="O190" s="383"/>
      <c r="P190" s="245" t="s">
        <v>1180</v>
      </c>
      <c r="Q190" s="457"/>
    </row>
    <row r="191" spans="1:16" ht="23.25">
      <c r="A191" s="19" t="s">
        <v>894</v>
      </c>
      <c r="B191" s="389"/>
      <c r="C191" s="160" t="s">
        <v>53</v>
      </c>
      <c r="D191" s="160"/>
      <c r="E191" s="160" t="s">
        <v>1078</v>
      </c>
      <c r="F191" s="160"/>
      <c r="G191" s="161" t="s">
        <v>1105</v>
      </c>
      <c r="H191" s="160"/>
      <c r="I191" s="160"/>
      <c r="J191" s="160"/>
      <c r="K191" s="160"/>
      <c r="L191" s="160"/>
      <c r="M191" s="160"/>
      <c r="N191" s="160"/>
      <c r="O191" s="160"/>
      <c r="P191" s="160"/>
    </row>
    <row r="192" spans="1:16" ht="11.25">
      <c r="A192" s="20"/>
      <c r="B192" s="21"/>
      <c r="C192" s="20"/>
      <c r="D192" s="20"/>
      <c r="E192" s="20"/>
      <c r="F192" s="20"/>
      <c r="G192" s="21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ht="11.25">
      <c r="A193" s="1276" t="s">
        <v>895</v>
      </c>
      <c r="B193" s="1276"/>
      <c r="C193" s="1276"/>
      <c r="D193" s="1276"/>
      <c r="E193" s="1276"/>
      <c r="F193" s="1276"/>
      <c r="G193" s="1276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35.25">
      <c r="A194" s="13" t="s">
        <v>768</v>
      </c>
      <c r="B194" s="14" t="s">
        <v>921</v>
      </c>
      <c r="C194" s="14" t="s">
        <v>769</v>
      </c>
      <c r="D194" s="14" t="s">
        <v>922</v>
      </c>
      <c r="E194" s="14" t="s">
        <v>835</v>
      </c>
      <c r="F194" s="14" t="s">
        <v>923</v>
      </c>
      <c r="G194" s="15" t="s">
        <v>770</v>
      </c>
      <c r="H194" s="16" t="s">
        <v>926</v>
      </c>
      <c r="I194" s="16" t="s">
        <v>925</v>
      </c>
      <c r="J194" s="16" t="s">
        <v>928</v>
      </c>
      <c r="K194" s="16" t="s">
        <v>927</v>
      </c>
      <c r="L194" s="16" t="s">
        <v>929</v>
      </c>
      <c r="M194" s="16" t="s">
        <v>930</v>
      </c>
      <c r="N194" s="16" t="s">
        <v>931</v>
      </c>
      <c r="O194" s="16" t="s">
        <v>932</v>
      </c>
      <c r="P194" s="16" t="s">
        <v>924</v>
      </c>
    </row>
    <row r="195" spans="1:16" ht="23.25">
      <c r="A195" s="27" t="s">
        <v>897</v>
      </c>
      <c r="B195" s="6"/>
      <c r="C195" s="12" t="s">
        <v>173</v>
      </c>
      <c r="D195" s="1"/>
      <c r="E195" s="1" t="s">
        <v>1079</v>
      </c>
      <c r="F195" s="1"/>
      <c r="G195" s="25" t="s">
        <v>1104</v>
      </c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>
      <c r="A196" s="27" t="s">
        <v>898</v>
      </c>
      <c r="B196" s="6"/>
      <c r="C196" s="1" t="s">
        <v>963</v>
      </c>
      <c r="D196" s="1"/>
      <c r="E196" s="1" t="s">
        <v>1080</v>
      </c>
      <c r="F196" s="1"/>
      <c r="G196" s="25" t="s">
        <v>1104</v>
      </c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3.25">
      <c r="A197" s="27" t="s">
        <v>899</v>
      </c>
      <c r="B197" s="6"/>
      <c r="C197" s="1" t="s">
        <v>970</v>
      </c>
      <c r="D197" s="1"/>
      <c r="E197" s="1" t="s">
        <v>1081</v>
      </c>
      <c r="F197" s="1"/>
      <c r="G197" s="25" t="s">
        <v>1104</v>
      </c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1.25">
      <c r="A198" s="27" t="s">
        <v>900</v>
      </c>
      <c r="B198" s="6"/>
      <c r="C198" s="1" t="s">
        <v>944</v>
      </c>
      <c r="D198" s="1"/>
      <c r="E198" s="1" t="s">
        <v>1082</v>
      </c>
      <c r="F198" s="1"/>
      <c r="G198" s="25" t="s">
        <v>1105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3.25">
      <c r="A199" s="27" t="s">
        <v>896</v>
      </c>
      <c r="B199" s="6"/>
      <c r="C199" s="1" t="s">
        <v>944</v>
      </c>
      <c r="D199" s="26"/>
      <c r="E199" s="1" t="s">
        <v>1083</v>
      </c>
      <c r="F199" s="1"/>
      <c r="G199" s="25" t="s">
        <v>1105</v>
      </c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4" thickBot="1">
      <c r="A200" s="27" t="s">
        <v>839</v>
      </c>
      <c r="B200" s="157"/>
      <c r="C200" s="158" t="s">
        <v>973</v>
      </c>
      <c r="D200" s="158"/>
      <c r="E200" s="158" t="s">
        <v>1084</v>
      </c>
      <c r="F200" s="158"/>
      <c r="G200" s="159" t="s">
        <v>1104</v>
      </c>
      <c r="H200" s="158"/>
      <c r="I200" s="158"/>
      <c r="J200" s="158"/>
      <c r="K200" s="158"/>
      <c r="L200" s="158"/>
      <c r="M200" s="158"/>
      <c r="N200" s="158"/>
      <c r="O200" s="158"/>
      <c r="P200" s="158"/>
    </row>
    <row r="201" spans="1:17" ht="35.25">
      <c r="A201" s="364" t="s">
        <v>901</v>
      </c>
      <c r="B201" s="436"/>
      <c r="C201" s="163" t="s">
        <v>973</v>
      </c>
      <c r="D201" s="163"/>
      <c r="E201" s="163" t="s">
        <v>1085</v>
      </c>
      <c r="F201" s="163"/>
      <c r="G201" s="164" t="s">
        <v>1104</v>
      </c>
      <c r="H201" s="163"/>
      <c r="I201" s="163"/>
      <c r="J201" s="163"/>
      <c r="K201" s="163"/>
      <c r="L201" s="163"/>
      <c r="M201" s="163"/>
      <c r="N201" s="163"/>
      <c r="O201" s="163"/>
      <c r="P201" s="163"/>
      <c r="Q201" s="458"/>
    </row>
    <row r="202" spans="1:17" ht="36" thickBot="1">
      <c r="A202" s="364"/>
      <c r="B202" s="307"/>
      <c r="C202" s="441" t="s">
        <v>1122</v>
      </c>
      <c r="D202" s="308" t="s">
        <v>1123</v>
      </c>
      <c r="E202" s="309" t="s">
        <v>152</v>
      </c>
      <c r="F202" s="444"/>
      <c r="G202" s="310" t="s">
        <v>1104</v>
      </c>
      <c r="H202" s="311">
        <v>4</v>
      </c>
      <c r="I202" s="312">
        <v>38</v>
      </c>
      <c r="J202" s="445">
        <v>200000</v>
      </c>
      <c r="K202" s="445"/>
      <c r="L202" s="313">
        <v>3184</v>
      </c>
      <c r="M202" s="310" t="s">
        <v>149</v>
      </c>
      <c r="N202" s="315"/>
      <c r="O202" s="315"/>
      <c r="P202" s="316"/>
      <c r="Q202" s="459"/>
    </row>
    <row r="203" spans="1:16" ht="11.25">
      <c r="A203" s="27" t="s">
        <v>902</v>
      </c>
      <c r="B203" s="389"/>
      <c r="C203" s="160" t="s">
        <v>959</v>
      </c>
      <c r="D203" s="160"/>
      <c r="E203" s="160" t="s">
        <v>1086</v>
      </c>
      <c r="F203" s="160"/>
      <c r="G203" s="161" t="s">
        <v>1105</v>
      </c>
      <c r="H203" s="160"/>
      <c r="I203" s="160"/>
      <c r="J203" s="160"/>
      <c r="K203" s="160"/>
      <c r="L203" s="160"/>
      <c r="M203" s="160"/>
      <c r="N203" s="160"/>
      <c r="O203" s="160"/>
      <c r="P203" s="160"/>
    </row>
    <row r="204" spans="1:16" ht="23.25">
      <c r="A204" s="27" t="s">
        <v>903</v>
      </c>
      <c r="B204" s="6"/>
      <c r="C204" s="1" t="s">
        <v>54</v>
      </c>
      <c r="D204" s="26"/>
      <c r="E204" s="1" t="s">
        <v>1087</v>
      </c>
      <c r="F204" s="1"/>
      <c r="G204" s="25" t="s">
        <v>1104</v>
      </c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5.25">
      <c r="A205" s="27" t="s">
        <v>904</v>
      </c>
      <c r="B205" s="6"/>
      <c r="C205" s="1" t="s">
        <v>50</v>
      </c>
      <c r="D205" s="517"/>
      <c r="E205" s="1" t="s">
        <v>1088</v>
      </c>
      <c r="F205" s="1"/>
      <c r="G205" s="25" t="s">
        <v>1105</v>
      </c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>
      <c r="A206" s="27" t="s">
        <v>853</v>
      </c>
      <c r="B206" s="6"/>
      <c r="C206" s="1" t="s">
        <v>45</v>
      </c>
      <c r="D206" s="1"/>
      <c r="E206" s="1" t="s">
        <v>1089</v>
      </c>
      <c r="F206" s="1"/>
      <c r="G206" s="25" t="s">
        <v>1105</v>
      </c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1.25">
      <c r="A207" s="27" t="s">
        <v>905</v>
      </c>
      <c r="B207" s="6"/>
      <c r="C207" s="1" t="s">
        <v>47</v>
      </c>
      <c r="D207" s="1"/>
      <c r="E207" s="1" t="s">
        <v>1090</v>
      </c>
      <c r="F207" s="1"/>
      <c r="G207" s="25" t="s">
        <v>1104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5.25">
      <c r="A208" s="27" t="s">
        <v>906</v>
      </c>
      <c r="B208" s="6"/>
      <c r="C208" s="1" t="s">
        <v>55</v>
      </c>
      <c r="D208" s="1"/>
      <c r="E208" s="1" t="s">
        <v>1091</v>
      </c>
      <c r="F208" s="1"/>
      <c r="G208" s="25" t="s">
        <v>1104</v>
      </c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3.25">
      <c r="A209" s="27" t="s">
        <v>907</v>
      </c>
      <c r="B209" s="6"/>
      <c r="C209" s="1" t="s">
        <v>55</v>
      </c>
      <c r="D209" s="1"/>
      <c r="E209" s="1" t="s">
        <v>1092</v>
      </c>
      <c r="F209" s="1"/>
      <c r="G209" s="25" t="s">
        <v>1105</v>
      </c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3.25">
      <c r="A210" s="27" t="s">
        <v>908</v>
      </c>
      <c r="B210" s="6"/>
      <c r="C210" s="1" t="s">
        <v>974</v>
      </c>
      <c r="D210" s="1"/>
      <c r="E210" s="1" t="s">
        <v>1093</v>
      </c>
      <c r="F210" s="1"/>
      <c r="G210" s="25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5.25">
      <c r="A211" s="27" t="s">
        <v>909</v>
      </c>
      <c r="B211" s="6"/>
      <c r="C211" s="1" t="s">
        <v>974</v>
      </c>
      <c r="D211" s="1"/>
      <c r="E211" s="1" t="s">
        <v>1094</v>
      </c>
      <c r="F211" s="1"/>
      <c r="G211" s="25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4" thickBot="1">
      <c r="A212" s="27" t="s">
        <v>910</v>
      </c>
      <c r="B212" s="157"/>
      <c r="C212" s="158" t="s">
        <v>41</v>
      </c>
      <c r="D212" s="158"/>
      <c r="E212" s="158" t="s">
        <v>1095</v>
      </c>
      <c r="F212" s="158"/>
      <c r="G212" s="159"/>
      <c r="H212" s="158"/>
      <c r="I212" s="158"/>
      <c r="J212" s="158"/>
      <c r="K212" s="158"/>
      <c r="L212" s="158"/>
      <c r="M212" s="158"/>
      <c r="N212" s="158"/>
      <c r="O212" s="158"/>
      <c r="P212" s="158"/>
    </row>
    <row r="213" spans="1:17" ht="36" thickBot="1">
      <c r="A213" s="364" t="s">
        <v>911</v>
      </c>
      <c r="B213" s="406">
        <v>2</v>
      </c>
      <c r="C213" s="407" t="s">
        <v>975</v>
      </c>
      <c r="D213" s="407"/>
      <c r="E213" s="407" t="s">
        <v>1096</v>
      </c>
      <c r="F213" s="407"/>
      <c r="G213" s="408" t="s">
        <v>1104</v>
      </c>
      <c r="H213" s="407"/>
      <c r="I213" s="407"/>
      <c r="J213" s="407"/>
      <c r="K213" s="407"/>
      <c r="L213" s="407"/>
      <c r="M213" s="407"/>
      <c r="N213" s="407"/>
      <c r="O213" s="407"/>
      <c r="P213" s="407"/>
      <c r="Q213" s="461" t="s">
        <v>175</v>
      </c>
    </row>
    <row r="214" spans="1:17" ht="58.5">
      <c r="A214" s="364" t="s">
        <v>912</v>
      </c>
      <c r="B214" s="397">
        <v>2</v>
      </c>
      <c r="C214" s="163" t="s">
        <v>135</v>
      </c>
      <c r="D214" s="163"/>
      <c r="E214" s="163" t="s">
        <v>1097</v>
      </c>
      <c r="F214" s="163"/>
      <c r="G214" s="164" t="s">
        <v>1105</v>
      </c>
      <c r="H214" s="163"/>
      <c r="I214" s="163"/>
      <c r="J214" s="163"/>
      <c r="K214" s="163"/>
      <c r="L214" s="163"/>
      <c r="M214" s="163"/>
      <c r="N214" s="163"/>
      <c r="O214" s="163"/>
      <c r="P214" s="163"/>
      <c r="Q214" s="462" t="s">
        <v>174</v>
      </c>
    </row>
    <row r="215" spans="1:17" ht="58.5">
      <c r="A215" s="364"/>
      <c r="B215" s="409">
        <v>2</v>
      </c>
      <c r="C215" s="398" t="s">
        <v>1269</v>
      </c>
      <c r="D215" s="398"/>
      <c r="E215" s="405" t="s">
        <v>136</v>
      </c>
      <c r="F215" s="399" t="s">
        <v>137</v>
      </c>
      <c r="G215" s="400" t="s">
        <v>138</v>
      </c>
      <c r="H215" s="399" t="s">
        <v>139</v>
      </c>
      <c r="I215" s="401" t="s">
        <v>140</v>
      </c>
      <c r="J215" s="402">
        <v>40000</v>
      </c>
      <c r="K215" s="402">
        <v>9000</v>
      </c>
      <c r="L215" s="403"/>
      <c r="M215" s="404" t="s">
        <v>141</v>
      </c>
      <c r="N215" s="398">
        <v>2</v>
      </c>
      <c r="O215" s="404" t="s">
        <v>142</v>
      </c>
      <c r="P215" s="404" t="s">
        <v>1268</v>
      </c>
      <c r="Q215" s="463" t="s">
        <v>175</v>
      </c>
    </row>
    <row r="216" spans="1:17" ht="59.25" thickBot="1">
      <c r="A216" s="364"/>
      <c r="B216" s="410">
        <v>2</v>
      </c>
      <c r="C216" s="411" t="s">
        <v>1270</v>
      </c>
      <c r="D216" s="411"/>
      <c r="E216" s="412" t="s">
        <v>143</v>
      </c>
      <c r="F216" s="413" t="s">
        <v>144</v>
      </c>
      <c r="G216" s="414" t="s">
        <v>145</v>
      </c>
      <c r="H216" s="413">
        <v>7.586</v>
      </c>
      <c r="I216" s="415">
        <v>26.138</v>
      </c>
      <c r="J216" s="416">
        <v>50000</v>
      </c>
      <c r="K216" s="416">
        <v>7000</v>
      </c>
      <c r="L216" s="416"/>
      <c r="M216" s="417" t="s">
        <v>141</v>
      </c>
      <c r="N216" s="411">
        <v>1</v>
      </c>
      <c r="O216" s="417" t="s">
        <v>1271</v>
      </c>
      <c r="P216" s="417" t="s">
        <v>1268</v>
      </c>
      <c r="Q216" s="464" t="s">
        <v>176</v>
      </c>
    </row>
    <row r="217" spans="1:17" ht="24" thickBot="1">
      <c r="A217" s="364" t="s">
        <v>917</v>
      </c>
      <c r="B217" s="406">
        <v>2</v>
      </c>
      <c r="C217" s="407" t="s">
        <v>56</v>
      </c>
      <c r="D217" s="407"/>
      <c r="E217" s="418" t="s">
        <v>177</v>
      </c>
      <c r="F217" s="407"/>
      <c r="G217" s="408"/>
      <c r="H217" s="407"/>
      <c r="I217" s="407"/>
      <c r="J217" s="407"/>
      <c r="K217" s="407"/>
      <c r="L217" s="407"/>
      <c r="M217" s="407"/>
      <c r="N217" s="407"/>
      <c r="O217" s="407"/>
      <c r="P217" s="418" t="s">
        <v>146</v>
      </c>
      <c r="Q217" s="460"/>
    </row>
    <row r="218" spans="1:17" ht="35.25">
      <c r="A218" s="364" t="s">
        <v>913</v>
      </c>
      <c r="B218" s="514"/>
      <c r="C218" s="515" t="s">
        <v>1300</v>
      </c>
      <c r="D218" s="515"/>
      <c r="E218" s="515" t="s">
        <v>1098</v>
      </c>
      <c r="F218" s="515"/>
      <c r="G218" s="516" t="s">
        <v>1105</v>
      </c>
      <c r="H218" s="515"/>
      <c r="I218" s="515"/>
      <c r="J218" s="515"/>
      <c r="K218" s="515"/>
      <c r="L218" s="515"/>
      <c r="M218" s="515"/>
      <c r="N218" s="515"/>
      <c r="O218" s="515"/>
      <c r="P218" s="515"/>
      <c r="Q218" s="458"/>
    </row>
    <row r="219" spans="1:17" ht="24" thickBot="1">
      <c r="A219" s="364"/>
      <c r="B219" s="385"/>
      <c r="C219" s="578" t="s">
        <v>1300</v>
      </c>
      <c r="D219" s="578" t="s">
        <v>1149</v>
      </c>
      <c r="E219" s="579" t="s">
        <v>1301</v>
      </c>
      <c r="F219" s="578"/>
      <c r="G219" s="578" t="s">
        <v>1105</v>
      </c>
      <c r="H219" s="580">
        <v>2.19</v>
      </c>
      <c r="I219" s="580">
        <v>16.425</v>
      </c>
      <c r="J219" s="581">
        <v>123000</v>
      </c>
      <c r="K219" s="581"/>
      <c r="L219" s="578"/>
      <c r="M219" s="168" t="s">
        <v>1302</v>
      </c>
      <c r="N219" s="578"/>
      <c r="O219" s="578"/>
      <c r="P219" s="177" t="s">
        <v>1303</v>
      </c>
      <c r="Q219" s="459"/>
    </row>
    <row r="220" spans="1:17" ht="23.25">
      <c r="A220" s="364" t="s">
        <v>914</v>
      </c>
      <c r="B220" s="306"/>
      <c r="C220" s="163" t="s">
        <v>956</v>
      </c>
      <c r="D220" s="163"/>
      <c r="E220" s="163" t="s">
        <v>1099</v>
      </c>
      <c r="F220" s="163"/>
      <c r="G220" s="164"/>
      <c r="H220" s="163"/>
      <c r="I220" s="163"/>
      <c r="J220" s="163"/>
      <c r="K220" s="163"/>
      <c r="L220" s="163"/>
      <c r="M220" s="163"/>
      <c r="N220" s="163"/>
      <c r="O220" s="163"/>
      <c r="P220" s="163"/>
      <c r="Q220" s="458"/>
    </row>
    <row r="221" spans="1:17" ht="36" thickBot="1">
      <c r="A221" s="364"/>
      <c r="B221" s="365"/>
      <c r="C221" s="366" t="s">
        <v>31</v>
      </c>
      <c r="D221" s="366" t="s">
        <v>1111</v>
      </c>
      <c r="E221" s="367" t="s">
        <v>1099</v>
      </c>
      <c r="F221" s="368" t="s">
        <v>59</v>
      </c>
      <c r="G221" s="369" t="s">
        <v>60</v>
      </c>
      <c r="H221" s="366">
        <v>0.165</v>
      </c>
      <c r="I221" s="370">
        <v>1.155</v>
      </c>
      <c r="J221" s="371">
        <v>12000</v>
      </c>
      <c r="K221" s="371"/>
      <c r="L221" s="371">
        <v>578</v>
      </c>
      <c r="M221" s="366"/>
      <c r="N221" s="366"/>
      <c r="O221" s="372"/>
      <c r="P221" s="367" t="s">
        <v>61</v>
      </c>
      <c r="Q221" s="459"/>
    </row>
    <row r="222" spans="1:17" ht="23.25">
      <c r="A222" s="364" t="s">
        <v>915</v>
      </c>
      <c r="B222" s="373">
        <v>18</v>
      </c>
      <c r="C222" s="163" t="s">
        <v>47</v>
      </c>
      <c r="D222" s="163"/>
      <c r="E222" s="163" t="s">
        <v>1100</v>
      </c>
      <c r="F222" s="163"/>
      <c r="G222" s="164"/>
      <c r="H222" s="163"/>
      <c r="I222" s="163"/>
      <c r="J222" s="163"/>
      <c r="K222" s="163"/>
      <c r="L222" s="163"/>
      <c r="M222" s="163"/>
      <c r="N222" s="163"/>
      <c r="O222" s="163"/>
      <c r="P222" s="163"/>
      <c r="Q222" s="458"/>
    </row>
    <row r="223" spans="1:17" ht="24" thickBot="1">
      <c r="A223" s="364"/>
      <c r="B223" s="374">
        <v>18</v>
      </c>
      <c r="C223" s="375" t="s">
        <v>1174</v>
      </c>
      <c r="D223" s="375" t="s">
        <v>1127</v>
      </c>
      <c r="E223" s="376" t="s">
        <v>1175</v>
      </c>
      <c r="F223" s="377"/>
      <c r="G223" s="378" t="s">
        <v>1104</v>
      </c>
      <c r="H223" s="379">
        <v>9.3</v>
      </c>
      <c r="I223" s="380">
        <v>88.35</v>
      </c>
      <c r="J223" s="381">
        <v>251115</v>
      </c>
      <c r="K223" s="375"/>
      <c r="L223" s="381">
        <v>2171</v>
      </c>
      <c r="M223" s="382" t="s">
        <v>1176</v>
      </c>
      <c r="N223" s="375">
        <v>2</v>
      </c>
      <c r="O223" s="383" t="s">
        <v>1177</v>
      </c>
      <c r="P223" s="245" t="s">
        <v>1178</v>
      </c>
      <c r="Q223" s="459"/>
    </row>
    <row r="224" spans="1:17" ht="23.25">
      <c r="A224" s="364" t="s">
        <v>916</v>
      </c>
      <c r="B224" s="384">
        <v>5</v>
      </c>
      <c r="C224" s="163" t="s">
        <v>976</v>
      </c>
      <c r="D224" s="163"/>
      <c r="E224" s="163" t="s">
        <v>1101</v>
      </c>
      <c r="F224" s="163"/>
      <c r="G224" s="164"/>
      <c r="H224" s="163"/>
      <c r="I224" s="163"/>
      <c r="J224" s="163"/>
      <c r="K224" s="163"/>
      <c r="L224" s="163"/>
      <c r="M224" s="163"/>
      <c r="N224" s="163"/>
      <c r="O224" s="163"/>
      <c r="P224" s="163" t="s">
        <v>58</v>
      </c>
      <c r="Q224" s="458"/>
    </row>
    <row r="225" spans="1:17" ht="24" thickBot="1">
      <c r="A225" s="364"/>
      <c r="B225" s="385">
        <v>15</v>
      </c>
      <c r="C225" s="168" t="s">
        <v>1110</v>
      </c>
      <c r="D225" s="168" t="s">
        <v>1111</v>
      </c>
      <c r="E225" s="175" t="s">
        <v>110</v>
      </c>
      <c r="F225" s="172" t="s">
        <v>111</v>
      </c>
      <c r="G225" s="170">
        <v>8</v>
      </c>
      <c r="H225" s="172">
        <v>0.6</v>
      </c>
      <c r="I225" s="173"/>
      <c r="J225" s="320">
        <v>15000</v>
      </c>
      <c r="K225" s="168"/>
      <c r="L225" s="320">
        <v>1000</v>
      </c>
      <c r="M225" s="177" t="s">
        <v>1114</v>
      </c>
      <c r="N225" s="168"/>
      <c r="O225" s="386"/>
      <c r="P225" s="178" t="s">
        <v>112</v>
      </c>
      <c r="Q225" s="459"/>
    </row>
    <row r="226" spans="1:17" ht="23.25">
      <c r="A226" s="364" t="s">
        <v>918</v>
      </c>
      <c r="B226" s="306"/>
      <c r="C226" s="163" t="s">
        <v>57</v>
      </c>
      <c r="D226" s="163"/>
      <c r="E226" s="163" t="s">
        <v>1102</v>
      </c>
      <c r="F226" s="163"/>
      <c r="G226" s="164" t="s">
        <v>1105</v>
      </c>
      <c r="H226" s="163"/>
      <c r="I226" s="163"/>
      <c r="J226" s="163"/>
      <c r="K226" s="163"/>
      <c r="L226" s="163"/>
      <c r="M226" s="163"/>
      <c r="N226" s="163"/>
      <c r="O226" s="163"/>
      <c r="P226" s="163"/>
      <c r="Q226" s="458"/>
    </row>
    <row r="227" spans="1:17" ht="24" thickBot="1">
      <c r="A227" s="364"/>
      <c r="B227" s="390"/>
      <c r="C227" s="391" t="s">
        <v>62</v>
      </c>
      <c r="D227" s="391" t="s">
        <v>1123</v>
      </c>
      <c r="E227" s="392" t="s">
        <v>63</v>
      </c>
      <c r="F227" s="393"/>
      <c r="G227" s="394" t="s">
        <v>1105</v>
      </c>
      <c r="H227" s="391"/>
      <c r="I227" s="393"/>
      <c r="J227" s="391"/>
      <c r="K227" s="391"/>
      <c r="L227" s="391"/>
      <c r="M227" s="335" t="s">
        <v>64</v>
      </c>
      <c r="N227" s="391"/>
      <c r="O227" s="391"/>
      <c r="P227" s="395"/>
      <c r="Q227" s="459"/>
    </row>
    <row r="228" spans="1:16" ht="24" thickBot="1">
      <c r="A228" s="27" t="s">
        <v>919</v>
      </c>
      <c r="B228" s="389"/>
      <c r="C228" s="160" t="s">
        <v>976</v>
      </c>
      <c r="D228" s="160"/>
      <c r="E228" s="160" t="s">
        <v>1103</v>
      </c>
      <c r="F228" s="160"/>
      <c r="G228" s="161" t="s">
        <v>1105</v>
      </c>
      <c r="H228" s="160"/>
      <c r="I228" s="160"/>
      <c r="J228" s="160"/>
      <c r="K228" s="160"/>
      <c r="L228" s="160"/>
      <c r="M228" s="160"/>
      <c r="N228" s="160"/>
      <c r="O228" s="160"/>
      <c r="P228" s="160"/>
    </row>
    <row r="229" spans="1:17" ht="71.25" thickBot="1">
      <c r="A229" s="586"/>
      <c r="B229" s="48"/>
      <c r="C229" s="48" t="s">
        <v>1236</v>
      </c>
      <c r="D229" s="48" t="s">
        <v>1111</v>
      </c>
      <c r="E229" s="49" t="s">
        <v>1237</v>
      </c>
      <c r="F229" s="50" t="s">
        <v>1238</v>
      </c>
      <c r="G229" s="51" t="s">
        <v>1239</v>
      </c>
      <c r="H229" s="48" t="s">
        <v>1240</v>
      </c>
      <c r="I229" s="48" t="s">
        <v>1241</v>
      </c>
      <c r="J229" s="52" t="s">
        <v>1242</v>
      </c>
      <c r="K229" s="48" t="s">
        <v>1243</v>
      </c>
      <c r="L229" s="52" t="s">
        <v>1244</v>
      </c>
      <c r="M229" s="48" t="s">
        <v>1245</v>
      </c>
      <c r="N229" s="48" t="s">
        <v>1246</v>
      </c>
      <c r="O229" s="90"/>
      <c r="P229" s="587" t="s">
        <v>1247</v>
      </c>
      <c r="Q229" s="583" t="s">
        <v>182</v>
      </c>
    </row>
    <row r="230" spans="1:16" ht="11.25">
      <c r="A230" s="586"/>
      <c r="B230" s="21"/>
      <c r="C230" s="20"/>
      <c r="D230" s="20"/>
      <c r="E230" s="20"/>
      <c r="F230" s="20"/>
      <c r="G230" s="21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1.25">
      <c r="A231" s="586"/>
      <c r="B231" s="21"/>
      <c r="C231" s="20"/>
      <c r="D231" s="20"/>
      <c r="E231" s="20"/>
      <c r="F231" s="20"/>
      <c r="G231" s="21"/>
      <c r="H231" s="20"/>
      <c r="I231" s="20"/>
      <c r="J231" s="20"/>
      <c r="K231" s="20"/>
      <c r="L231" s="20"/>
      <c r="M231" s="20"/>
      <c r="N231" s="20"/>
      <c r="O231" s="20"/>
      <c r="P231" s="20"/>
    </row>
    <row r="233" spans="1:17" ht="11.25">
      <c r="A233" s="128"/>
      <c r="B233" s="130"/>
      <c r="C233" s="128"/>
      <c r="D233" s="128"/>
      <c r="E233" s="128"/>
      <c r="F233" s="128"/>
      <c r="G233" s="130"/>
      <c r="H233" s="128"/>
      <c r="I233" s="128"/>
      <c r="J233" s="128"/>
      <c r="K233" s="128"/>
      <c r="L233" s="128"/>
      <c r="M233" s="128"/>
      <c r="N233" s="128"/>
      <c r="O233" s="128"/>
      <c r="P233" s="128"/>
      <c r="Q233" s="465"/>
    </row>
    <row r="234" spans="2:5" ht="11.25">
      <c r="B234" s="1268" t="s">
        <v>1249</v>
      </c>
      <c r="C234" s="1268"/>
      <c r="D234" s="1268"/>
      <c r="E234" s="1268"/>
    </row>
    <row r="235" spans="1:17" ht="11.25">
      <c r="A235" s="2" t="s">
        <v>30</v>
      </c>
      <c r="B235" s="98"/>
      <c r="C235" s="99"/>
      <c r="D235" s="100"/>
      <c r="E235" s="99"/>
      <c r="F235" s="101"/>
      <c r="G235" s="102"/>
      <c r="H235" s="103"/>
      <c r="I235" s="104"/>
      <c r="J235" s="105"/>
      <c r="K235" s="104"/>
      <c r="L235" s="106"/>
      <c r="M235" s="99"/>
      <c r="N235" s="100"/>
      <c r="O235" s="107"/>
      <c r="P235" s="98"/>
      <c r="Q235" s="452" t="s">
        <v>29</v>
      </c>
    </row>
    <row r="236" spans="1:17" ht="11.25">
      <c r="A236" s="2" t="s">
        <v>30</v>
      </c>
      <c r="B236" s="98"/>
      <c r="C236" s="99"/>
      <c r="D236" s="100"/>
      <c r="E236" s="99"/>
      <c r="F236" s="101"/>
      <c r="G236" s="102"/>
      <c r="H236" s="103"/>
      <c r="I236" s="104"/>
      <c r="J236" s="105"/>
      <c r="K236" s="104"/>
      <c r="L236" s="106"/>
      <c r="M236" s="99"/>
      <c r="N236" s="100"/>
      <c r="O236" s="107"/>
      <c r="P236" s="98"/>
      <c r="Q236" s="452" t="s">
        <v>29</v>
      </c>
    </row>
    <row r="237" spans="2:17" ht="11.25">
      <c r="B237" s="2"/>
      <c r="G237" s="2"/>
      <c r="Q237" s="452" t="s">
        <v>29</v>
      </c>
    </row>
    <row r="238" spans="1:16" ht="11.25">
      <c r="A238" s="128"/>
      <c r="B238" s="98"/>
      <c r="C238" s="99"/>
      <c r="D238" s="100"/>
      <c r="E238" s="99"/>
      <c r="F238" s="101"/>
      <c r="G238" s="102"/>
      <c r="H238" s="103"/>
      <c r="I238" s="104"/>
      <c r="J238" s="105"/>
      <c r="K238" s="104"/>
      <c r="L238" s="106"/>
      <c r="M238" s="99"/>
      <c r="N238" s="100"/>
      <c r="O238" s="107"/>
      <c r="P238" s="98"/>
    </row>
    <row r="239" spans="1:7" ht="11.25">
      <c r="A239" s="128"/>
      <c r="B239" s="2"/>
      <c r="G239" s="2"/>
    </row>
    <row r="240" spans="2:16" ht="11.25">
      <c r="B240" s="40"/>
      <c r="C240" s="41"/>
      <c r="D240" s="41"/>
      <c r="E240" s="42"/>
      <c r="F240" s="40"/>
      <c r="G240" s="40"/>
      <c r="H240" s="40"/>
      <c r="I240" s="43"/>
      <c r="J240" s="44"/>
      <c r="K240" s="40"/>
      <c r="L240" s="44"/>
      <c r="M240" s="45"/>
      <c r="N240" s="46"/>
      <c r="O240" s="46"/>
      <c r="P240" s="47"/>
    </row>
    <row r="241" spans="2:7" ht="11.25">
      <c r="B241" s="2"/>
      <c r="G241" s="2"/>
    </row>
    <row r="242" spans="1:7" ht="11.25">
      <c r="A242" s="128"/>
      <c r="B242" s="2"/>
      <c r="G242" s="2"/>
    </row>
    <row r="243" spans="1:7" ht="11.25">
      <c r="A243" s="128"/>
      <c r="B243" s="2"/>
      <c r="G243" s="2"/>
    </row>
    <row r="244" spans="1:7" ht="11.25">
      <c r="A244" s="128"/>
      <c r="B244" s="2"/>
      <c r="G244" s="2"/>
    </row>
    <row r="245" spans="2:7" ht="11.25">
      <c r="B245" s="2"/>
      <c r="G245" s="2"/>
    </row>
    <row r="246" spans="2:7" ht="11.25">
      <c r="B246" s="2"/>
      <c r="G246" s="2"/>
    </row>
    <row r="247" spans="2:7" ht="11.25">
      <c r="B247" s="2"/>
      <c r="G247" s="2"/>
    </row>
    <row r="248" spans="2:7" ht="11.25">
      <c r="B248" s="2"/>
      <c r="G248" s="2"/>
    </row>
    <row r="249" spans="1:7" ht="11.25">
      <c r="A249" s="128"/>
      <c r="B249" s="2"/>
      <c r="G249" s="2"/>
    </row>
    <row r="250" spans="2:17" ht="35.25">
      <c r="B250" s="62"/>
      <c r="C250" s="62"/>
      <c r="D250" s="62"/>
      <c r="E250" s="63"/>
      <c r="F250" s="64"/>
      <c r="G250" s="65"/>
      <c r="H250" s="66"/>
      <c r="I250" s="67"/>
      <c r="J250" s="68"/>
      <c r="K250" s="62"/>
      <c r="L250" s="68"/>
      <c r="M250" s="66"/>
      <c r="N250" s="62"/>
      <c r="O250" s="69"/>
      <c r="P250" s="70"/>
      <c r="Q250" s="452" t="s">
        <v>147</v>
      </c>
    </row>
    <row r="251" spans="1:7" ht="11.25">
      <c r="A251" s="128"/>
      <c r="B251" s="2"/>
      <c r="G251" s="2"/>
    </row>
    <row r="252" spans="2:7" ht="11.25">
      <c r="B252" s="2"/>
      <c r="G252" s="2"/>
    </row>
    <row r="253" ht="11.25">
      <c r="A253" s="128"/>
    </row>
    <row r="254" spans="2:7" ht="11.25">
      <c r="B254" s="2"/>
      <c r="G254" s="2"/>
    </row>
    <row r="255" spans="2:7" ht="11.25">
      <c r="B255" s="2"/>
      <c r="G255" s="2"/>
    </row>
    <row r="256" spans="2:7" ht="11.25">
      <c r="B256" s="2"/>
      <c r="G256" s="2"/>
    </row>
    <row r="257" spans="2:7" ht="11.25">
      <c r="B257" s="2"/>
      <c r="G257" s="2"/>
    </row>
    <row r="258" spans="2:16" ht="11.25">
      <c r="B258" s="41"/>
      <c r="C258" s="82"/>
      <c r="D258" s="82"/>
      <c r="E258" s="47"/>
      <c r="F258" s="82"/>
      <c r="G258" s="82"/>
      <c r="H258" s="82"/>
      <c r="I258" s="83"/>
      <c r="J258" s="84"/>
      <c r="K258" s="82"/>
      <c r="L258" s="85"/>
      <c r="M258" s="82"/>
      <c r="N258" s="82"/>
      <c r="O258" s="82"/>
      <c r="P258" s="47"/>
    </row>
    <row r="259" spans="2:16" ht="11.25">
      <c r="B259" s="41"/>
      <c r="C259" s="82"/>
      <c r="D259" s="82"/>
      <c r="E259" s="47"/>
      <c r="F259" s="82"/>
      <c r="G259" s="82"/>
      <c r="H259" s="82"/>
      <c r="I259" s="83"/>
      <c r="J259" s="84"/>
      <c r="K259" s="82"/>
      <c r="L259" s="85"/>
      <c r="M259" s="82"/>
      <c r="N259" s="82"/>
      <c r="O259" s="82"/>
      <c r="P259" s="47"/>
    </row>
    <row r="264" spans="2:16" ht="11.25">
      <c r="B264" s="62"/>
      <c r="C264" s="66"/>
      <c r="D264" s="66"/>
      <c r="E264" s="70"/>
      <c r="F264" s="64"/>
      <c r="G264" s="65"/>
      <c r="H264" s="66"/>
      <c r="I264" s="71"/>
      <c r="J264" s="68"/>
      <c r="K264" s="62"/>
      <c r="L264" s="68"/>
      <c r="M264" s="66"/>
      <c r="N264" s="62"/>
      <c r="O264" s="66"/>
      <c r="P264" s="70"/>
    </row>
    <row r="265" spans="2:16" ht="11.25">
      <c r="B265" s="62"/>
      <c r="C265" s="66"/>
      <c r="D265" s="66"/>
      <c r="E265" s="70"/>
      <c r="F265" s="64"/>
      <c r="G265" s="65"/>
      <c r="H265" s="66"/>
      <c r="I265" s="89"/>
      <c r="J265" s="68"/>
      <c r="K265" s="62"/>
      <c r="L265" s="68"/>
      <c r="M265" s="66"/>
      <c r="N265" s="62"/>
      <c r="O265" s="66"/>
      <c r="P265" s="70"/>
    </row>
    <row r="266" spans="2:16" ht="11.25">
      <c r="B266" s="48"/>
      <c r="C266" s="48"/>
      <c r="D266" s="48"/>
      <c r="E266" s="49"/>
      <c r="F266" s="50"/>
      <c r="G266" s="51"/>
      <c r="H266" s="48"/>
      <c r="I266" s="48"/>
      <c r="J266" s="52"/>
      <c r="K266" s="48"/>
      <c r="L266" s="52"/>
      <c r="M266" s="48"/>
      <c r="N266" s="48"/>
      <c r="O266" s="90"/>
      <c r="P266" s="49"/>
    </row>
    <row r="267" spans="2:16" ht="11.25">
      <c r="B267" s="91"/>
      <c r="C267" s="91"/>
      <c r="D267" s="91"/>
      <c r="E267" s="92"/>
      <c r="F267" s="93"/>
      <c r="G267" s="93"/>
      <c r="H267" s="93"/>
      <c r="I267" s="94"/>
      <c r="J267" s="95"/>
      <c r="K267" s="93"/>
      <c r="L267" s="95"/>
      <c r="M267" s="96"/>
      <c r="N267" s="93"/>
      <c r="O267" s="93"/>
      <c r="P267" s="97"/>
    </row>
    <row r="268" spans="2:16" ht="12">
      <c r="B268" s="136" t="s">
        <v>67</v>
      </c>
      <c r="C268" s="137"/>
      <c r="D268" s="137"/>
      <c r="E268" s="138"/>
      <c r="F268" s="139"/>
      <c r="G268" s="131"/>
      <c r="H268" s="131"/>
      <c r="I268" s="132"/>
      <c r="J268" s="133"/>
      <c r="K268" s="131"/>
      <c r="L268" s="133"/>
      <c r="M268" s="134"/>
      <c r="N268" s="131"/>
      <c r="O268" s="131"/>
      <c r="P268" s="135"/>
    </row>
    <row r="269" spans="2:16" ht="11.25">
      <c r="B269" s="98"/>
      <c r="C269" s="98"/>
      <c r="D269" s="99"/>
      <c r="E269" s="100"/>
      <c r="F269" s="99"/>
      <c r="G269" s="101"/>
      <c r="H269" s="102"/>
      <c r="I269" s="103"/>
      <c r="J269" s="104"/>
      <c r="K269" s="105"/>
      <c r="L269" s="104"/>
      <c r="M269" s="106"/>
      <c r="N269" s="99"/>
      <c r="O269" s="100"/>
      <c r="P269" s="107"/>
    </row>
    <row r="270" spans="2:17" ht="11.25">
      <c r="B270" s="2"/>
      <c r="G270" s="2"/>
      <c r="Q270" s="452" t="s">
        <v>29</v>
      </c>
    </row>
    <row r="271" spans="2:7" ht="11.25">
      <c r="B271" s="2"/>
      <c r="G271" s="2"/>
    </row>
    <row r="272" ht="11.25">
      <c r="A272" s="128"/>
    </row>
    <row r="274" spans="2:5" ht="11.25">
      <c r="B274" s="1268" t="s">
        <v>1248</v>
      </c>
      <c r="C274" s="1268"/>
      <c r="D274" s="1268"/>
      <c r="E274" s="1268"/>
    </row>
    <row r="275" spans="2:7" ht="11.25">
      <c r="B275" s="2"/>
      <c r="G275" s="2"/>
    </row>
    <row r="276" spans="2:7" ht="11.25">
      <c r="B276" s="2"/>
      <c r="G276" s="2"/>
    </row>
    <row r="277" spans="2:7" ht="11.25">
      <c r="B277" s="2"/>
      <c r="G277" s="2"/>
    </row>
    <row r="278" spans="2:16" ht="11.25">
      <c r="B278" s="120"/>
      <c r="C278" s="120"/>
      <c r="D278" s="120"/>
      <c r="E278" s="121"/>
      <c r="F278" s="120"/>
      <c r="G278" s="120"/>
      <c r="H278" s="122"/>
      <c r="I278" s="122"/>
      <c r="J278" s="123"/>
      <c r="K278" s="123"/>
      <c r="L278" s="120"/>
      <c r="M278" s="124"/>
      <c r="N278" s="120"/>
      <c r="O278" s="120"/>
      <c r="P278" s="125"/>
    </row>
    <row r="279" spans="2:7" ht="11.25">
      <c r="B279" s="2"/>
      <c r="G279" s="2"/>
    </row>
    <row r="280" spans="2:7" ht="11.25">
      <c r="B280" s="2"/>
      <c r="G280" s="2"/>
    </row>
    <row r="281" spans="2:7" ht="11.25">
      <c r="B281" s="2"/>
      <c r="G281" s="2"/>
    </row>
    <row r="282" spans="2:7" ht="11.25">
      <c r="B282" s="2"/>
      <c r="G282" s="2"/>
    </row>
    <row r="283" spans="2:7" ht="11.25">
      <c r="B283" s="2"/>
      <c r="G283" s="2"/>
    </row>
    <row r="284" spans="2:7" ht="11.25">
      <c r="B284" s="2"/>
      <c r="G284" s="2"/>
    </row>
    <row r="285" spans="2:16" ht="11.25">
      <c r="B285" s="108"/>
      <c r="C285" s="108"/>
      <c r="D285" s="108"/>
      <c r="E285" s="110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10"/>
    </row>
    <row r="286" spans="1:7" ht="11.25">
      <c r="A286" s="128"/>
      <c r="B286" s="2"/>
      <c r="G286" s="2"/>
    </row>
    <row r="287" spans="1:16" ht="23.25" customHeight="1">
      <c r="A287" s="155"/>
      <c r="B287" s="537"/>
      <c r="C287" s="588" t="s">
        <v>1250</v>
      </c>
      <c r="D287" s="588" t="s">
        <v>1123</v>
      </c>
      <c r="E287" s="539" t="s">
        <v>183</v>
      </c>
      <c r="F287" s="589"/>
      <c r="G287" s="537" t="s">
        <v>1104</v>
      </c>
      <c r="H287" s="537">
        <v>2.4</v>
      </c>
      <c r="I287" s="590">
        <v>22.8</v>
      </c>
      <c r="J287" s="591">
        <v>180000</v>
      </c>
      <c r="K287" s="537"/>
      <c r="L287" s="591">
        <v>2855</v>
      </c>
      <c r="M287" s="544" t="s">
        <v>66</v>
      </c>
      <c r="N287" s="592"/>
      <c r="O287" s="592"/>
      <c r="P287" s="546"/>
    </row>
    <row r="288" spans="1:16" ht="23.25">
      <c r="A288" s="128"/>
      <c r="B288" s="537"/>
      <c r="C288" s="593" t="s">
        <v>150</v>
      </c>
      <c r="D288" s="588" t="s">
        <v>1123</v>
      </c>
      <c r="E288" s="539" t="s">
        <v>151</v>
      </c>
      <c r="F288" s="589"/>
      <c r="G288" s="537" t="s">
        <v>1104</v>
      </c>
      <c r="H288" s="594">
        <v>1</v>
      </c>
      <c r="I288" s="590">
        <v>9.5</v>
      </c>
      <c r="J288" s="591">
        <v>50000</v>
      </c>
      <c r="K288" s="537"/>
      <c r="L288" s="591">
        <v>1257</v>
      </c>
      <c r="M288" s="544" t="s">
        <v>66</v>
      </c>
      <c r="N288" s="537"/>
      <c r="O288" s="537"/>
      <c r="P288" s="546"/>
    </row>
    <row r="289" spans="1:16" ht="35.25">
      <c r="A289" s="128"/>
      <c r="B289" s="537"/>
      <c r="C289" s="593" t="s">
        <v>1122</v>
      </c>
      <c r="D289" s="588" t="s">
        <v>1123</v>
      </c>
      <c r="E289" s="595" t="s">
        <v>152</v>
      </c>
      <c r="F289" s="596"/>
      <c r="G289" s="537" t="s">
        <v>1104</v>
      </c>
      <c r="H289" s="594">
        <v>4</v>
      </c>
      <c r="I289" s="590">
        <v>38</v>
      </c>
      <c r="J289" s="597">
        <v>200000</v>
      </c>
      <c r="K289" s="597"/>
      <c r="L289" s="591">
        <v>3184</v>
      </c>
      <c r="M289" s="537" t="s">
        <v>149</v>
      </c>
      <c r="N289" s="598"/>
      <c r="O289" s="598"/>
      <c r="P289" s="546"/>
    </row>
    <row r="290" spans="1:16" ht="24" thickBot="1">
      <c r="A290" s="128"/>
      <c r="B290" s="537"/>
      <c r="C290" s="588" t="s">
        <v>1122</v>
      </c>
      <c r="D290" s="588" t="s">
        <v>1123</v>
      </c>
      <c r="E290" s="595" t="s">
        <v>148</v>
      </c>
      <c r="F290" s="537"/>
      <c r="G290" s="537" t="s">
        <v>1104</v>
      </c>
      <c r="H290" s="594">
        <v>8</v>
      </c>
      <c r="I290" s="590">
        <v>76</v>
      </c>
      <c r="J290" s="591">
        <v>400000</v>
      </c>
      <c r="K290" s="537"/>
      <c r="L290" s="591">
        <v>2758</v>
      </c>
      <c r="M290" s="537" t="s">
        <v>149</v>
      </c>
      <c r="N290" s="598"/>
      <c r="O290" s="598"/>
      <c r="P290" s="546"/>
    </row>
    <row r="291" spans="1:16" ht="11.25">
      <c r="A291" s="128"/>
      <c r="B291" s="599" t="s">
        <v>184</v>
      </c>
      <c r="C291" s="600" t="s">
        <v>185</v>
      </c>
      <c r="D291" s="601" t="s">
        <v>922</v>
      </c>
      <c r="E291" s="602" t="s">
        <v>186</v>
      </c>
      <c r="F291" s="599" t="s">
        <v>923</v>
      </c>
      <c r="G291" s="600" t="s">
        <v>187</v>
      </c>
      <c r="H291" s="599" t="s">
        <v>188</v>
      </c>
      <c r="I291" s="603" t="s">
        <v>189</v>
      </c>
      <c r="J291" s="604" t="s">
        <v>190</v>
      </c>
      <c r="K291" s="599" t="s">
        <v>190</v>
      </c>
      <c r="L291" s="599" t="s">
        <v>191</v>
      </c>
      <c r="M291" s="599" t="s">
        <v>192</v>
      </c>
      <c r="N291" s="599" t="s">
        <v>193</v>
      </c>
      <c r="O291" s="604" t="s">
        <v>194</v>
      </c>
      <c r="P291" s="605" t="s">
        <v>195</v>
      </c>
    </row>
    <row r="292" spans="1:16" ht="12" thickBot="1">
      <c r="A292" s="128"/>
      <c r="B292" s="606" t="s">
        <v>196</v>
      </c>
      <c r="C292" s="607"/>
      <c r="D292" s="608"/>
      <c r="E292" s="607"/>
      <c r="F292" s="606"/>
      <c r="G292" s="609" t="s">
        <v>197</v>
      </c>
      <c r="H292" s="606" t="s">
        <v>198</v>
      </c>
      <c r="I292" s="610" t="s">
        <v>199</v>
      </c>
      <c r="J292" s="611" t="s">
        <v>200</v>
      </c>
      <c r="K292" s="606" t="s">
        <v>201</v>
      </c>
      <c r="L292" s="606" t="s">
        <v>202</v>
      </c>
      <c r="M292" s="606" t="s">
        <v>203</v>
      </c>
      <c r="N292" s="606" t="s">
        <v>204</v>
      </c>
      <c r="O292" s="611" t="s">
        <v>204</v>
      </c>
      <c r="P292" s="612" t="s">
        <v>205</v>
      </c>
    </row>
    <row r="293" spans="1:16" ht="11.25">
      <c r="A293" s="128"/>
      <c r="B293" s="613"/>
      <c r="C293" s="614"/>
      <c r="D293" s="614"/>
      <c r="E293" s="614"/>
      <c r="F293" s="615"/>
      <c r="G293" s="615"/>
      <c r="H293" s="615"/>
      <c r="I293" s="616"/>
      <c r="J293" s="615"/>
      <c r="K293" s="615"/>
      <c r="L293" s="615"/>
      <c r="M293" s="615"/>
      <c r="N293" s="615"/>
      <c r="O293" s="615"/>
      <c r="P293" s="617"/>
    </row>
    <row r="294" spans="1:16" ht="23.25">
      <c r="A294" s="128"/>
      <c r="B294" s="537"/>
      <c r="C294" s="588" t="s">
        <v>1122</v>
      </c>
      <c r="D294" s="588" t="s">
        <v>1123</v>
      </c>
      <c r="E294" s="595" t="s">
        <v>65</v>
      </c>
      <c r="F294" s="537"/>
      <c r="G294" s="537" t="s">
        <v>1104</v>
      </c>
      <c r="H294" s="594">
        <v>6</v>
      </c>
      <c r="I294" s="590">
        <v>57</v>
      </c>
      <c r="J294" s="591">
        <v>300000</v>
      </c>
      <c r="K294" s="537"/>
      <c r="L294" s="591">
        <v>2758</v>
      </c>
      <c r="M294" s="544" t="s">
        <v>66</v>
      </c>
      <c r="N294" s="598"/>
      <c r="O294" s="598"/>
      <c r="P294" s="546"/>
    </row>
    <row r="295" spans="1:16" ht="23.25">
      <c r="A295" s="128"/>
      <c r="B295" s="537"/>
      <c r="C295" s="537" t="s">
        <v>1122</v>
      </c>
      <c r="D295" s="537" t="s">
        <v>1123</v>
      </c>
      <c r="E295" s="618" t="s">
        <v>206</v>
      </c>
      <c r="F295" s="589"/>
      <c r="G295" s="537" t="s">
        <v>1104</v>
      </c>
      <c r="H295" s="537">
        <v>4.8</v>
      </c>
      <c r="I295" s="619">
        <v>45.6</v>
      </c>
      <c r="J295" s="591">
        <v>240000</v>
      </c>
      <c r="K295" s="537"/>
      <c r="L295" s="591">
        <v>1704</v>
      </c>
      <c r="M295" s="537" t="s">
        <v>149</v>
      </c>
      <c r="N295" s="620"/>
      <c r="O295" s="620"/>
      <c r="P295" s="546"/>
    </row>
    <row r="296" spans="1:16" ht="23.25">
      <c r="A296" s="128"/>
      <c r="B296" s="537"/>
      <c r="C296" s="538" t="s">
        <v>1250</v>
      </c>
      <c r="D296" s="538" t="s">
        <v>1123</v>
      </c>
      <c r="E296" s="539" t="s">
        <v>166</v>
      </c>
      <c r="F296" s="540" t="s">
        <v>167</v>
      </c>
      <c r="G296" s="541" t="s">
        <v>1104</v>
      </c>
      <c r="H296" s="541">
        <v>1.4</v>
      </c>
      <c r="I296" s="542">
        <v>13.3</v>
      </c>
      <c r="J296" s="543">
        <v>70000</v>
      </c>
      <c r="K296" s="541"/>
      <c r="L296" s="543">
        <v>3000</v>
      </c>
      <c r="M296" s="544" t="s">
        <v>168</v>
      </c>
      <c r="N296" s="545"/>
      <c r="O296" s="545"/>
      <c r="P296" s="546"/>
    </row>
    <row r="297" spans="1:7" ht="11.25">
      <c r="A297" s="128"/>
      <c r="B297" s="2"/>
      <c r="G297" s="2"/>
    </row>
    <row r="298" spans="1:7" ht="11.25">
      <c r="A298" s="128"/>
      <c r="B298" s="2"/>
      <c r="G298" s="2"/>
    </row>
    <row r="299" spans="1:7" ht="11.25">
      <c r="A299" s="128"/>
      <c r="B299" s="2"/>
      <c r="G299" s="2"/>
    </row>
    <row r="300" spans="1:7" ht="11.25">
      <c r="A300" s="128"/>
      <c r="B300" s="2"/>
      <c r="G300" s="2"/>
    </row>
    <row r="301" spans="2:7" ht="11.25">
      <c r="B301" s="2"/>
      <c r="G301" s="2"/>
    </row>
  </sheetData>
  <sheetProtection/>
  <mergeCells count="6">
    <mergeCell ref="B234:E234"/>
    <mergeCell ref="B274:E274"/>
    <mergeCell ref="Q72:Q77"/>
    <mergeCell ref="A1:G1"/>
    <mergeCell ref="A104:G104"/>
    <mergeCell ref="A193:G193"/>
  </mergeCells>
  <printOptions/>
  <pageMargins left="0.31496062992125984" right="0.11811023622047245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PageLayoutView="0" workbookViewId="0" topLeftCell="A1">
      <selection activeCell="Q6" sqref="Q6"/>
    </sheetView>
  </sheetViews>
  <sheetFormatPr defaultColWidth="9.140625" defaultRowHeight="15"/>
  <cols>
    <col min="1" max="1" width="3.00390625" style="0" customWidth="1"/>
    <col min="7" max="7" width="11.140625" style="0" customWidth="1"/>
    <col min="9" max="9" width="5.8515625" style="0" customWidth="1"/>
    <col min="11" max="11" width="7.421875" style="0" customWidth="1"/>
    <col min="13" max="13" width="2.140625" style="813" customWidth="1"/>
    <col min="17" max="17" width="9.8515625" style="0" customWidth="1"/>
    <col min="18" max="18" width="4.7109375" style="0" customWidth="1"/>
  </cols>
  <sheetData>
    <row r="1" spans="1:17" ht="15">
      <c r="A1" s="627"/>
      <c r="B1" s="627"/>
      <c r="C1" s="627"/>
      <c r="D1" s="627"/>
      <c r="E1" s="627"/>
      <c r="F1" s="627"/>
      <c r="G1" s="627"/>
      <c r="H1" s="628"/>
      <c r="I1" s="627"/>
      <c r="J1" s="627"/>
      <c r="K1" s="627"/>
      <c r="L1" s="627"/>
      <c r="M1" s="812"/>
      <c r="N1" s="627"/>
      <c r="O1" s="1280" t="s">
        <v>1988</v>
      </c>
      <c r="P1" s="1280"/>
      <c r="Q1" s="1280"/>
    </row>
    <row r="2" spans="1:17" ht="15">
      <c r="A2" s="627"/>
      <c r="B2" s="627"/>
      <c r="C2" s="627"/>
      <c r="D2" s="627"/>
      <c r="E2" s="627"/>
      <c r="F2" s="627"/>
      <c r="G2" s="627"/>
      <c r="H2" s="628"/>
      <c r="I2" s="627"/>
      <c r="J2" s="627"/>
      <c r="K2" s="627"/>
      <c r="L2" s="627"/>
      <c r="M2" s="812"/>
      <c r="N2" s="627"/>
      <c r="O2" s="1280" t="s">
        <v>1987</v>
      </c>
      <c r="P2" s="1280"/>
      <c r="Q2" s="1280"/>
    </row>
    <row r="3" spans="1:17" ht="4.5" customHeight="1">
      <c r="A3" s="627"/>
      <c r="B3" s="627"/>
      <c r="C3" s="627"/>
      <c r="D3" s="627"/>
      <c r="E3" s="627"/>
      <c r="F3" s="627"/>
      <c r="G3" s="627"/>
      <c r="H3" s="628"/>
      <c r="I3" s="627"/>
      <c r="J3" s="627"/>
      <c r="K3" s="627"/>
      <c r="L3" s="627"/>
      <c r="M3" s="812"/>
      <c r="N3" s="627"/>
      <c r="O3" s="629"/>
      <c r="P3" s="629"/>
      <c r="Q3" s="629"/>
    </row>
    <row r="4" spans="1:17" ht="19.5">
      <c r="A4" s="1281" t="s">
        <v>261</v>
      </c>
      <c r="B4" s="1281"/>
      <c r="C4" s="1281"/>
      <c r="D4" s="1281"/>
      <c r="E4" s="1281"/>
      <c r="F4" s="1281"/>
      <c r="G4" s="1281"/>
      <c r="H4" s="1281"/>
      <c r="I4" s="1281"/>
      <c r="J4" s="1281"/>
      <c r="K4" s="1281"/>
      <c r="L4" s="1281"/>
      <c r="M4" s="1281"/>
      <c r="N4" s="1281"/>
      <c r="O4" s="1281"/>
      <c r="P4" s="1281"/>
      <c r="Q4" s="1281"/>
    </row>
    <row r="5" spans="1:17" ht="19.5">
      <c r="A5" s="1281" t="s">
        <v>1959</v>
      </c>
      <c r="B5" s="1281"/>
      <c r="C5" s="1281"/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  <c r="O5" s="1281"/>
      <c r="P5" s="1281"/>
      <c r="Q5" s="1281"/>
    </row>
    <row r="6" spans="4:17" ht="3.75" customHeight="1">
      <c r="D6" s="627"/>
      <c r="E6" s="627"/>
      <c r="G6" s="630"/>
      <c r="Q6" s="627"/>
    </row>
    <row r="7" ht="14.25">
      <c r="Q7" s="627"/>
    </row>
    <row r="8" spans="1:13" ht="18">
      <c r="A8" s="627"/>
      <c r="B8" s="677" t="s">
        <v>272</v>
      </c>
      <c r="I8" s="627"/>
      <c r="L8" s="680" t="s">
        <v>262</v>
      </c>
      <c r="M8" s="814"/>
    </row>
    <row r="9" spans="1:11" ht="14.25">
      <c r="A9" s="627"/>
      <c r="I9" s="627"/>
      <c r="K9" s="631"/>
    </row>
    <row r="10" spans="1:11" ht="15.75" thickBot="1">
      <c r="A10" s="627"/>
      <c r="B10" s="632" t="s">
        <v>277</v>
      </c>
      <c r="D10" s="630" t="s">
        <v>275</v>
      </c>
      <c r="E10" s="630"/>
      <c r="I10" s="627"/>
      <c r="K10" s="631"/>
    </row>
    <row r="11" spans="1:14" ht="15.75" thickBot="1" thickTop="1">
      <c r="A11" s="627"/>
      <c r="D11" s="829"/>
      <c r="E11" s="1282" t="s">
        <v>271</v>
      </c>
      <c r="F11" s="1283"/>
      <c r="G11" s="1283"/>
      <c r="H11" s="1284"/>
      <c r="I11" s="633"/>
      <c r="J11" s="1231" t="s">
        <v>1956</v>
      </c>
      <c r="L11" s="1179"/>
      <c r="M11" s="815"/>
      <c r="N11" s="810" t="s">
        <v>263</v>
      </c>
    </row>
    <row r="12" spans="1:14" s="832" customFormat="1" ht="3" customHeight="1" thickBot="1" thickTop="1">
      <c r="A12" s="831"/>
      <c r="D12" s="831"/>
      <c r="E12" s="833"/>
      <c r="F12" s="833"/>
      <c r="G12" s="833"/>
      <c r="H12" s="833"/>
      <c r="I12" s="831"/>
      <c r="J12" s="1232"/>
      <c r="L12" s="834"/>
      <c r="M12" s="815"/>
      <c r="N12" s="835"/>
    </row>
    <row r="13" spans="1:14" ht="16.5" thickBot="1" thickTop="1">
      <c r="A13" s="627"/>
      <c r="B13" s="632"/>
      <c r="D13" s="838"/>
      <c r="E13" s="1285" t="s">
        <v>834</v>
      </c>
      <c r="F13" s="1286"/>
      <c r="G13" s="1286"/>
      <c r="H13" s="1287"/>
      <c r="I13" s="633"/>
      <c r="J13" s="1231" t="s">
        <v>1957</v>
      </c>
      <c r="L13" s="898"/>
      <c r="M13" s="815"/>
      <c r="N13" s="811" t="s">
        <v>1960</v>
      </c>
    </row>
    <row r="14" spans="1:14" s="813" customFormat="1" ht="3" customHeight="1" thickBot="1" thickTop="1">
      <c r="A14" s="812"/>
      <c r="B14" s="836"/>
      <c r="D14" s="812"/>
      <c r="E14" s="830"/>
      <c r="F14" s="830"/>
      <c r="G14" s="830"/>
      <c r="H14" s="830"/>
      <c r="I14" s="831"/>
      <c r="J14" s="1233"/>
      <c r="L14" s="834"/>
      <c r="M14" s="815"/>
      <c r="N14" s="837"/>
    </row>
    <row r="15" spans="1:14" ht="16.5" thickBot="1" thickTop="1">
      <c r="A15" s="627"/>
      <c r="B15" s="632"/>
      <c r="D15" s="839"/>
      <c r="E15" s="1277" t="s">
        <v>895</v>
      </c>
      <c r="F15" s="1278"/>
      <c r="G15" s="1278"/>
      <c r="H15" s="1279"/>
      <c r="I15" s="633"/>
      <c r="J15" s="1231" t="s">
        <v>1467</v>
      </c>
      <c r="L15" s="912"/>
      <c r="M15" s="676"/>
      <c r="N15" s="811" t="s">
        <v>1492</v>
      </c>
    </row>
    <row r="16" spans="1:14" s="813" customFormat="1" ht="3" customHeight="1" thickTop="1">
      <c r="A16" s="812"/>
      <c r="B16" s="836"/>
      <c r="D16" s="812"/>
      <c r="E16" s="830"/>
      <c r="F16" s="830"/>
      <c r="G16" s="830"/>
      <c r="H16" s="830"/>
      <c r="I16" s="831"/>
      <c r="J16" s="1177"/>
      <c r="L16" s="843"/>
      <c r="M16" s="676"/>
      <c r="N16" s="837"/>
    </row>
    <row r="17" spans="1:14" ht="14.25">
      <c r="A17" s="627"/>
      <c r="D17" s="630" t="s">
        <v>274</v>
      </c>
      <c r="I17" s="633"/>
      <c r="J17" s="1178"/>
      <c r="L17" s="1190"/>
      <c r="M17" s="676"/>
      <c r="N17" s="811" t="s">
        <v>264</v>
      </c>
    </row>
    <row r="18" spans="1:14" ht="3" customHeight="1" thickBot="1">
      <c r="A18" s="627"/>
      <c r="D18" s="630"/>
      <c r="I18" s="633"/>
      <c r="J18" s="1178"/>
      <c r="L18" s="843"/>
      <c r="M18" s="676"/>
      <c r="N18" s="811"/>
    </row>
    <row r="19" spans="1:14" ht="15" thickBot="1">
      <c r="A19" s="627"/>
      <c r="D19" s="845"/>
      <c r="E19" s="840" t="s">
        <v>290</v>
      </c>
      <c r="F19" s="841"/>
      <c r="G19" s="841"/>
      <c r="H19" s="842"/>
      <c r="I19" s="633"/>
      <c r="J19" s="1267" t="s">
        <v>1982</v>
      </c>
      <c r="L19" s="1191"/>
      <c r="M19" s="816"/>
      <c r="N19" s="811" t="s">
        <v>265</v>
      </c>
    </row>
    <row r="20" spans="1:14" ht="3" customHeight="1">
      <c r="A20" s="627"/>
      <c r="E20" s="679"/>
      <c r="I20" s="633"/>
      <c r="J20" s="1267"/>
      <c r="L20" s="844"/>
      <c r="M20" s="816"/>
      <c r="N20" s="811"/>
    </row>
    <row r="21" spans="1:14" ht="14.25">
      <c r="A21" s="627"/>
      <c r="D21" s="627"/>
      <c r="I21" s="633"/>
      <c r="J21" s="1267"/>
      <c r="L21" s="911"/>
      <c r="M21" s="676"/>
      <c r="N21" s="811" t="s">
        <v>266</v>
      </c>
    </row>
    <row r="22" spans="1:14" ht="3" customHeight="1">
      <c r="A22" s="627"/>
      <c r="D22" s="627"/>
      <c r="I22" s="633"/>
      <c r="J22" s="1267"/>
      <c r="L22" s="913"/>
      <c r="M22" s="676"/>
      <c r="N22" s="811"/>
    </row>
    <row r="23" spans="1:12" ht="14.25">
      <c r="A23" s="627"/>
      <c r="D23" s="627"/>
      <c r="I23" s="633"/>
      <c r="J23" s="1267"/>
      <c r="L23" s="634"/>
    </row>
    <row r="24" spans="1:10" ht="15.75" thickBot="1">
      <c r="A24" s="627"/>
      <c r="B24" s="632" t="s">
        <v>278</v>
      </c>
      <c r="D24" s="630" t="s">
        <v>275</v>
      </c>
      <c r="I24" s="633"/>
      <c r="J24" s="1267"/>
    </row>
    <row r="25" spans="1:17" ht="15.75" thickBot="1" thickTop="1">
      <c r="A25" s="627"/>
      <c r="D25" s="829"/>
      <c r="E25" s="1282" t="s">
        <v>271</v>
      </c>
      <c r="F25" s="1283"/>
      <c r="G25" s="1283"/>
      <c r="H25" s="1284"/>
      <c r="I25" s="634"/>
      <c r="J25" s="1267" t="s">
        <v>1983</v>
      </c>
      <c r="Q25" s="627"/>
    </row>
    <row r="26" spans="1:17" ht="3" customHeight="1" thickBot="1" thickTop="1">
      <c r="A26" s="627"/>
      <c r="D26" s="831"/>
      <c r="E26" s="833"/>
      <c r="F26" s="833"/>
      <c r="G26" s="833"/>
      <c r="H26" s="833"/>
      <c r="I26" s="634"/>
      <c r="J26" s="1267"/>
      <c r="Q26" s="627"/>
    </row>
    <row r="27" spans="1:17" ht="16.5" thickBot="1" thickTop="1">
      <c r="A27" s="627"/>
      <c r="B27" s="632"/>
      <c r="D27" s="838"/>
      <c r="E27" s="1285" t="s">
        <v>834</v>
      </c>
      <c r="F27" s="1286"/>
      <c r="G27" s="1286"/>
      <c r="H27" s="1287"/>
      <c r="I27" s="634"/>
      <c r="J27" s="1267" t="s">
        <v>1984</v>
      </c>
      <c r="Q27" s="627"/>
    </row>
    <row r="28" spans="1:17" ht="3" customHeight="1" thickBot="1" thickTop="1">
      <c r="A28" s="627"/>
      <c r="B28" s="632"/>
      <c r="D28" s="812"/>
      <c r="E28" s="830"/>
      <c r="F28" s="830"/>
      <c r="G28" s="830"/>
      <c r="H28" s="830"/>
      <c r="I28" s="634"/>
      <c r="J28" s="1267"/>
      <c r="Q28" s="627"/>
    </row>
    <row r="29" spans="1:17" ht="16.5" thickBot="1" thickTop="1">
      <c r="A29" s="627"/>
      <c r="B29" s="632"/>
      <c r="D29" s="839"/>
      <c r="E29" s="1277" t="s">
        <v>895</v>
      </c>
      <c r="F29" s="1278"/>
      <c r="G29" s="1278"/>
      <c r="H29" s="1279"/>
      <c r="I29" s="634"/>
      <c r="J29" s="1267" t="s">
        <v>1675</v>
      </c>
      <c r="Q29" s="627"/>
    </row>
    <row r="30" spans="1:17" ht="15.75" thickBot="1" thickTop="1">
      <c r="A30" s="627"/>
      <c r="D30" s="630" t="s">
        <v>274</v>
      </c>
      <c r="J30" s="1178"/>
      <c r="Q30" s="627"/>
    </row>
    <row r="31" spans="1:17" ht="15" thickBot="1">
      <c r="A31" s="627"/>
      <c r="D31" s="845"/>
      <c r="E31" s="840" t="s">
        <v>291</v>
      </c>
      <c r="F31" s="841"/>
      <c r="G31" s="841"/>
      <c r="H31" s="842"/>
      <c r="J31" s="1267" t="s">
        <v>1985</v>
      </c>
      <c r="Q31" s="627"/>
    </row>
    <row r="32" spans="1:17" ht="14.25">
      <c r="A32" s="627"/>
      <c r="D32" s="627"/>
      <c r="J32" s="1176"/>
      <c r="Q32" s="627"/>
    </row>
    <row r="33" spans="10:17" ht="14.25">
      <c r="J33" s="1176"/>
      <c r="Q33" s="627"/>
    </row>
    <row r="34" spans="10:17" ht="14.25">
      <c r="J34" s="1176"/>
      <c r="Q34" s="627"/>
    </row>
    <row r="35" spans="2:17" ht="15.75" thickBot="1">
      <c r="B35" s="632" t="s">
        <v>279</v>
      </c>
      <c r="D35" s="630" t="s">
        <v>276</v>
      </c>
      <c r="J35" s="1178"/>
      <c r="Q35" s="627"/>
    </row>
    <row r="36" spans="4:10" ht="15" thickBot="1">
      <c r="D36" s="972"/>
      <c r="E36" s="840" t="s">
        <v>273</v>
      </c>
      <c r="F36" s="841"/>
      <c r="G36" s="841"/>
      <c r="H36" s="842"/>
      <c r="J36" s="1267" t="s">
        <v>1986</v>
      </c>
    </row>
    <row r="37" spans="5:10" ht="14.25">
      <c r="E37" s="679"/>
      <c r="J37" s="678"/>
    </row>
    <row r="39" spans="2:8" ht="14.25">
      <c r="B39" s="846" t="s">
        <v>267</v>
      </c>
      <c r="C39" s="847"/>
      <c r="D39" s="847"/>
      <c r="E39" s="848"/>
      <c r="F39" s="847"/>
      <c r="G39" s="847"/>
      <c r="H39" s="847"/>
    </row>
    <row r="40" ht="14.25">
      <c r="E40" s="630"/>
    </row>
    <row r="41" ht="12.75" customHeight="1"/>
    <row r="42" spans="2:3" ht="15">
      <c r="B42" s="635"/>
      <c r="C42" s="636"/>
    </row>
  </sheetData>
  <sheetProtection/>
  <mergeCells count="10">
    <mergeCell ref="E29:H29"/>
    <mergeCell ref="O1:Q1"/>
    <mergeCell ref="O2:Q2"/>
    <mergeCell ref="A4:Q4"/>
    <mergeCell ref="A5:Q5"/>
    <mergeCell ref="E11:H11"/>
    <mergeCell ref="E13:H13"/>
    <mergeCell ref="E15:H15"/>
    <mergeCell ref="E25:H25"/>
    <mergeCell ref="E27:H27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5"/>
  <sheetViews>
    <sheetView showGridLines="0" zoomScale="96" zoomScaleNormal="96" workbookViewId="0" topLeftCell="A1">
      <selection activeCell="C157" sqref="C157"/>
    </sheetView>
  </sheetViews>
  <sheetFormatPr defaultColWidth="9.140625" defaultRowHeight="15"/>
  <cols>
    <col min="1" max="1" width="5.421875" style="697" customWidth="1"/>
    <col min="2" max="2" width="0.85546875" style="684" customWidth="1"/>
    <col min="3" max="3" width="4.421875" style="702" customWidth="1"/>
    <col min="4" max="4" width="8.7109375" style="702" customWidth="1"/>
    <col min="5" max="5" width="5.57421875" style="702" customWidth="1"/>
    <col min="6" max="6" width="16.57421875" style="697" customWidth="1"/>
    <col min="7" max="7" width="8.421875" style="697" customWidth="1"/>
    <col min="8" max="8" width="6.00390625" style="702" customWidth="1"/>
    <col min="9" max="9" width="6.140625" style="697" customWidth="1"/>
    <col min="10" max="10" width="7.421875" style="697" customWidth="1"/>
    <col min="11" max="11" width="9.421875" style="697" customWidth="1"/>
    <col min="12" max="12" width="8.28125" style="697" customWidth="1"/>
    <col min="13" max="13" width="10.00390625" style="697" customWidth="1"/>
    <col min="14" max="14" width="12.00390625" style="702" customWidth="1"/>
    <col min="15" max="15" width="6.421875" style="702" customWidth="1"/>
    <col min="16" max="16" width="7.421875" style="697" customWidth="1"/>
    <col min="17" max="17" width="16.7109375" style="697" customWidth="1"/>
    <col min="18" max="18" width="0.71875" style="710" customWidth="1"/>
    <col min="19" max="16384" width="9.00390625" style="697" customWidth="1"/>
  </cols>
  <sheetData>
    <row r="1" spans="1:18" s="686" customFormat="1" ht="15.75" thickBot="1" thickTop="1">
      <c r="A1" s="1290" t="s">
        <v>759</v>
      </c>
      <c r="B1" s="1291"/>
      <c r="C1" s="1291"/>
      <c r="D1" s="1291"/>
      <c r="E1" s="1291"/>
      <c r="F1" s="1291"/>
      <c r="G1" s="1291"/>
      <c r="H1" s="1291"/>
      <c r="I1" s="1291"/>
      <c r="J1" s="1292"/>
      <c r="K1" s="684"/>
      <c r="L1" s="684"/>
      <c r="M1" s="684"/>
      <c r="N1" s="685"/>
      <c r="O1" s="685"/>
      <c r="P1" s="684"/>
      <c r="Q1" s="684"/>
      <c r="R1" s="684"/>
    </row>
    <row r="2" spans="1:15" s="684" customFormat="1" ht="5.25" customHeight="1" thickBot="1" thickTop="1">
      <c r="A2" s="687"/>
      <c r="B2" s="687"/>
      <c r="C2" s="687"/>
      <c r="D2" s="687"/>
      <c r="E2" s="687"/>
      <c r="F2" s="687"/>
      <c r="G2" s="687"/>
      <c r="H2" s="687"/>
      <c r="N2" s="685"/>
      <c r="O2" s="685"/>
    </row>
    <row r="3" spans="1:18" s="689" customFormat="1" ht="36.75" thickBot="1" thickTop="1">
      <c r="A3" s="817" t="s">
        <v>768</v>
      </c>
      <c r="B3" s="691"/>
      <c r="C3" s="817" t="s">
        <v>921</v>
      </c>
      <c r="D3" s="817" t="s">
        <v>769</v>
      </c>
      <c r="E3" s="817" t="s">
        <v>922</v>
      </c>
      <c r="F3" s="817" t="s">
        <v>674</v>
      </c>
      <c r="G3" s="817" t="s">
        <v>923</v>
      </c>
      <c r="H3" s="817" t="s">
        <v>933</v>
      </c>
      <c r="I3" s="817" t="s">
        <v>926</v>
      </c>
      <c r="J3" s="817" t="s">
        <v>925</v>
      </c>
      <c r="K3" s="817" t="s">
        <v>928</v>
      </c>
      <c r="L3" s="817" t="s">
        <v>927</v>
      </c>
      <c r="M3" s="817" t="s">
        <v>929</v>
      </c>
      <c r="N3" s="817" t="s">
        <v>930</v>
      </c>
      <c r="O3" s="817" t="s">
        <v>931</v>
      </c>
      <c r="P3" s="817" t="s">
        <v>932</v>
      </c>
      <c r="Q3" s="817" t="s">
        <v>924</v>
      </c>
      <c r="R3" s="713"/>
    </row>
    <row r="4" spans="1:18" s="694" customFormat="1" ht="5.25" customHeight="1" thickTop="1">
      <c r="A4" s="690"/>
      <c r="B4" s="691"/>
      <c r="C4" s="692"/>
      <c r="D4" s="692"/>
      <c r="E4" s="692"/>
      <c r="F4" s="692"/>
      <c r="G4" s="692"/>
      <c r="H4" s="692"/>
      <c r="I4" s="693"/>
      <c r="J4" s="693"/>
      <c r="K4" s="693"/>
      <c r="L4" s="693"/>
      <c r="M4" s="693"/>
      <c r="N4" s="693"/>
      <c r="O4" s="693"/>
      <c r="P4" s="693"/>
      <c r="Q4" s="693"/>
      <c r="R4" s="688"/>
    </row>
    <row r="5" spans="1:18" ht="93.75">
      <c r="A5" s="695" t="s">
        <v>784</v>
      </c>
      <c r="B5" s="696"/>
      <c r="C5" s="1200">
        <v>1</v>
      </c>
      <c r="D5" s="1200" t="s">
        <v>218</v>
      </c>
      <c r="E5" s="1200" t="s">
        <v>1149</v>
      </c>
      <c r="F5" s="1201" t="s">
        <v>215</v>
      </c>
      <c r="G5" s="1202" t="s">
        <v>1157</v>
      </c>
      <c r="H5" s="1203" t="s">
        <v>1158</v>
      </c>
      <c r="I5" s="1202">
        <v>2.196</v>
      </c>
      <c r="J5" s="1204">
        <v>59.344</v>
      </c>
      <c r="K5" s="1206">
        <v>255901</v>
      </c>
      <c r="L5" s="1206">
        <v>16560</v>
      </c>
      <c r="M5" s="1205" t="s">
        <v>1159</v>
      </c>
      <c r="N5" s="1203" t="s">
        <v>1160</v>
      </c>
      <c r="O5" s="1200" t="s">
        <v>1161</v>
      </c>
      <c r="P5" s="1200"/>
      <c r="Q5" s="1201" t="s">
        <v>1905</v>
      </c>
      <c r="R5" s="957"/>
    </row>
    <row r="6" spans="1:18" ht="58.5">
      <c r="A6" s="695" t="s">
        <v>783</v>
      </c>
      <c r="B6" s="696"/>
      <c r="C6" s="1207">
        <v>2</v>
      </c>
      <c r="D6" s="1208" t="s">
        <v>1117</v>
      </c>
      <c r="E6" s="1208" t="s">
        <v>1118</v>
      </c>
      <c r="F6" s="1209" t="s">
        <v>213</v>
      </c>
      <c r="G6" s="1207"/>
      <c r="H6" s="1207" t="s">
        <v>1105</v>
      </c>
      <c r="I6" s="1210">
        <v>1.5</v>
      </c>
      <c r="J6" s="1211">
        <v>11.25</v>
      </c>
      <c r="K6" s="1212">
        <v>100000</v>
      </c>
      <c r="L6" s="1207"/>
      <c r="M6" s="1212"/>
      <c r="N6" s="1213" t="s">
        <v>1120</v>
      </c>
      <c r="O6" s="1214">
        <v>2</v>
      </c>
      <c r="P6" s="1214"/>
      <c r="Q6" s="1201" t="s">
        <v>1906</v>
      </c>
      <c r="R6" s="957"/>
    </row>
    <row r="7" spans="1:18" ht="58.5">
      <c r="A7" s="695" t="s">
        <v>776</v>
      </c>
      <c r="B7" s="696"/>
      <c r="C7" s="1200">
        <v>3</v>
      </c>
      <c r="D7" s="1200" t="s">
        <v>1126</v>
      </c>
      <c r="E7" s="1200" t="s">
        <v>1127</v>
      </c>
      <c r="F7" s="1201" t="s">
        <v>1128</v>
      </c>
      <c r="G7" s="1202" t="s">
        <v>1129</v>
      </c>
      <c r="H7" s="1203" t="s">
        <v>1105</v>
      </c>
      <c r="I7" s="1202">
        <v>3.3</v>
      </c>
      <c r="J7" s="1204">
        <v>24.75</v>
      </c>
      <c r="K7" s="1205">
        <v>127900</v>
      </c>
      <c r="L7" s="1205">
        <v>135100</v>
      </c>
      <c r="M7" s="1205">
        <v>3608</v>
      </c>
      <c r="N7" s="1200" t="s">
        <v>1130</v>
      </c>
      <c r="O7" s="1200">
        <v>2</v>
      </c>
      <c r="P7" s="1200" t="s">
        <v>1131</v>
      </c>
      <c r="Q7" s="1201" t="s">
        <v>1907</v>
      </c>
      <c r="R7" s="957"/>
    </row>
    <row r="8" spans="1:18" ht="48" customHeight="1">
      <c r="A8" s="695" t="s">
        <v>784</v>
      </c>
      <c r="B8" s="696"/>
      <c r="C8" s="1200">
        <v>4</v>
      </c>
      <c r="D8" s="1200" t="s">
        <v>1477</v>
      </c>
      <c r="E8" s="1200" t="s">
        <v>1149</v>
      </c>
      <c r="F8" s="1201" t="s">
        <v>1897</v>
      </c>
      <c r="G8" s="1202" t="s">
        <v>1184</v>
      </c>
      <c r="H8" s="1203" t="s">
        <v>1185</v>
      </c>
      <c r="I8" s="1202">
        <v>0.332</v>
      </c>
      <c r="J8" s="1204">
        <v>3.55</v>
      </c>
      <c r="K8" s="1205">
        <v>100000</v>
      </c>
      <c r="L8" s="1205">
        <v>26894</v>
      </c>
      <c r="M8" s="1205">
        <v>13255</v>
      </c>
      <c r="N8" s="1203" t="s">
        <v>1186</v>
      </c>
      <c r="O8" s="1200" t="s">
        <v>1140</v>
      </c>
      <c r="P8" s="1200"/>
      <c r="Q8" s="1201" t="s">
        <v>1908</v>
      </c>
      <c r="R8" s="957"/>
    </row>
    <row r="9" spans="1:18" ht="35.25">
      <c r="A9" s="695" t="s">
        <v>798</v>
      </c>
      <c r="B9" s="696"/>
      <c r="C9" s="1200">
        <v>5</v>
      </c>
      <c r="D9" s="1200" t="s">
        <v>1174</v>
      </c>
      <c r="E9" s="1200" t="s">
        <v>99</v>
      </c>
      <c r="F9" s="1215" t="s">
        <v>1615</v>
      </c>
      <c r="G9" s="1200" t="s">
        <v>101</v>
      </c>
      <c r="H9" s="1203" t="s">
        <v>1106</v>
      </c>
      <c r="I9" s="1202">
        <v>1.082</v>
      </c>
      <c r="J9" s="1200">
        <v>9.738</v>
      </c>
      <c r="K9" s="1205">
        <v>27138</v>
      </c>
      <c r="L9" s="1200"/>
      <c r="M9" s="1200"/>
      <c r="N9" s="1200" t="s">
        <v>102</v>
      </c>
      <c r="O9" s="1200"/>
      <c r="P9" s="1200"/>
      <c r="Q9" s="1201" t="s">
        <v>1910</v>
      </c>
      <c r="R9" s="957"/>
    </row>
    <row r="10" spans="1:18" ht="70.5">
      <c r="A10" s="695" t="s">
        <v>784</v>
      </c>
      <c r="B10" s="696"/>
      <c r="C10" s="1234">
        <v>6</v>
      </c>
      <c r="D10" s="1234" t="s">
        <v>1477</v>
      </c>
      <c r="E10" s="1234" t="s">
        <v>1149</v>
      </c>
      <c r="F10" s="1235" t="s">
        <v>214</v>
      </c>
      <c r="G10" s="1236" t="s">
        <v>1151</v>
      </c>
      <c r="H10" s="1237" t="s">
        <v>1152</v>
      </c>
      <c r="I10" s="1236">
        <v>0.797</v>
      </c>
      <c r="J10" s="1238">
        <v>15.78</v>
      </c>
      <c r="K10" s="1239">
        <v>200000</v>
      </c>
      <c r="L10" s="1239"/>
      <c r="M10" s="1239" t="s">
        <v>1153</v>
      </c>
      <c r="N10" s="1237" t="s">
        <v>1154</v>
      </c>
      <c r="O10" s="1234"/>
      <c r="P10" s="1234"/>
      <c r="Q10" s="1235" t="s">
        <v>1608</v>
      </c>
      <c r="R10" s="957"/>
    </row>
    <row r="11" spans="3:18" s="684" customFormat="1" ht="11.25">
      <c r="C11" s="956"/>
      <c r="D11" s="956"/>
      <c r="E11" s="956"/>
      <c r="F11" s="961"/>
      <c r="G11" s="956"/>
      <c r="H11" s="1230"/>
      <c r="I11" s="958"/>
      <c r="J11" s="956"/>
      <c r="K11" s="959"/>
      <c r="L11" s="956"/>
      <c r="M11" s="956"/>
      <c r="N11" s="956"/>
      <c r="O11" s="956"/>
      <c r="P11" s="956"/>
      <c r="Q11" s="957"/>
      <c r="R11" s="957"/>
    </row>
    <row r="12" spans="3:18" s="684" customFormat="1" ht="11.25">
      <c r="C12" s="956"/>
      <c r="D12" s="956"/>
      <c r="E12" s="956"/>
      <c r="F12" s="961"/>
      <c r="G12" s="956"/>
      <c r="H12" s="1230"/>
      <c r="I12" s="958"/>
      <c r="J12" s="956"/>
      <c r="K12" s="959"/>
      <c r="L12" s="956"/>
      <c r="M12" s="956"/>
      <c r="N12" s="956"/>
      <c r="O12" s="956"/>
      <c r="P12" s="956"/>
      <c r="Q12" s="957"/>
      <c r="R12" s="957"/>
    </row>
    <row r="13" spans="1:18" s="684" customFormat="1" ht="41.25" customHeight="1" thickBot="1">
      <c r="A13" s="1288">
        <v>1</v>
      </c>
      <c r="B13" s="1288"/>
      <c r="C13" s="1288"/>
      <c r="D13" s="1288"/>
      <c r="E13" s="1288"/>
      <c r="F13" s="1288"/>
      <c r="G13" s="1288"/>
      <c r="H13" s="1288"/>
      <c r="I13" s="1288"/>
      <c r="J13" s="1288"/>
      <c r="K13" s="1288"/>
      <c r="L13" s="1288"/>
      <c r="M13" s="1288"/>
      <c r="N13" s="1288"/>
      <c r="O13" s="1288"/>
      <c r="P13" s="1288"/>
      <c r="Q13" s="1288"/>
      <c r="R13" s="957"/>
    </row>
    <row r="14" spans="1:18" s="689" customFormat="1" ht="36.75" thickBot="1" thickTop="1">
      <c r="A14" s="817" t="s">
        <v>768</v>
      </c>
      <c r="B14" s="691"/>
      <c r="C14" s="817" t="s">
        <v>921</v>
      </c>
      <c r="D14" s="817" t="s">
        <v>769</v>
      </c>
      <c r="E14" s="817" t="s">
        <v>922</v>
      </c>
      <c r="F14" s="817" t="s">
        <v>674</v>
      </c>
      <c r="G14" s="817" t="s">
        <v>923</v>
      </c>
      <c r="H14" s="817" t="s">
        <v>933</v>
      </c>
      <c r="I14" s="817" t="s">
        <v>926</v>
      </c>
      <c r="J14" s="817" t="s">
        <v>925</v>
      </c>
      <c r="K14" s="817" t="s">
        <v>928</v>
      </c>
      <c r="L14" s="817" t="s">
        <v>927</v>
      </c>
      <c r="M14" s="817" t="s">
        <v>929</v>
      </c>
      <c r="N14" s="817" t="s">
        <v>930</v>
      </c>
      <c r="O14" s="817" t="s">
        <v>931</v>
      </c>
      <c r="P14" s="817" t="s">
        <v>932</v>
      </c>
      <c r="Q14" s="817" t="s">
        <v>924</v>
      </c>
      <c r="R14" s="713"/>
    </row>
    <row r="15" spans="1:18" s="694" customFormat="1" ht="5.25" customHeight="1" thickTop="1">
      <c r="A15" s="690"/>
      <c r="B15" s="691"/>
      <c r="C15" s="692"/>
      <c r="D15" s="692"/>
      <c r="E15" s="692"/>
      <c r="F15" s="692"/>
      <c r="G15" s="692"/>
      <c r="H15" s="692"/>
      <c r="I15" s="693"/>
      <c r="J15" s="693"/>
      <c r="K15" s="693"/>
      <c r="L15" s="693"/>
      <c r="M15" s="693"/>
      <c r="N15" s="693"/>
      <c r="O15" s="693"/>
      <c r="P15" s="693"/>
      <c r="Q15" s="693"/>
      <c r="R15" s="688"/>
    </row>
    <row r="16" spans="1:18" ht="70.5">
      <c r="A16" s="695" t="s">
        <v>784</v>
      </c>
      <c r="B16" s="696"/>
      <c r="C16" s="82">
        <v>7</v>
      </c>
      <c r="D16" s="82" t="s">
        <v>218</v>
      </c>
      <c r="E16" s="82" t="s">
        <v>1149</v>
      </c>
      <c r="F16" s="47" t="s">
        <v>216</v>
      </c>
      <c r="G16" s="625" t="s">
        <v>1164</v>
      </c>
      <c r="H16" s="626" t="s">
        <v>1165</v>
      </c>
      <c r="I16" s="625">
        <v>0.39</v>
      </c>
      <c r="J16" s="83">
        <v>8.17</v>
      </c>
      <c r="K16" s="144">
        <v>34916</v>
      </c>
      <c r="L16" s="144"/>
      <c r="M16" s="84" t="s">
        <v>1166</v>
      </c>
      <c r="N16" s="626" t="s">
        <v>1167</v>
      </c>
      <c r="O16" s="82"/>
      <c r="P16" s="82"/>
      <c r="Q16" s="47" t="s">
        <v>1909</v>
      </c>
      <c r="R16" s="957"/>
    </row>
    <row r="17" spans="1:18" ht="23.25">
      <c r="A17" s="695" t="s">
        <v>235</v>
      </c>
      <c r="B17" s="696"/>
      <c r="C17" s="146">
        <v>8</v>
      </c>
      <c r="D17" s="146" t="s">
        <v>1212</v>
      </c>
      <c r="E17" s="146" t="s">
        <v>1149</v>
      </c>
      <c r="F17" s="147" t="s">
        <v>74</v>
      </c>
      <c r="G17" s="148" t="s">
        <v>75</v>
      </c>
      <c r="H17" s="149">
        <v>11</v>
      </c>
      <c r="I17" s="905">
        <v>1.67</v>
      </c>
      <c r="J17" s="150">
        <v>18.37</v>
      </c>
      <c r="K17" s="152">
        <v>40000</v>
      </c>
      <c r="L17" s="146"/>
      <c r="M17" s="152"/>
      <c r="N17" s="624" t="s">
        <v>76</v>
      </c>
      <c r="O17" s="146"/>
      <c r="P17" s="154"/>
      <c r="Q17" s="147" t="s">
        <v>1606</v>
      </c>
      <c r="R17" s="973"/>
    </row>
    <row r="18" spans="1:18" ht="35.25">
      <c r="A18" s="695" t="s">
        <v>796</v>
      </c>
      <c r="B18" s="696"/>
      <c r="C18" s="893">
        <v>9</v>
      </c>
      <c r="D18" s="893" t="s">
        <v>1137</v>
      </c>
      <c r="E18" s="893" t="s">
        <v>1118</v>
      </c>
      <c r="F18" s="894" t="s">
        <v>1476</v>
      </c>
      <c r="G18" s="893" t="s">
        <v>93</v>
      </c>
      <c r="H18" s="893">
        <v>11.5</v>
      </c>
      <c r="I18" s="895">
        <v>1.506</v>
      </c>
      <c r="J18" s="894">
        <v>17.319</v>
      </c>
      <c r="K18" s="893"/>
      <c r="L18" s="894"/>
      <c r="M18" s="893">
        <v>17791</v>
      </c>
      <c r="N18" s="893" t="s">
        <v>94</v>
      </c>
      <c r="O18" s="893"/>
      <c r="P18" s="894"/>
      <c r="Q18" s="894" t="s">
        <v>1607</v>
      </c>
      <c r="R18" s="960"/>
    </row>
    <row r="19" spans="1:18" ht="35.25">
      <c r="A19" s="695" t="s">
        <v>268</v>
      </c>
      <c r="B19" s="696"/>
      <c r="C19" s="882">
        <v>10</v>
      </c>
      <c r="D19" s="882" t="s">
        <v>253</v>
      </c>
      <c r="E19" s="882" t="s">
        <v>1127</v>
      </c>
      <c r="F19" s="881" t="s">
        <v>254</v>
      </c>
      <c r="G19" s="881"/>
      <c r="H19" s="883">
        <v>6</v>
      </c>
      <c r="I19" s="884"/>
      <c r="J19" s="881"/>
      <c r="K19" s="881"/>
      <c r="L19" s="881"/>
      <c r="M19" s="881"/>
      <c r="N19" s="882" t="s">
        <v>1478</v>
      </c>
      <c r="O19" s="882"/>
      <c r="P19" s="881"/>
      <c r="Q19" s="881" t="s">
        <v>1911</v>
      </c>
      <c r="R19" s="684"/>
    </row>
    <row r="20" spans="1:18" ht="35.25">
      <c r="A20" s="695" t="s">
        <v>772</v>
      </c>
      <c r="B20" s="696"/>
      <c r="C20" s="861">
        <v>11</v>
      </c>
      <c r="D20" s="861" t="s">
        <v>970</v>
      </c>
      <c r="E20" s="861" t="s">
        <v>1118</v>
      </c>
      <c r="F20" s="856" t="s">
        <v>978</v>
      </c>
      <c r="G20" s="856"/>
      <c r="H20" s="861" t="s">
        <v>1104</v>
      </c>
      <c r="I20" s="862"/>
      <c r="J20" s="856"/>
      <c r="K20" s="856"/>
      <c r="L20" s="856"/>
      <c r="M20" s="856"/>
      <c r="N20" s="861" t="s">
        <v>153</v>
      </c>
      <c r="O20" s="861"/>
      <c r="P20" s="856"/>
      <c r="Q20" s="856" t="s">
        <v>1611</v>
      </c>
      <c r="R20" s="684"/>
    </row>
    <row r="21" spans="1:18" ht="35.25">
      <c r="A21" s="695" t="s">
        <v>773</v>
      </c>
      <c r="B21" s="696"/>
      <c r="C21" s="890">
        <v>12</v>
      </c>
      <c r="D21" s="890" t="s">
        <v>155</v>
      </c>
      <c r="E21" s="890" t="s">
        <v>1123</v>
      </c>
      <c r="F21" s="891" t="s">
        <v>237</v>
      </c>
      <c r="G21" s="891"/>
      <c r="H21" s="890" t="s">
        <v>1104</v>
      </c>
      <c r="I21" s="892"/>
      <c r="J21" s="914"/>
      <c r="K21" s="891"/>
      <c r="L21" s="891"/>
      <c r="M21" s="891"/>
      <c r="N21" s="890" t="s">
        <v>1114</v>
      </c>
      <c r="O21" s="890"/>
      <c r="P21" s="891"/>
      <c r="Q21" s="891" t="s">
        <v>1937</v>
      </c>
      <c r="R21" s="684"/>
    </row>
    <row r="22" spans="1:18" ht="70.5">
      <c r="A22" s="695" t="s">
        <v>774</v>
      </c>
      <c r="B22" s="696"/>
      <c r="C22" s="915">
        <v>13</v>
      </c>
      <c r="D22" s="915" t="s">
        <v>1110</v>
      </c>
      <c r="E22" s="915" t="s">
        <v>1111</v>
      </c>
      <c r="F22" s="916" t="s">
        <v>979</v>
      </c>
      <c r="G22" s="917"/>
      <c r="H22" s="918" t="s">
        <v>1104</v>
      </c>
      <c r="I22" s="917">
        <v>1.8</v>
      </c>
      <c r="J22" s="919">
        <v>17.1</v>
      </c>
      <c r="K22" s="920" t="s">
        <v>1479</v>
      </c>
      <c r="L22" s="921"/>
      <c r="M22" s="921">
        <v>3848</v>
      </c>
      <c r="N22" s="915" t="s">
        <v>1135</v>
      </c>
      <c r="O22" s="922">
        <v>2</v>
      </c>
      <c r="P22" s="915"/>
      <c r="Q22" s="923" t="s">
        <v>1912</v>
      </c>
      <c r="R22" s="957"/>
    </row>
    <row r="23" spans="1:18" ht="70.5">
      <c r="A23" s="695" t="s">
        <v>784</v>
      </c>
      <c r="B23" s="696"/>
      <c r="C23" s="915">
        <v>14</v>
      </c>
      <c r="D23" s="915" t="s">
        <v>1477</v>
      </c>
      <c r="E23" s="915" t="s">
        <v>1149</v>
      </c>
      <c r="F23" s="923" t="s">
        <v>217</v>
      </c>
      <c r="G23" s="917" t="s">
        <v>1189</v>
      </c>
      <c r="H23" s="918" t="s">
        <v>1190</v>
      </c>
      <c r="I23" s="917">
        <v>0.613</v>
      </c>
      <c r="J23" s="919">
        <v>13.73</v>
      </c>
      <c r="K23" s="920">
        <v>227648</v>
      </c>
      <c r="L23" s="920">
        <v>589044</v>
      </c>
      <c r="M23" s="920" t="s">
        <v>1191</v>
      </c>
      <c r="N23" s="918" t="s">
        <v>1192</v>
      </c>
      <c r="O23" s="915" t="s">
        <v>1140</v>
      </c>
      <c r="P23" s="915"/>
      <c r="Q23" s="923" t="s">
        <v>1913</v>
      </c>
      <c r="R23" s="957"/>
    </row>
    <row r="24" spans="1:18" s="684" customFormat="1" ht="11.25">
      <c r="A24" s="1223"/>
      <c r="C24" s="1224"/>
      <c r="D24" s="1224"/>
      <c r="E24" s="1224"/>
      <c r="F24" s="1225"/>
      <c r="G24" s="1224"/>
      <c r="H24" s="1226"/>
      <c r="I24" s="1227"/>
      <c r="J24" s="1224"/>
      <c r="K24" s="1228"/>
      <c r="L24" s="1224"/>
      <c r="M24" s="1224"/>
      <c r="N24" s="1224"/>
      <c r="O24" s="1224"/>
      <c r="P24" s="1224"/>
      <c r="Q24" s="1229"/>
      <c r="R24" s="957"/>
    </row>
    <row r="25" spans="3:18" s="684" customFormat="1" ht="11.25">
      <c r="C25" s="956"/>
      <c r="D25" s="956"/>
      <c r="E25" s="956"/>
      <c r="F25" s="961"/>
      <c r="G25" s="956"/>
      <c r="H25" s="1230"/>
      <c r="I25" s="958"/>
      <c r="J25" s="956"/>
      <c r="K25" s="959"/>
      <c r="L25" s="956"/>
      <c r="M25" s="956"/>
      <c r="N25" s="956"/>
      <c r="O25" s="956"/>
      <c r="P25" s="956"/>
      <c r="Q25" s="957"/>
      <c r="R25" s="957"/>
    </row>
    <row r="26" spans="1:18" s="684" customFormat="1" ht="66" customHeight="1" thickBot="1">
      <c r="A26" s="1288">
        <v>2</v>
      </c>
      <c r="B26" s="1288"/>
      <c r="C26" s="1288"/>
      <c r="D26" s="1288"/>
      <c r="E26" s="1288"/>
      <c r="F26" s="1288"/>
      <c r="G26" s="1288"/>
      <c r="H26" s="1288"/>
      <c r="I26" s="1288"/>
      <c r="J26" s="1288"/>
      <c r="K26" s="1288"/>
      <c r="L26" s="1288"/>
      <c r="M26" s="1288"/>
      <c r="N26" s="1288"/>
      <c r="O26" s="1288"/>
      <c r="P26" s="1288"/>
      <c r="Q26" s="1288"/>
      <c r="R26" s="957"/>
    </row>
    <row r="27" spans="1:18" s="689" customFormat="1" ht="36.75" thickBot="1" thickTop="1">
      <c r="A27" s="817" t="s">
        <v>768</v>
      </c>
      <c r="B27" s="691"/>
      <c r="C27" s="817" t="s">
        <v>921</v>
      </c>
      <c r="D27" s="817" t="s">
        <v>769</v>
      </c>
      <c r="E27" s="817" t="s">
        <v>922</v>
      </c>
      <c r="F27" s="817" t="s">
        <v>674</v>
      </c>
      <c r="G27" s="817" t="s">
        <v>923</v>
      </c>
      <c r="H27" s="817" t="s">
        <v>933</v>
      </c>
      <c r="I27" s="817" t="s">
        <v>926</v>
      </c>
      <c r="J27" s="817" t="s">
        <v>925</v>
      </c>
      <c r="K27" s="817" t="s">
        <v>928</v>
      </c>
      <c r="L27" s="817" t="s">
        <v>927</v>
      </c>
      <c r="M27" s="817" t="s">
        <v>929</v>
      </c>
      <c r="N27" s="817" t="s">
        <v>930</v>
      </c>
      <c r="O27" s="817" t="s">
        <v>931</v>
      </c>
      <c r="P27" s="817" t="s">
        <v>932</v>
      </c>
      <c r="Q27" s="817" t="s">
        <v>924</v>
      </c>
      <c r="R27" s="713"/>
    </row>
    <row r="28" spans="1:18" s="694" customFormat="1" ht="5.25" customHeight="1" thickTop="1">
      <c r="A28" s="690"/>
      <c r="B28" s="691"/>
      <c r="C28" s="692"/>
      <c r="D28" s="692"/>
      <c r="E28" s="692"/>
      <c r="F28" s="692"/>
      <c r="G28" s="692"/>
      <c r="H28" s="692"/>
      <c r="I28" s="693"/>
      <c r="J28" s="693"/>
      <c r="K28" s="693"/>
      <c r="L28" s="693"/>
      <c r="M28" s="693"/>
      <c r="N28" s="693"/>
      <c r="O28" s="693"/>
      <c r="P28" s="693"/>
      <c r="Q28" s="693"/>
      <c r="R28" s="688"/>
    </row>
    <row r="29" spans="1:18" ht="70.5">
      <c r="A29" s="695" t="s">
        <v>786</v>
      </c>
      <c r="B29" s="696"/>
      <c r="C29" s="915">
        <v>15</v>
      </c>
      <c r="D29" s="915" t="s">
        <v>219</v>
      </c>
      <c r="E29" s="915" t="s">
        <v>1149</v>
      </c>
      <c r="F29" s="923" t="s">
        <v>220</v>
      </c>
      <c r="G29" s="917" t="s">
        <v>1195</v>
      </c>
      <c r="H29" s="918" t="s">
        <v>1196</v>
      </c>
      <c r="I29" s="917">
        <v>0.548</v>
      </c>
      <c r="J29" s="919">
        <v>11.5</v>
      </c>
      <c r="K29" s="920">
        <v>642018</v>
      </c>
      <c r="L29" s="920">
        <v>380361</v>
      </c>
      <c r="M29" s="920" t="s">
        <v>1191</v>
      </c>
      <c r="N29" s="918" t="s">
        <v>1197</v>
      </c>
      <c r="O29" s="915" t="s">
        <v>1198</v>
      </c>
      <c r="P29" s="915"/>
      <c r="Q29" s="923" t="s">
        <v>1913</v>
      </c>
      <c r="R29" s="957"/>
    </row>
    <row r="30" spans="1:18" ht="23.25">
      <c r="A30" s="695" t="s">
        <v>777</v>
      </c>
      <c r="B30" s="696"/>
      <c r="C30" s="890">
        <v>16</v>
      </c>
      <c r="D30" s="890" t="s">
        <v>937</v>
      </c>
      <c r="E30" s="890" t="s">
        <v>1149</v>
      </c>
      <c r="F30" s="891" t="s">
        <v>280</v>
      </c>
      <c r="G30" s="891"/>
      <c r="H30" s="890" t="s">
        <v>1105</v>
      </c>
      <c r="I30" s="892">
        <v>2.072</v>
      </c>
      <c r="J30" s="933">
        <v>15.54</v>
      </c>
      <c r="K30" s="936">
        <v>66500</v>
      </c>
      <c r="L30" s="891"/>
      <c r="M30" s="891"/>
      <c r="N30" s="890"/>
      <c r="O30" s="890"/>
      <c r="P30" s="891"/>
      <c r="Q30" s="891" t="s">
        <v>1493</v>
      </c>
      <c r="R30" s="684"/>
    </row>
    <row r="31" spans="1:18" ht="36" customHeight="1">
      <c r="A31" s="695" t="s">
        <v>775</v>
      </c>
      <c r="B31" s="696"/>
      <c r="C31" s="901">
        <v>17</v>
      </c>
      <c r="D31" s="901" t="s">
        <v>1644</v>
      </c>
      <c r="E31" s="901" t="s">
        <v>1111</v>
      </c>
      <c r="F31" s="902" t="s">
        <v>1645</v>
      </c>
      <c r="G31" s="874"/>
      <c r="H31" s="903" t="s">
        <v>1105</v>
      </c>
      <c r="I31" s="950">
        <v>5.23</v>
      </c>
      <c r="J31" s="951">
        <v>39225</v>
      </c>
      <c r="K31" s="952">
        <v>400000</v>
      </c>
      <c r="L31" s="901"/>
      <c r="M31" s="904">
        <v>8581</v>
      </c>
      <c r="N31" s="874" t="s">
        <v>1461</v>
      </c>
      <c r="O31" s="901" t="s">
        <v>1172</v>
      </c>
      <c r="P31" s="874"/>
      <c r="Q31" s="875" t="s">
        <v>1914</v>
      </c>
      <c r="R31" s="957"/>
    </row>
    <row r="32" spans="1:18" ht="24" customHeight="1">
      <c r="A32" s="695" t="s">
        <v>811</v>
      </c>
      <c r="B32" s="696"/>
      <c r="C32" s="637">
        <v>18</v>
      </c>
      <c r="D32" s="637" t="s">
        <v>937</v>
      </c>
      <c r="E32" s="637" t="s">
        <v>1149</v>
      </c>
      <c r="F32" s="698" t="s">
        <v>1001</v>
      </c>
      <c r="G32" s="853"/>
      <c r="H32" s="637" t="s">
        <v>1105</v>
      </c>
      <c r="I32" s="699"/>
      <c r="J32" s="698"/>
      <c r="K32" s="698"/>
      <c r="L32" s="698"/>
      <c r="M32" s="698"/>
      <c r="N32" s="637" t="s">
        <v>1461</v>
      </c>
      <c r="O32" s="637"/>
      <c r="P32" s="698"/>
      <c r="Q32" s="698" t="s">
        <v>1915</v>
      </c>
      <c r="R32" s="684"/>
    </row>
    <row r="33" spans="1:18" ht="83.25" customHeight="1">
      <c r="A33" s="695" t="s">
        <v>765</v>
      </c>
      <c r="B33" s="696"/>
      <c r="C33" s="890">
        <v>19</v>
      </c>
      <c r="D33" s="890" t="s">
        <v>173</v>
      </c>
      <c r="E33" s="890" t="s">
        <v>1149</v>
      </c>
      <c r="F33" s="891" t="s">
        <v>977</v>
      </c>
      <c r="G33" s="890"/>
      <c r="H33" s="890" t="s">
        <v>1490</v>
      </c>
      <c r="I33" s="933">
        <v>8.538</v>
      </c>
      <c r="J33" s="890">
        <v>86.971</v>
      </c>
      <c r="K33" s="936">
        <v>849975</v>
      </c>
      <c r="L33" s="890"/>
      <c r="M33" s="890"/>
      <c r="N33" s="890"/>
      <c r="O33" s="890" t="s">
        <v>1491</v>
      </c>
      <c r="P33" s="891"/>
      <c r="Q33" s="891" t="s">
        <v>1916</v>
      </c>
      <c r="R33" s="684"/>
    </row>
    <row r="34" spans="1:18" ht="23.25">
      <c r="A34" s="695" t="s">
        <v>773</v>
      </c>
      <c r="B34" s="696"/>
      <c r="C34" s="869">
        <v>20</v>
      </c>
      <c r="D34" s="870" t="s">
        <v>1250</v>
      </c>
      <c r="E34" s="870" t="s">
        <v>1123</v>
      </c>
      <c r="F34" s="871" t="s">
        <v>212</v>
      </c>
      <c r="G34" s="872"/>
      <c r="H34" s="869" t="s">
        <v>1104</v>
      </c>
      <c r="I34" s="872">
        <v>3.481</v>
      </c>
      <c r="J34" s="939">
        <v>45</v>
      </c>
      <c r="K34" s="873">
        <v>460000</v>
      </c>
      <c r="L34" s="869"/>
      <c r="M34" s="873">
        <v>2855</v>
      </c>
      <c r="N34" s="901" t="s">
        <v>1646</v>
      </c>
      <c r="O34" s="852" t="s">
        <v>1489</v>
      </c>
      <c r="P34" s="852"/>
      <c r="Q34" s="875" t="s">
        <v>1349</v>
      </c>
      <c r="R34" s="957"/>
    </row>
    <row r="35" spans="1:18" ht="35.25">
      <c r="A35" s="695" t="s">
        <v>800</v>
      </c>
      <c r="B35" s="696"/>
      <c r="C35" s="885" t="s">
        <v>1955</v>
      </c>
      <c r="D35" s="885" t="s">
        <v>1212</v>
      </c>
      <c r="E35" s="885" t="s">
        <v>1149</v>
      </c>
      <c r="F35" s="886" t="s">
        <v>1647</v>
      </c>
      <c r="G35" s="887"/>
      <c r="H35" s="887" t="s">
        <v>1105</v>
      </c>
      <c r="I35" s="953">
        <v>2.196</v>
      </c>
      <c r="J35" s="954">
        <v>16.47</v>
      </c>
      <c r="K35" s="955">
        <v>88000</v>
      </c>
      <c r="L35" s="885"/>
      <c r="M35" s="888" t="s">
        <v>130</v>
      </c>
      <c r="N35" s="874" t="s">
        <v>1462</v>
      </c>
      <c r="O35" s="885" t="s">
        <v>1487</v>
      </c>
      <c r="P35" s="889"/>
      <c r="Q35" s="875" t="s">
        <v>1917</v>
      </c>
      <c r="R35" s="957"/>
    </row>
    <row r="36" spans="1:18" ht="46.5">
      <c r="A36" s="695" t="s">
        <v>833</v>
      </c>
      <c r="B36" s="696"/>
      <c r="C36" s="852">
        <v>22</v>
      </c>
      <c r="D36" s="852" t="s">
        <v>956</v>
      </c>
      <c r="E36" s="852" t="s">
        <v>1111</v>
      </c>
      <c r="F36" s="853" t="s">
        <v>1019</v>
      </c>
      <c r="G36" s="853"/>
      <c r="H36" s="852" t="s">
        <v>1105</v>
      </c>
      <c r="I36" s="876"/>
      <c r="J36" s="853"/>
      <c r="K36" s="853"/>
      <c r="L36" s="853"/>
      <c r="M36" s="853"/>
      <c r="N36" s="852"/>
      <c r="O36" s="852"/>
      <c r="P36" s="853"/>
      <c r="Q36" s="875" t="s">
        <v>1918</v>
      </c>
      <c r="R36" s="957"/>
    </row>
    <row r="37" spans="1:18" ht="46.5">
      <c r="A37" s="855"/>
      <c r="B37" s="696"/>
      <c r="C37" s="852">
        <v>23</v>
      </c>
      <c r="D37" s="852" t="s">
        <v>731</v>
      </c>
      <c r="E37" s="852" t="s">
        <v>1111</v>
      </c>
      <c r="F37" s="853" t="s">
        <v>1460</v>
      </c>
      <c r="G37" s="852" t="s">
        <v>1488</v>
      </c>
      <c r="H37" s="852">
        <v>6.4</v>
      </c>
      <c r="I37" s="876">
        <v>0.942</v>
      </c>
      <c r="J37" s="853"/>
      <c r="K37" s="853"/>
      <c r="L37" s="853"/>
      <c r="M37" s="853"/>
      <c r="N37" s="852"/>
      <c r="O37" s="852"/>
      <c r="P37" s="853"/>
      <c r="Q37" s="853" t="s">
        <v>1494</v>
      </c>
      <c r="R37" s="684"/>
    </row>
    <row r="38" spans="1:18" ht="23.25">
      <c r="A38" s="695" t="s">
        <v>829</v>
      </c>
      <c r="B38" s="696"/>
      <c r="C38" s="592" t="s">
        <v>283</v>
      </c>
      <c r="D38" s="592" t="s">
        <v>954</v>
      </c>
      <c r="E38" s="592" t="s">
        <v>1111</v>
      </c>
      <c r="F38" s="623" t="s">
        <v>1017</v>
      </c>
      <c r="G38" s="623"/>
      <c r="H38" s="592" t="s">
        <v>1105</v>
      </c>
      <c r="I38" s="700"/>
      <c r="J38" s="623"/>
      <c r="K38" s="623"/>
      <c r="L38" s="623"/>
      <c r="M38" s="623"/>
      <c r="N38" s="592"/>
      <c r="O38" s="592"/>
      <c r="P38" s="623"/>
      <c r="Q38" s="623"/>
      <c r="R38" s="684"/>
    </row>
    <row r="39" spans="3:18" s="684" customFormat="1" ht="11.25">
      <c r="C39" s="956"/>
      <c r="D39" s="956"/>
      <c r="E39" s="956"/>
      <c r="F39" s="961"/>
      <c r="G39" s="956"/>
      <c r="H39" s="1230"/>
      <c r="I39" s="958"/>
      <c r="J39" s="956"/>
      <c r="K39" s="959"/>
      <c r="L39" s="956"/>
      <c r="M39" s="956"/>
      <c r="N39" s="956"/>
      <c r="O39" s="956"/>
      <c r="P39" s="956"/>
      <c r="Q39" s="957"/>
      <c r="R39" s="957"/>
    </row>
    <row r="40" spans="1:18" s="684" customFormat="1" ht="40.5" customHeight="1" thickBot="1">
      <c r="A40" s="1288">
        <v>3</v>
      </c>
      <c r="B40" s="1288"/>
      <c r="C40" s="1288"/>
      <c r="D40" s="1288"/>
      <c r="E40" s="1288"/>
      <c r="F40" s="1288"/>
      <c r="G40" s="1288"/>
      <c r="H40" s="1288"/>
      <c r="I40" s="1288"/>
      <c r="J40" s="1288"/>
      <c r="K40" s="1288"/>
      <c r="L40" s="1288"/>
      <c r="M40" s="1288"/>
      <c r="N40" s="1288"/>
      <c r="O40" s="1288"/>
      <c r="P40" s="1288"/>
      <c r="Q40" s="1288"/>
      <c r="R40" s="957"/>
    </row>
    <row r="41" spans="1:18" s="689" customFormat="1" ht="36.75" thickBot="1" thickTop="1">
      <c r="A41" s="817" t="s">
        <v>768</v>
      </c>
      <c r="B41" s="691"/>
      <c r="C41" s="817" t="s">
        <v>921</v>
      </c>
      <c r="D41" s="817" t="s">
        <v>769</v>
      </c>
      <c r="E41" s="817" t="s">
        <v>922</v>
      </c>
      <c r="F41" s="817" t="s">
        <v>674</v>
      </c>
      <c r="G41" s="817" t="s">
        <v>923</v>
      </c>
      <c r="H41" s="817" t="s">
        <v>933</v>
      </c>
      <c r="I41" s="817" t="s">
        <v>926</v>
      </c>
      <c r="J41" s="817" t="s">
        <v>925</v>
      </c>
      <c r="K41" s="817" t="s">
        <v>928</v>
      </c>
      <c r="L41" s="817" t="s">
        <v>927</v>
      </c>
      <c r="M41" s="817" t="s">
        <v>929</v>
      </c>
      <c r="N41" s="817" t="s">
        <v>930</v>
      </c>
      <c r="O41" s="817" t="s">
        <v>931</v>
      </c>
      <c r="P41" s="817" t="s">
        <v>932</v>
      </c>
      <c r="Q41" s="817" t="s">
        <v>924</v>
      </c>
      <c r="R41" s="713"/>
    </row>
    <row r="42" spans="1:18" s="694" customFormat="1" ht="5.25" customHeight="1" thickTop="1">
      <c r="A42" s="690"/>
      <c r="B42" s="691"/>
      <c r="C42" s="692"/>
      <c r="D42" s="692"/>
      <c r="E42" s="692"/>
      <c r="F42" s="692"/>
      <c r="G42" s="692"/>
      <c r="H42" s="692"/>
      <c r="I42" s="693"/>
      <c r="J42" s="693"/>
      <c r="K42" s="693"/>
      <c r="L42" s="693"/>
      <c r="M42" s="693"/>
      <c r="N42" s="693"/>
      <c r="O42" s="693"/>
      <c r="P42" s="693"/>
      <c r="Q42" s="693"/>
      <c r="R42" s="688"/>
    </row>
    <row r="43" spans="1:18" ht="35.25">
      <c r="A43" s="695" t="s">
        <v>778</v>
      </c>
      <c r="B43" s="696"/>
      <c r="C43" s="620" t="s">
        <v>283</v>
      </c>
      <c r="D43" s="620" t="s">
        <v>45</v>
      </c>
      <c r="E43" s="620" t="s">
        <v>1127</v>
      </c>
      <c r="F43" s="707" t="s">
        <v>779</v>
      </c>
      <c r="G43" s="620" t="s">
        <v>1951</v>
      </c>
      <c r="H43" s="620" t="s">
        <v>1105</v>
      </c>
      <c r="I43" s="1192"/>
      <c r="J43" s="707"/>
      <c r="K43" s="707"/>
      <c r="L43" s="707"/>
      <c r="M43" s="707"/>
      <c r="N43" s="620"/>
      <c r="O43" s="620"/>
      <c r="P43" s="707"/>
      <c r="Q43" s="707" t="s">
        <v>1904</v>
      </c>
      <c r="R43" s="684"/>
    </row>
    <row r="44" spans="3:18" ht="11.25" customHeight="1">
      <c r="C44" s="702" t="s">
        <v>283</v>
      </c>
      <c r="D44" s="1289" t="s">
        <v>284</v>
      </c>
      <c r="E44" s="1289"/>
      <c r="F44" s="1289"/>
      <c r="G44" s="1289"/>
      <c r="H44" s="1289"/>
      <c r="I44" s="1289"/>
      <c r="J44" s="1289"/>
      <c r="K44" s="1289"/>
      <c r="L44" s="1289"/>
      <c r="M44" s="1289"/>
      <c r="N44" s="1289"/>
      <c r="O44" s="1289"/>
      <c r="P44" s="1289"/>
      <c r="Q44" s="1289"/>
      <c r="R44" s="974"/>
    </row>
    <row r="45" spans="4:18" ht="11.25" customHeight="1">
      <c r="D45" s="703"/>
      <c r="E45" s="703"/>
      <c r="F45" s="703"/>
      <c r="G45" s="703"/>
      <c r="H45" s="703"/>
      <c r="I45" s="703"/>
      <c r="J45" s="703"/>
      <c r="K45" s="703"/>
      <c r="L45" s="703"/>
      <c r="M45" s="703"/>
      <c r="N45" s="703"/>
      <c r="O45" s="703"/>
      <c r="P45" s="703"/>
      <c r="Q45" s="703"/>
      <c r="R45" s="974"/>
    </row>
    <row r="46" spans="4:18" ht="11.25" customHeight="1">
      <c r="D46" s="703"/>
      <c r="E46" s="703"/>
      <c r="F46" s="703"/>
      <c r="G46" s="703"/>
      <c r="H46" s="703"/>
      <c r="I46" s="703"/>
      <c r="J46" s="703"/>
      <c r="K46" s="703"/>
      <c r="L46" s="703"/>
      <c r="M46" s="703"/>
      <c r="N46" s="703"/>
      <c r="O46" s="703"/>
      <c r="P46" s="703"/>
      <c r="Q46" s="703"/>
      <c r="R46" s="974"/>
    </row>
    <row r="47" spans="1:18" ht="12" thickBot="1">
      <c r="A47" s="685"/>
      <c r="B47" s="685"/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685"/>
      <c r="Q47" s="685"/>
      <c r="R47" s="685"/>
    </row>
    <row r="48" spans="1:18" s="686" customFormat="1" ht="15.75" thickBot="1" thickTop="1">
      <c r="A48" s="1293" t="s">
        <v>760</v>
      </c>
      <c r="B48" s="1294"/>
      <c r="C48" s="1294"/>
      <c r="D48" s="1294"/>
      <c r="E48" s="1294"/>
      <c r="F48" s="1294"/>
      <c r="G48" s="1294"/>
      <c r="H48" s="1294"/>
      <c r="I48" s="1294"/>
      <c r="J48" s="1295"/>
      <c r="K48" s="684"/>
      <c r="L48" s="684"/>
      <c r="M48" s="684"/>
      <c r="N48" s="685"/>
      <c r="O48" s="685"/>
      <c r="P48" s="684"/>
      <c r="Q48" s="684"/>
      <c r="R48" s="684"/>
    </row>
    <row r="49" spans="1:15" s="684" customFormat="1" ht="5.25" customHeight="1" thickBot="1" thickTop="1">
      <c r="A49" s="687"/>
      <c r="B49" s="687"/>
      <c r="C49" s="687"/>
      <c r="D49" s="687"/>
      <c r="E49" s="687"/>
      <c r="F49" s="687"/>
      <c r="G49" s="687"/>
      <c r="H49" s="687"/>
      <c r="I49" s="704"/>
      <c r="N49" s="685"/>
      <c r="O49" s="685"/>
    </row>
    <row r="50" spans="1:18" s="824" customFormat="1" ht="36.75" thickBot="1" thickTop="1">
      <c r="A50" s="818" t="s">
        <v>768</v>
      </c>
      <c r="B50" s="691"/>
      <c r="C50" s="819" t="s">
        <v>921</v>
      </c>
      <c r="D50" s="819" t="s">
        <v>769</v>
      </c>
      <c r="E50" s="819" t="s">
        <v>922</v>
      </c>
      <c r="F50" s="819" t="s">
        <v>674</v>
      </c>
      <c r="G50" s="819" t="s">
        <v>923</v>
      </c>
      <c r="H50" s="819" t="s">
        <v>240</v>
      </c>
      <c r="I50" s="823" t="s">
        <v>926</v>
      </c>
      <c r="J50" s="819" t="s">
        <v>925</v>
      </c>
      <c r="K50" s="819" t="s">
        <v>928</v>
      </c>
      <c r="L50" s="819" t="s">
        <v>927</v>
      </c>
      <c r="M50" s="819" t="s">
        <v>929</v>
      </c>
      <c r="N50" s="819" t="s">
        <v>930</v>
      </c>
      <c r="O50" s="819" t="s">
        <v>931</v>
      </c>
      <c r="P50" s="819" t="s">
        <v>932</v>
      </c>
      <c r="Q50" s="819" t="s">
        <v>924</v>
      </c>
      <c r="R50" s="713"/>
    </row>
    <row r="51" spans="1:18" s="694" customFormat="1" ht="5.25" customHeight="1" thickTop="1">
      <c r="A51" s="690"/>
      <c r="B51" s="691"/>
      <c r="C51" s="692"/>
      <c r="D51" s="692"/>
      <c r="E51" s="692"/>
      <c r="F51" s="692"/>
      <c r="G51" s="692"/>
      <c r="H51" s="692"/>
      <c r="I51" s="705"/>
      <c r="J51" s="693"/>
      <c r="K51" s="693"/>
      <c r="L51" s="693"/>
      <c r="M51" s="693"/>
      <c r="N51" s="693"/>
      <c r="O51" s="693"/>
      <c r="P51" s="693"/>
      <c r="Q51" s="693"/>
      <c r="R51" s="688"/>
    </row>
    <row r="52" spans="1:18" ht="46.5">
      <c r="A52" s="706" t="s">
        <v>837</v>
      </c>
      <c r="B52" s="696"/>
      <c r="C52" s="1220">
        <v>1</v>
      </c>
      <c r="D52" s="1220" t="s">
        <v>1122</v>
      </c>
      <c r="E52" s="1220" t="s">
        <v>1143</v>
      </c>
      <c r="F52" s="1221" t="s">
        <v>1953</v>
      </c>
      <c r="G52" s="1221"/>
      <c r="H52" s="1220" t="s">
        <v>1104</v>
      </c>
      <c r="I52" s="1222"/>
      <c r="J52" s="1221"/>
      <c r="K52" s="1221"/>
      <c r="L52" s="1221"/>
      <c r="M52" s="1221"/>
      <c r="N52" s="1220" t="s">
        <v>1114</v>
      </c>
      <c r="O52" s="1220"/>
      <c r="P52" s="1221"/>
      <c r="Q52" s="1221" t="s">
        <v>1919</v>
      </c>
      <c r="R52" s="684"/>
    </row>
    <row r="53" spans="1:18" ht="35.25">
      <c r="A53" s="706" t="s">
        <v>839</v>
      </c>
      <c r="B53" s="696"/>
      <c r="C53" s="40">
        <v>2</v>
      </c>
      <c r="D53" s="40" t="s">
        <v>1122</v>
      </c>
      <c r="E53" s="40" t="s">
        <v>1123</v>
      </c>
      <c r="F53" s="651" t="s">
        <v>221</v>
      </c>
      <c r="G53" s="652"/>
      <c r="H53" s="40" t="s">
        <v>1104</v>
      </c>
      <c r="I53" s="652">
        <v>2.9</v>
      </c>
      <c r="J53" s="43">
        <v>27.55</v>
      </c>
      <c r="K53" s="44">
        <v>131000</v>
      </c>
      <c r="L53" s="40"/>
      <c r="M53" s="653">
        <v>3911</v>
      </c>
      <c r="N53" s="45" t="s">
        <v>257</v>
      </c>
      <c r="O53" s="46"/>
      <c r="P53" s="46"/>
      <c r="Q53" s="47" t="s">
        <v>1609</v>
      </c>
      <c r="R53" s="957"/>
    </row>
    <row r="54" spans="1:18" ht="35.25">
      <c r="A54" s="706" t="s">
        <v>862</v>
      </c>
      <c r="B54" s="696"/>
      <c r="C54" s="924">
        <v>3</v>
      </c>
      <c r="D54" s="925" t="s">
        <v>104</v>
      </c>
      <c r="E54" s="925" t="s">
        <v>1149</v>
      </c>
      <c r="F54" s="926" t="s">
        <v>228</v>
      </c>
      <c r="G54" s="927">
        <v>28.219</v>
      </c>
      <c r="H54" s="928"/>
      <c r="I54" s="927"/>
      <c r="J54" s="929"/>
      <c r="K54" s="930"/>
      <c r="L54" s="926"/>
      <c r="M54" s="931"/>
      <c r="N54" s="925" t="s">
        <v>106</v>
      </c>
      <c r="O54" s="925"/>
      <c r="P54" s="932"/>
      <c r="Q54" s="932" t="s">
        <v>1495</v>
      </c>
      <c r="R54" s="975"/>
    </row>
    <row r="55" spans="1:18" ht="46.5">
      <c r="A55" s="706" t="s">
        <v>857</v>
      </c>
      <c r="B55" s="696"/>
      <c r="C55" s="890">
        <v>4</v>
      </c>
      <c r="D55" s="890" t="s">
        <v>1142</v>
      </c>
      <c r="E55" s="890" t="s">
        <v>1143</v>
      </c>
      <c r="F55" s="891" t="s">
        <v>226</v>
      </c>
      <c r="G55" s="933"/>
      <c r="H55" s="934" t="s">
        <v>1105</v>
      </c>
      <c r="I55" s="933">
        <v>1.5</v>
      </c>
      <c r="J55" s="935">
        <v>11.25</v>
      </c>
      <c r="K55" s="936">
        <v>303572</v>
      </c>
      <c r="L55" s="890"/>
      <c r="M55" s="936">
        <v>1576</v>
      </c>
      <c r="N55" s="890" t="s">
        <v>1145</v>
      </c>
      <c r="O55" s="890" t="s">
        <v>1146</v>
      </c>
      <c r="P55" s="890"/>
      <c r="Q55" s="923" t="s">
        <v>1903</v>
      </c>
      <c r="R55" s="957"/>
    </row>
    <row r="56" spans="1:18" ht="51" customHeight="1">
      <c r="A56" s="706" t="s">
        <v>838</v>
      </c>
      <c r="B56" s="696"/>
      <c r="C56" s="937">
        <v>5</v>
      </c>
      <c r="D56" s="937" t="s">
        <v>1137</v>
      </c>
      <c r="E56" s="937" t="s">
        <v>1118</v>
      </c>
      <c r="F56" s="938" t="s">
        <v>255</v>
      </c>
      <c r="G56" s="890"/>
      <c r="H56" s="890" t="s">
        <v>1105</v>
      </c>
      <c r="I56" s="933">
        <v>4.5</v>
      </c>
      <c r="J56" s="935">
        <v>33.75</v>
      </c>
      <c r="K56" s="936">
        <v>400000</v>
      </c>
      <c r="L56" s="890"/>
      <c r="M56" s="936"/>
      <c r="N56" s="915" t="s">
        <v>1139</v>
      </c>
      <c r="O56" s="890" t="s">
        <v>1140</v>
      </c>
      <c r="P56" s="890"/>
      <c r="Q56" s="923" t="s">
        <v>1938</v>
      </c>
      <c r="R56" s="957"/>
    </row>
    <row r="57" spans="1:18" ht="46.5">
      <c r="A57" s="706" t="s">
        <v>849</v>
      </c>
      <c r="B57" s="696"/>
      <c r="C57" s="915">
        <v>6</v>
      </c>
      <c r="D57" s="915" t="s">
        <v>1199</v>
      </c>
      <c r="E57" s="915" t="s">
        <v>1149</v>
      </c>
      <c r="F57" s="923" t="s">
        <v>224</v>
      </c>
      <c r="G57" s="917" t="s">
        <v>1201</v>
      </c>
      <c r="H57" s="918" t="s">
        <v>1901</v>
      </c>
      <c r="I57" s="917">
        <v>0.475</v>
      </c>
      <c r="J57" s="919">
        <v>4.513</v>
      </c>
      <c r="K57" s="920">
        <v>60690</v>
      </c>
      <c r="L57" s="920">
        <v>5222</v>
      </c>
      <c r="M57" s="920" t="s">
        <v>1203</v>
      </c>
      <c r="N57" s="918" t="s">
        <v>1204</v>
      </c>
      <c r="O57" s="915" t="s">
        <v>1140</v>
      </c>
      <c r="P57" s="915"/>
      <c r="Q57" s="923" t="s">
        <v>1920</v>
      </c>
      <c r="R57" s="957"/>
    </row>
    <row r="58" spans="4:18" ht="11.25" customHeight="1">
      <c r="D58" s="703"/>
      <c r="E58" s="703"/>
      <c r="F58" s="703"/>
      <c r="G58" s="703"/>
      <c r="H58" s="703"/>
      <c r="I58" s="703"/>
      <c r="J58" s="703"/>
      <c r="K58" s="703"/>
      <c r="L58" s="703"/>
      <c r="M58" s="703"/>
      <c r="N58" s="703"/>
      <c r="O58" s="703"/>
      <c r="P58" s="703"/>
      <c r="Q58" s="703"/>
      <c r="R58" s="974"/>
    </row>
    <row r="59" spans="1:18" ht="43.5" customHeight="1" thickBot="1">
      <c r="A59" s="1288">
        <v>4</v>
      </c>
      <c r="B59" s="1288"/>
      <c r="C59" s="1288"/>
      <c r="D59" s="1288"/>
      <c r="E59" s="1288"/>
      <c r="F59" s="1288"/>
      <c r="G59" s="1288"/>
      <c r="H59" s="1288"/>
      <c r="I59" s="1288"/>
      <c r="J59" s="1288"/>
      <c r="K59" s="1288"/>
      <c r="L59" s="1288"/>
      <c r="M59" s="1288"/>
      <c r="N59" s="1288"/>
      <c r="O59" s="1288"/>
      <c r="P59" s="1288"/>
      <c r="Q59" s="1288"/>
      <c r="R59" s="685"/>
    </row>
    <row r="60" spans="1:18" s="824" customFormat="1" ht="36.75" thickBot="1" thickTop="1">
      <c r="A60" s="818" t="s">
        <v>768</v>
      </c>
      <c r="B60" s="691"/>
      <c r="C60" s="819" t="s">
        <v>921</v>
      </c>
      <c r="D60" s="819" t="s">
        <v>769</v>
      </c>
      <c r="E60" s="819" t="s">
        <v>922</v>
      </c>
      <c r="F60" s="819" t="s">
        <v>674</v>
      </c>
      <c r="G60" s="819" t="s">
        <v>923</v>
      </c>
      <c r="H60" s="819" t="s">
        <v>240</v>
      </c>
      <c r="I60" s="823" t="s">
        <v>926</v>
      </c>
      <c r="J60" s="819" t="s">
        <v>925</v>
      </c>
      <c r="K60" s="819" t="s">
        <v>928</v>
      </c>
      <c r="L60" s="819" t="s">
        <v>927</v>
      </c>
      <c r="M60" s="819" t="s">
        <v>929</v>
      </c>
      <c r="N60" s="819" t="s">
        <v>930</v>
      </c>
      <c r="O60" s="819" t="s">
        <v>931</v>
      </c>
      <c r="P60" s="819" t="s">
        <v>932</v>
      </c>
      <c r="Q60" s="819" t="s">
        <v>924</v>
      </c>
      <c r="R60" s="713"/>
    </row>
    <row r="61" spans="1:18" s="694" customFormat="1" ht="5.25" customHeight="1" thickTop="1">
      <c r="A61" s="690"/>
      <c r="B61" s="691"/>
      <c r="C61" s="692"/>
      <c r="D61" s="692"/>
      <c r="E61" s="692"/>
      <c r="F61" s="692"/>
      <c r="G61" s="692"/>
      <c r="H61" s="692"/>
      <c r="I61" s="705"/>
      <c r="J61" s="693"/>
      <c r="K61" s="693"/>
      <c r="L61" s="693"/>
      <c r="M61" s="693"/>
      <c r="N61" s="693"/>
      <c r="O61" s="693"/>
      <c r="P61" s="693"/>
      <c r="Q61" s="693"/>
      <c r="R61" s="688"/>
    </row>
    <row r="62" spans="1:18" ht="46.5">
      <c r="A62" s="706" t="s">
        <v>849</v>
      </c>
      <c r="B62" s="696"/>
      <c r="C62" s="915">
        <v>7</v>
      </c>
      <c r="D62" s="915" t="s">
        <v>1199</v>
      </c>
      <c r="E62" s="915" t="s">
        <v>1149</v>
      </c>
      <c r="F62" s="923" t="s">
        <v>225</v>
      </c>
      <c r="G62" s="917" t="s">
        <v>1207</v>
      </c>
      <c r="H62" s="918" t="s">
        <v>1902</v>
      </c>
      <c r="I62" s="917">
        <v>4.133</v>
      </c>
      <c r="J62" s="919">
        <v>39.264</v>
      </c>
      <c r="K62" s="920">
        <v>245221</v>
      </c>
      <c r="L62" s="920">
        <v>7006</v>
      </c>
      <c r="M62" s="920" t="s">
        <v>1209</v>
      </c>
      <c r="N62" s="918" t="s">
        <v>1210</v>
      </c>
      <c r="O62" s="915" t="s">
        <v>1140</v>
      </c>
      <c r="P62" s="915"/>
      <c r="Q62" s="923" t="s">
        <v>1921</v>
      </c>
      <c r="R62" s="957"/>
    </row>
    <row r="63" spans="1:18" ht="46.5">
      <c r="A63" s="706" t="s">
        <v>893</v>
      </c>
      <c r="B63" s="696"/>
      <c r="C63" s="62">
        <v>8</v>
      </c>
      <c r="D63" s="62" t="s">
        <v>1169</v>
      </c>
      <c r="E63" s="62" t="s">
        <v>1111</v>
      </c>
      <c r="F63" s="63" t="s">
        <v>231</v>
      </c>
      <c r="G63" s="64"/>
      <c r="H63" s="637" t="s">
        <v>1105</v>
      </c>
      <c r="I63" s="64">
        <v>1.2</v>
      </c>
      <c r="J63" s="71">
        <v>11.4</v>
      </c>
      <c r="K63" s="68">
        <v>80000</v>
      </c>
      <c r="L63" s="62"/>
      <c r="M63" s="68">
        <v>2079</v>
      </c>
      <c r="N63" s="637" t="s">
        <v>230</v>
      </c>
      <c r="O63" s="62"/>
      <c r="P63" s="69"/>
      <c r="Q63" s="70" t="s">
        <v>1180</v>
      </c>
      <c r="R63" s="957"/>
    </row>
    <row r="64" spans="1:18" ht="23.25">
      <c r="A64" s="706" t="s">
        <v>866</v>
      </c>
      <c r="B64" s="696"/>
      <c r="C64" s="637">
        <v>9</v>
      </c>
      <c r="D64" s="637" t="s">
        <v>958</v>
      </c>
      <c r="E64" s="637" t="s">
        <v>1111</v>
      </c>
      <c r="F64" s="698" t="s">
        <v>1051</v>
      </c>
      <c r="G64" s="698"/>
      <c r="H64" s="637" t="s">
        <v>1105</v>
      </c>
      <c r="I64" s="699"/>
      <c r="J64" s="698"/>
      <c r="K64" s="698"/>
      <c r="L64" s="698"/>
      <c r="M64" s="698"/>
      <c r="N64" s="637"/>
      <c r="O64" s="637"/>
      <c r="P64" s="698"/>
      <c r="Q64" s="698" t="s">
        <v>1684</v>
      </c>
      <c r="R64" s="684"/>
    </row>
    <row r="65" spans="1:18" ht="46.5">
      <c r="A65" s="706" t="s">
        <v>852</v>
      </c>
      <c r="B65" s="696"/>
      <c r="C65" s="62">
        <v>10</v>
      </c>
      <c r="D65" s="66" t="s">
        <v>1199</v>
      </c>
      <c r="E65" s="66" t="s">
        <v>1127</v>
      </c>
      <c r="F65" s="70" t="s">
        <v>1213</v>
      </c>
      <c r="G65" s="64" t="s">
        <v>1214</v>
      </c>
      <c r="H65" s="65" t="s">
        <v>1901</v>
      </c>
      <c r="I65" s="64" t="s">
        <v>1216</v>
      </c>
      <c r="J65" s="89">
        <v>3.309</v>
      </c>
      <c r="K65" s="622">
        <v>32951</v>
      </c>
      <c r="L65" s="622">
        <v>2618</v>
      </c>
      <c r="M65" s="622" t="s">
        <v>1217</v>
      </c>
      <c r="N65" s="66" t="s">
        <v>1218</v>
      </c>
      <c r="O65" s="66" t="s">
        <v>1219</v>
      </c>
      <c r="P65" s="66"/>
      <c r="Q65" s="70" t="s">
        <v>1220</v>
      </c>
      <c r="R65" s="957"/>
    </row>
    <row r="66" spans="1:18" ht="58.5">
      <c r="A66" s="706" t="s">
        <v>852</v>
      </c>
      <c r="B66" s="696"/>
      <c r="C66" s="62">
        <v>11</v>
      </c>
      <c r="D66" s="66" t="s">
        <v>1199</v>
      </c>
      <c r="E66" s="66" t="s">
        <v>1127</v>
      </c>
      <c r="F66" s="70" t="s">
        <v>1221</v>
      </c>
      <c r="G66" s="64" t="s">
        <v>1222</v>
      </c>
      <c r="H66" s="65" t="s">
        <v>1185</v>
      </c>
      <c r="I66" s="64" t="s">
        <v>1223</v>
      </c>
      <c r="J66" s="89">
        <v>7.155</v>
      </c>
      <c r="K66" s="622">
        <v>75303</v>
      </c>
      <c r="L66" s="622">
        <v>55347</v>
      </c>
      <c r="M66" s="622" t="s">
        <v>1224</v>
      </c>
      <c r="N66" s="66" t="s">
        <v>1225</v>
      </c>
      <c r="O66" s="66" t="s">
        <v>1226</v>
      </c>
      <c r="P66" s="66"/>
      <c r="Q66" s="70" t="s">
        <v>1220</v>
      </c>
      <c r="R66" s="957"/>
    </row>
    <row r="67" spans="1:18" ht="35.25">
      <c r="A67" s="706" t="s">
        <v>852</v>
      </c>
      <c r="B67" s="696"/>
      <c r="C67" s="62">
        <v>12</v>
      </c>
      <c r="D67" s="66" t="s">
        <v>1199</v>
      </c>
      <c r="E67" s="66" t="s">
        <v>1127</v>
      </c>
      <c r="F67" s="70" t="s">
        <v>1227</v>
      </c>
      <c r="G67" s="64" t="s">
        <v>1228</v>
      </c>
      <c r="H67" s="65" t="s">
        <v>1185</v>
      </c>
      <c r="I67" s="64">
        <v>0.516</v>
      </c>
      <c r="J67" s="89">
        <v>4.842</v>
      </c>
      <c r="K67" s="622">
        <v>488138</v>
      </c>
      <c r="L67" s="622"/>
      <c r="M67" s="622" t="s">
        <v>1224</v>
      </c>
      <c r="N67" s="66" t="s">
        <v>1230</v>
      </c>
      <c r="O67" s="66"/>
      <c r="P67" s="66"/>
      <c r="Q67" s="70" t="s">
        <v>1220</v>
      </c>
      <c r="R67" s="957"/>
    </row>
    <row r="68" spans="1:18" ht="35.25">
      <c r="A68" s="706" t="s">
        <v>841</v>
      </c>
      <c r="B68" s="696"/>
      <c r="C68" s="654">
        <v>13</v>
      </c>
      <c r="D68" s="654" t="s">
        <v>1122</v>
      </c>
      <c r="E68" s="654" t="s">
        <v>1123</v>
      </c>
      <c r="F68" s="70" t="s">
        <v>1181</v>
      </c>
      <c r="G68" s="655"/>
      <c r="H68" s="655" t="s">
        <v>1105</v>
      </c>
      <c r="I68" s="656">
        <v>2</v>
      </c>
      <c r="J68" s="71">
        <v>24</v>
      </c>
      <c r="K68" s="657">
        <v>95000</v>
      </c>
      <c r="L68" s="657"/>
      <c r="M68" s="657">
        <v>3184</v>
      </c>
      <c r="N68" s="637" t="s">
        <v>1176</v>
      </c>
      <c r="O68" s="901"/>
      <c r="P68" s="62"/>
      <c r="Q68" s="70" t="s">
        <v>1182</v>
      </c>
      <c r="R68" s="957"/>
    </row>
    <row r="69" spans="1:18" ht="23.25">
      <c r="A69" s="706" t="s">
        <v>843</v>
      </c>
      <c r="B69" s="696"/>
      <c r="C69" s="869">
        <v>14</v>
      </c>
      <c r="D69" s="870" t="s">
        <v>150</v>
      </c>
      <c r="E69" s="870" t="s">
        <v>1123</v>
      </c>
      <c r="F69" s="871" t="s">
        <v>1028</v>
      </c>
      <c r="G69" s="872"/>
      <c r="H69" s="869" t="s">
        <v>1105</v>
      </c>
      <c r="I69" s="872">
        <v>1</v>
      </c>
      <c r="J69" s="939">
        <v>9.5</v>
      </c>
      <c r="K69" s="873">
        <v>50000</v>
      </c>
      <c r="L69" s="869"/>
      <c r="M69" s="873">
        <v>1257</v>
      </c>
      <c r="N69" s="874" t="s">
        <v>66</v>
      </c>
      <c r="O69" s="869"/>
      <c r="P69" s="869"/>
      <c r="Q69" s="875" t="s">
        <v>1922</v>
      </c>
      <c r="R69" s="957"/>
    </row>
    <row r="70" spans="1:18" ht="23.25">
      <c r="A70" s="706" t="s">
        <v>884</v>
      </c>
      <c r="B70" s="696"/>
      <c r="C70" s="852">
        <v>15</v>
      </c>
      <c r="D70" s="852" t="s">
        <v>945</v>
      </c>
      <c r="E70" s="852" t="s">
        <v>1149</v>
      </c>
      <c r="F70" s="853" t="s">
        <v>1069</v>
      </c>
      <c r="G70" s="853"/>
      <c r="H70" s="852" t="s">
        <v>1105</v>
      </c>
      <c r="I70" s="876"/>
      <c r="J70" s="853"/>
      <c r="K70" s="853"/>
      <c r="L70" s="853"/>
      <c r="M70" s="853"/>
      <c r="N70" s="852"/>
      <c r="O70" s="852"/>
      <c r="P70" s="853"/>
      <c r="Q70" s="853" t="s">
        <v>1496</v>
      </c>
      <c r="R70" s="684"/>
    </row>
    <row r="71" spans="1:18" ht="35.25">
      <c r="A71" s="706" t="s">
        <v>844</v>
      </c>
      <c r="B71" s="696"/>
      <c r="C71" s="869">
        <v>16</v>
      </c>
      <c r="D71" s="1193" t="s">
        <v>1250</v>
      </c>
      <c r="E71" s="1193" t="s">
        <v>1123</v>
      </c>
      <c r="F71" s="871" t="s">
        <v>1029</v>
      </c>
      <c r="G71" s="953" t="s">
        <v>167</v>
      </c>
      <c r="H71" s="1194" t="s">
        <v>1900</v>
      </c>
      <c r="I71" s="1195">
        <v>1.4</v>
      </c>
      <c r="J71" s="1196">
        <v>13.3</v>
      </c>
      <c r="K71" s="1197">
        <v>70000</v>
      </c>
      <c r="L71" s="1194"/>
      <c r="M71" s="1197">
        <v>3000</v>
      </c>
      <c r="N71" s="874" t="s">
        <v>168</v>
      </c>
      <c r="O71" s="1198"/>
      <c r="P71" s="1198"/>
      <c r="Q71" s="875" t="s">
        <v>1899</v>
      </c>
      <c r="R71" s="957"/>
    </row>
    <row r="72" spans="1:18" ht="23.25">
      <c r="A72" s="706" t="s">
        <v>860</v>
      </c>
      <c r="B72" s="696"/>
      <c r="C72" s="869">
        <v>17</v>
      </c>
      <c r="D72" s="870" t="s">
        <v>1122</v>
      </c>
      <c r="E72" s="870" t="s">
        <v>1123</v>
      </c>
      <c r="F72" s="871" t="s">
        <v>227</v>
      </c>
      <c r="G72" s="869"/>
      <c r="H72" s="1194" t="s">
        <v>1900</v>
      </c>
      <c r="I72" s="872">
        <v>6</v>
      </c>
      <c r="J72" s="939">
        <v>57</v>
      </c>
      <c r="K72" s="873">
        <v>300000</v>
      </c>
      <c r="L72" s="869"/>
      <c r="M72" s="873">
        <v>2758</v>
      </c>
      <c r="N72" s="874" t="s">
        <v>66</v>
      </c>
      <c r="O72" s="901"/>
      <c r="P72" s="901"/>
      <c r="Q72" s="875" t="s">
        <v>1923</v>
      </c>
      <c r="R72" s="957"/>
    </row>
    <row r="73" spans="1:18" ht="23.25">
      <c r="A73" s="706" t="s">
        <v>836</v>
      </c>
      <c r="B73" s="696"/>
      <c r="C73" s="852">
        <v>18</v>
      </c>
      <c r="D73" s="852" t="s">
        <v>972</v>
      </c>
      <c r="E73" s="852" t="s">
        <v>1118</v>
      </c>
      <c r="F73" s="853" t="s">
        <v>1020</v>
      </c>
      <c r="G73" s="853"/>
      <c r="H73" s="1194" t="s">
        <v>1900</v>
      </c>
      <c r="I73" s="876"/>
      <c r="J73" s="853"/>
      <c r="K73" s="853"/>
      <c r="L73" s="853"/>
      <c r="M73" s="853"/>
      <c r="N73" s="852" t="s">
        <v>106</v>
      </c>
      <c r="O73" s="852"/>
      <c r="P73" s="853"/>
      <c r="Q73" s="875" t="s">
        <v>1923</v>
      </c>
      <c r="R73" s="684"/>
    </row>
    <row r="74" spans="4:18" ht="11.25" customHeight="1">
      <c r="D74" s="703"/>
      <c r="E74" s="703"/>
      <c r="F74" s="703"/>
      <c r="G74" s="703"/>
      <c r="H74" s="703"/>
      <c r="I74" s="703"/>
      <c r="J74" s="703"/>
      <c r="K74" s="703"/>
      <c r="L74" s="703"/>
      <c r="M74" s="703"/>
      <c r="N74" s="703"/>
      <c r="O74" s="703"/>
      <c r="P74" s="703"/>
      <c r="Q74" s="703"/>
      <c r="R74" s="974"/>
    </row>
    <row r="75" spans="1:18" ht="27.75" customHeight="1" thickBot="1">
      <c r="A75" s="1288">
        <v>5</v>
      </c>
      <c r="B75" s="1288"/>
      <c r="C75" s="1288"/>
      <c r="D75" s="1288"/>
      <c r="E75" s="1288"/>
      <c r="F75" s="1288"/>
      <c r="G75" s="1288"/>
      <c r="H75" s="1288"/>
      <c r="I75" s="1288"/>
      <c r="J75" s="1288"/>
      <c r="K75" s="1288"/>
      <c r="L75" s="1288"/>
      <c r="M75" s="1288"/>
      <c r="N75" s="1288"/>
      <c r="O75" s="1288"/>
      <c r="P75" s="1288"/>
      <c r="Q75" s="1288"/>
      <c r="R75" s="685"/>
    </row>
    <row r="76" spans="1:18" s="824" customFormat="1" ht="36.75" thickBot="1" thickTop="1">
      <c r="A76" s="818" t="s">
        <v>768</v>
      </c>
      <c r="B76" s="691"/>
      <c r="C76" s="819" t="s">
        <v>921</v>
      </c>
      <c r="D76" s="819" t="s">
        <v>769</v>
      </c>
      <c r="E76" s="819" t="s">
        <v>922</v>
      </c>
      <c r="F76" s="819" t="s">
        <v>674</v>
      </c>
      <c r="G76" s="819" t="s">
        <v>923</v>
      </c>
      <c r="H76" s="819" t="s">
        <v>240</v>
      </c>
      <c r="I76" s="823" t="s">
        <v>926</v>
      </c>
      <c r="J76" s="819" t="s">
        <v>925</v>
      </c>
      <c r="K76" s="819" t="s">
        <v>928</v>
      </c>
      <c r="L76" s="819" t="s">
        <v>927</v>
      </c>
      <c r="M76" s="819" t="s">
        <v>929</v>
      </c>
      <c r="N76" s="819" t="s">
        <v>930</v>
      </c>
      <c r="O76" s="819" t="s">
        <v>931</v>
      </c>
      <c r="P76" s="819" t="s">
        <v>932</v>
      </c>
      <c r="Q76" s="819" t="s">
        <v>924</v>
      </c>
      <c r="R76" s="713"/>
    </row>
    <row r="77" spans="1:18" s="694" customFormat="1" ht="5.25" customHeight="1" thickTop="1">
      <c r="A77" s="690"/>
      <c r="B77" s="691"/>
      <c r="C77" s="692"/>
      <c r="D77" s="692"/>
      <c r="E77" s="692"/>
      <c r="F77" s="692"/>
      <c r="G77" s="692"/>
      <c r="H77" s="692"/>
      <c r="I77" s="705"/>
      <c r="J77" s="693"/>
      <c r="K77" s="693"/>
      <c r="L77" s="693"/>
      <c r="M77" s="693"/>
      <c r="N77" s="693"/>
      <c r="O77" s="693"/>
      <c r="P77" s="693"/>
      <c r="Q77" s="693"/>
      <c r="R77" s="688"/>
    </row>
    <row r="78" spans="1:18" ht="35.25">
      <c r="A78" s="706" t="s">
        <v>920</v>
      </c>
      <c r="B78" s="696"/>
      <c r="C78" s="852">
        <v>19</v>
      </c>
      <c r="D78" s="852" t="s">
        <v>43</v>
      </c>
      <c r="E78" s="852" t="s">
        <v>241</v>
      </c>
      <c r="F78" s="853" t="s">
        <v>1022</v>
      </c>
      <c r="G78" s="853"/>
      <c r="H78" s="852" t="s">
        <v>1105</v>
      </c>
      <c r="I78" s="876"/>
      <c r="J78" s="853"/>
      <c r="K78" s="853"/>
      <c r="L78" s="853"/>
      <c r="M78" s="853"/>
      <c r="N78" s="852"/>
      <c r="O78" s="852"/>
      <c r="P78" s="853"/>
      <c r="Q78" s="875" t="s">
        <v>1923</v>
      </c>
      <c r="R78" s="684"/>
    </row>
    <row r="79" spans="1:18" ht="23.25">
      <c r="A79" s="706" t="s">
        <v>840</v>
      </c>
      <c r="B79" s="696"/>
      <c r="C79" s="852">
        <v>20</v>
      </c>
      <c r="D79" s="852" t="s">
        <v>970</v>
      </c>
      <c r="E79" s="852" t="s">
        <v>1118</v>
      </c>
      <c r="F79" s="853" t="s">
        <v>1025</v>
      </c>
      <c r="G79" s="853"/>
      <c r="H79" s="852" t="s">
        <v>1105</v>
      </c>
      <c r="I79" s="876"/>
      <c r="J79" s="853"/>
      <c r="K79" s="853"/>
      <c r="L79" s="853"/>
      <c r="M79" s="853"/>
      <c r="N79" s="852"/>
      <c r="O79" s="852"/>
      <c r="P79" s="853"/>
      <c r="Q79" s="853" t="s">
        <v>1924</v>
      </c>
      <c r="R79" s="684"/>
    </row>
    <row r="80" spans="1:18" ht="35.25">
      <c r="A80" s="706" t="s">
        <v>863</v>
      </c>
      <c r="B80" s="696"/>
      <c r="C80" s="638" t="s">
        <v>283</v>
      </c>
      <c r="D80" s="638" t="s">
        <v>113</v>
      </c>
      <c r="E80" s="638" t="s">
        <v>1149</v>
      </c>
      <c r="F80" s="658" t="s">
        <v>229</v>
      </c>
      <c r="G80" s="639">
        <v>21.42</v>
      </c>
      <c r="H80" s="639"/>
      <c r="I80" s="639"/>
      <c r="J80" s="640"/>
      <c r="K80" s="659"/>
      <c r="L80" s="641"/>
      <c r="M80" s="641"/>
      <c r="N80" s="638" t="s">
        <v>269</v>
      </c>
      <c r="O80" s="638"/>
      <c r="P80" s="642"/>
      <c r="Q80" s="623" t="s">
        <v>259</v>
      </c>
      <c r="R80" s="684"/>
    </row>
    <row r="81" spans="1:18" ht="46.5">
      <c r="A81" s="706" t="s">
        <v>889</v>
      </c>
      <c r="B81" s="696"/>
      <c r="C81" s="129" t="s">
        <v>283</v>
      </c>
      <c r="D81" s="592" t="s">
        <v>970</v>
      </c>
      <c r="E81" s="592" t="s">
        <v>1118</v>
      </c>
      <c r="F81" s="707" t="s">
        <v>1475</v>
      </c>
      <c r="G81" s="623"/>
      <c r="H81" s="592" t="s">
        <v>1105</v>
      </c>
      <c r="I81" s="700"/>
      <c r="J81" s="623"/>
      <c r="K81" s="623"/>
      <c r="L81" s="623"/>
      <c r="M81" s="623"/>
      <c r="N81" s="592" t="s">
        <v>270</v>
      </c>
      <c r="O81" s="592"/>
      <c r="P81" s="623"/>
      <c r="Q81" s="623" t="s">
        <v>260</v>
      </c>
      <c r="R81" s="684"/>
    </row>
    <row r="82" spans="1:18" ht="23.25">
      <c r="A82" s="706" t="s">
        <v>875</v>
      </c>
      <c r="B82" s="696"/>
      <c r="C82" s="592" t="s">
        <v>283</v>
      </c>
      <c r="D82" s="592" t="s">
        <v>963</v>
      </c>
      <c r="E82" s="592" t="s">
        <v>1149</v>
      </c>
      <c r="F82" s="623" t="s">
        <v>1060</v>
      </c>
      <c r="G82" s="623"/>
      <c r="H82" s="592" t="s">
        <v>1105</v>
      </c>
      <c r="I82" s="700"/>
      <c r="J82" s="623"/>
      <c r="K82" s="623"/>
      <c r="L82" s="623"/>
      <c r="M82" s="623"/>
      <c r="N82" s="638"/>
      <c r="O82" s="592"/>
      <c r="P82" s="623"/>
      <c r="Q82" s="623"/>
      <c r="R82" s="684"/>
    </row>
    <row r="83" spans="1:18" ht="23.25">
      <c r="A83" s="706" t="s">
        <v>842</v>
      </c>
      <c r="B83" s="696"/>
      <c r="C83" s="537" t="s">
        <v>283</v>
      </c>
      <c r="D83" s="588" t="s">
        <v>1122</v>
      </c>
      <c r="E83" s="588" t="s">
        <v>1123</v>
      </c>
      <c r="F83" s="595" t="s">
        <v>223</v>
      </c>
      <c r="G83" s="537"/>
      <c r="H83" s="537" t="s">
        <v>1105</v>
      </c>
      <c r="I83" s="589">
        <v>8</v>
      </c>
      <c r="J83" s="590">
        <v>76</v>
      </c>
      <c r="K83" s="591">
        <v>400000</v>
      </c>
      <c r="L83" s="537"/>
      <c r="M83" s="591">
        <v>2758</v>
      </c>
      <c r="N83" s="537" t="s">
        <v>256</v>
      </c>
      <c r="O83" s="598"/>
      <c r="P83" s="598"/>
      <c r="Q83" s="546"/>
      <c r="R83" s="957"/>
    </row>
    <row r="84" spans="1:18" ht="23.25">
      <c r="A84" s="706" t="s">
        <v>845</v>
      </c>
      <c r="B84" s="696"/>
      <c r="C84" s="592" t="s">
        <v>283</v>
      </c>
      <c r="D84" s="592" t="s">
        <v>32</v>
      </c>
      <c r="E84" s="592" t="s">
        <v>1111</v>
      </c>
      <c r="F84" s="623" t="s">
        <v>281</v>
      </c>
      <c r="G84" s="623"/>
      <c r="H84" s="592" t="s">
        <v>1105</v>
      </c>
      <c r="I84" s="700"/>
      <c r="J84" s="623"/>
      <c r="K84" s="623"/>
      <c r="L84" s="623"/>
      <c r="M84" s="623"/>
      <c r="N84" s="592"/>
      <c r="O84" s="592"/>
      <c r="P84" s="623"/>
      <c r="Q84" s="623"/>
      <c r="R84" s="684"/>
    </row>
    <row r="85" spans="1:18" ht="46.5">
      <c r="A85" s="706" t="s">
        <v>847</v>
      </c>
      <c r="B85" s="696"/>
      <c r="C85" s="592" t="s">
        <v>283</v>
      </c>
      <c r="D85" s="592" t="s">
        <v>937</v>
      </c>
      <c r="E85" s="592" t="s">
        <v>1149</v>
      </c>
      <c r="F85" s="623" t="s">
        <v>1032</v>
      </c>
      <c r="G85" s="623"/>
      <c r="H85" s="592" t="s">
        <v>1105</v>
      </c>
      <c r="I85" s="700"/>
      <c r="J85" s="623"/>
      <c r="K85" s="623"/>
      <c r="L85" s="623"/>
      <c r="M85" s="623"/>
      <c r="N85" s="592"/>
      <c r="O85" s="592"/>
      <c r="P85" s="623"/>
      <c r="Q85" s="623"/>
      <c r="R85" s="684"/>
    </row>
    <row r="86" spans="1:18" ht="23.25">
      <c r="A86" s="706" t="s">
        <v>848</v>
      </c>
      <c r="B86" s="696"/>
      <c r="C86" s="592" t="s">
        <v>283</v>
      </c>
      <c r="D86" s="592" t="s">
        <v>937</v>
      </c>
      <c r="E86" s="592" t="s">
        <v>1149</v>
      </c>
      <c r="F86" s="623" t="s">
        <v>1033</v>
      </c>
      <c r="G86" s="623"/>
      <c r="H86" s="592" t="s">
        <v>1105</v>
      </c>
      <c r="I86" s="700"/>
      <c r="J86" s="623"/>
      <c r="K86" s="623"/>
      <c r="L86" s="623"/>
      <c r="M86" s="623"/>
      <c r="N86" s="592"/>
      <c r="O86" s="592"/>
      <c r="P86" s="623"/>
      <c r="Q86" s="623"/>
      <c r="R86" s="684"/>
    </row>
    <row r="87" spans="1:18" ht="23.25">
      <c r="A87" s="706" t="s">
        <v>850</v>
      </c>
      <c r="B87" s="696"/>
      <c r="C87" s="592" t="s">
        <v>283</v>
      </c>
      <c r="D87" s="592" t="s">
        <v>945</v>
      </c>
      <c r="E87" s="592" t="s">
        <v>1149</v>
      </c>
      <c r="F87" s="623" t="s">
        <v>1035</v>
      </c>
      <c r="G87" s="623"/>
      <c r="H87" s="592" t="s">
        <v>1105</v>
      </c>
      <c r="I87" s="700"/>
      <c r="J87" s="623"/>
      <c r="K87" s="623"/>
      <c r="L87" s="623"/>
      <c r="M87" s="623"/>
      <c r="N87" s="592"/>
      <c r="O87" s="592"/>
      <c r="P87" s="623"/>
      <c r="Q87" s="623"/>
      <c r="R87" s="684"/>
    </row>
    <row r="88" spans="1:18" ht="35.25">
      <c r="A88" s="706" t="s">
        <v>851</v>
      </c>
      <c r="B88" s="696"/>
      <c r="C88" s="592" t="s">
        <v>283</v>
      </c>
      <c r="D88" s="592" t="s">
        <v>945</v>
      </c>
      <c r="E88" s="592" t="s">
        <v>1127</v>
      </c>
      <c r="F88" s="623" t="s">
        <v>1036</v>
      </c>
      <c r="G88" s="623"/>
      <c r="H88" s="592" t="s">
        <v>1105</v>
      </c>
      <c r="I88" s="700"/>
      <c r="J88" s="623"/>
      <c r="K88" s="623"/>
      <c r="L88" s="623"/>
      <c r="M88" s="623"/>
      <c r="N88" s="592"/>
      <c r="O88" s="592"/>
      <c r="P88" s="623"/>
      <c r="Q88" s="623"/>
      <c r="R88" s="684"/>
    </row>
    <row r="89" spans="1:18" ht="23.25">
      <c r="A89" s="706" t="s">
        <v>853</v>
      </c>
      <c r="B89" s="696"/>
      <c r="C89" s="592" t="s">
        <v>283</v>
      </c>
      <c r="D89" s="592" t="s">
        <v>45</v>
      </c>
      <c r="E89" s="592" t="s">
        <v>1127</v>
      </c>
      <c r="F89" s="623" t="s">
        <v>1038</v>
      </c>
      <c r="G89" s="592" t="s">
        <v>1949</v>
      </c>
      <c r="H89" s="592" t="s">
        <v>1105</v>
      </c>
      <c r="I89" s="700"/>
      <c r="J89" s="623"/>
      <c r="K89" s="623"/>
      <c r="L89" s="623"/>
      <c r="M89" s="623"/>
      <c r="N89" s="592"/>
      <c r="O89" s="592"/>
      <c r="P89" s="623"/>
      <c r="Q89" s="623"/>
      <c r="R89" s="684"/>
    </row>
    <row r="90" spans="1:18" ht="23.25">
      <c r="A90" s="706" t="s">
        <v>854</v>
      </c>
      <c r="B90" s="696"/>
      <c r="C90" s="592" t="s">
        <v>283</v>
      </c>
      <c r="D90" s="592" t="s">
        <v>46</v>
      </c>
      <c r="E90" s="592" t="s">
        <v>1127</v>
      </c>
      <c r="F90" s="623" t="s">
        <v>1939</v>
      </c>
      <c r="G90" s="623"/>
      <c r="H90" s="592" t="s">
        <v>1105</v>
      </c>
      <c r="I90" s="700"/>
      <c r="J90" s="623"/>
      <c r="K90" s="623"/>
      <c r="L90" s="623"/>
      <c r="M90" s="623"/>
      <c r="N90" s="592"/>
      <c r="O90" s="592"/>
      <c r="P90" s="623"/>
      <c r="Q90" s="623"/>
      <c r="R90" s="684"/>
    </row>
    <row r="91" spans="1:18" ht="23.25">
      <c r="A91" s="706" t="s">
        <v>855</v>
      </c>
      <c r="B91" s="696"/>
      <c r="C91" s="592" t="s">
        <v>283</v>
      </c>
      <c r="D91" s="592" t="s">
        <v>47</v>
      </c>
      <c r="E91" s="592" t="s">
        <v>1127</v>
      </c>
      <c r="F91" s="623" t="s">
        <v>1040</v>
      </c>
      <c r="G91" s="623"/>
      <c r="H91" s="592" t="s">
        <v>1105</v>
      </c>
      <c r="I91" s="700"/>
      <c r="J91" s="623"/>
      <c r="K91" s="623"/>
      <c r="L91" s="623"/>
      <c r="M91" s="623"/>
      <c r="N91" s="592"/>
      <c r="O91" s="592"/>
      <c r="P91" s="623"/>
      <c r="Q91" s="623"/>
      <c r="R91" s="684"/>
    </row>
    <row r="92" spans="4:18" ht="11.25" customHeight="1">
      <c r="D92" s="703"/>
      <c r="E92" s="703"/>
      <c r="F92" s="703"/>
      <c r="G92" s="703"/>
      <c r="H92" s="703"/>
      <c r="I92" s="703"/>
      <c r="J92" s="703"/>
      <c r="K92" s="703"/>
      <c r="L92" s="703"/>
      <c r="M92" s="703"/>
      <c r="N92" s="703"/>
      <c r="O92" s="703"/>
      <c r="P92" s="703"/>
      <c r="Q92" s="703"/>
      <c r="R92" s="974"/>
    </row>
    <row r="93" spans="1:18" ht="43.5" customHeight="1" thickBot="1">
      <c r="A93" s="1288">
        <v>6</v>
      </c>
      <c r="B93" s="1288"/>
      <c r="C93" s="1288"/>
      <c r="D93" s="1288"/>
      <c r="E93" s="1288"/>
      <c r="F93" s="1288"/>
      <c r="G93" s="1288"/>
      <c r="H93" s="1288"/>
      <c r="I93" s="1288"/>
      <c r="J93" s="1288"/>
      <c r="K93" s="1288"/>
      <c r="L93" s="1288"/>
      <c r="M93" s="1288"/>
      <c r="N93" s="1288"/>
      <c r="O93" s="1288"/>
      <c r="P93" s="1288"/>
      <c r="Q93" s="1288"/>
      <c r="R93" s="685"/>
    </row>
    <row r="94" spans="1:18" s="824" customFormat="1" ht="36.75" thickBot="1" thickTop="1">
      <c r="A94" s="818" t="s">
        <v>768</v>
      </c>
      <c r="B94" s="691"/>
      <c r="C94" s="819" t="s">
        <v>921</v>
      </c>
      <c r="D94" s="819" t="s">
        <v>769</v>
      </c>
      <c r="E94" s="819" t="s">
        <v>922</v>
      </c>
      <c r="F94" s="819" t="s">
        <v>674</v>
      </c>
      <c r="G94" s="819" t="s">
        <v>923</v>
      </c>
      <c r="H94" s="819" t="s">
        <v>240</v>
      </c>
      <c r="I94" s="823" t="s">
        <v>926</v>
      </c>
      <c r="J94" s="819" t="s">
        <v>925</v>
      </c>
      <c r="K94" s="819" t="s">
        <v>928</v>
      </c>
      <c r="L94" s="819" t="s">
        <v>927</v>
      </c>
      <c r="M94" s="819" t="s">
        <v>929</v>
      </c>
      <c r="N94" s="819" t="s">
        <v>930</v>
      </c>
      <c r="O94" s="819" t="s">
        <v>931</v>
      </c>
      <c r="P94" s="819" t="s">
        <v>932</v>
      </c>
      <c r="Q94" s="819" t="s">
        <v>924</v>
      </c>
      <c r="R94" s="713"/>
    </row>
    <row r="95" spans="1:18" s="694" customFormat="1" ht="5.25" customHeight="1" thickTop="1">
      <c r="A95" s="690"/>
      <c r="B95" s="691"/>
      <c r="C95" s="692"/>
      <c r="D95" s="692"/>
      <c r="E95" s="692"/>
      <c r="F95" s="692"/>
      <c r="G95" s="692"/>
      <c r="H95" s="692"/>
      <c r="I95" s="705"/>
      <c r="J95" s="693"/>
      <c r="K95" s="693"/>
      <c r="L95" s="693"/>
      <c r="M95" s="693"/>
      <c r="N95" s="693"/>
      <c r="O95" s="693"/>
      <c r="P95" s="693"/>
      <c r="Q95" s="693"/>
      <c r="R95" s="688"/>
    </row>
    <row r="96" spans="1:18" ht="23.25">
      <c r="A96" s="706" t="s">
        <v>856</v>
      </c>
      <c r="B96" s="696"/>
      <c r="C96" s="592" t="s">
        <v>283</v>
      </c>
      <c r="D96" s="592" t="s">
        <v>1142</v>
      </c>
      <c r="E96" s="592" t="s">
        <v>1143</v>
      </c>
      <c r="F96" s="623" t="s">
        <v>1940</v>
      </c>
      <c r="G96" s="623"/>
      <c r="H96" s="592" t="s">
        <v>1105</v>
      </c>
      <c r="I96" s="700"/>
      <c r="J96" s="623"/>
      <c r="K96" s="623"/>
      <c r="L96" s="623"/>
      <c r="M96" s="623"/>
      <c r="N96" s="592"/>
      <c r="O96" s="592"/>
      <c r="P96" s="623"/>
      <c r="Q96" s="623"/>
      <c r="R96" s="684"/>
    </row>
    <row r="97" spans="1:18" ht="36.75" customHeight="1">
      <c r="A97" s="706" t="s">
        <v>858</v>
      </c>
      <c r="B97" s="696"/>
      <c r="C97" s="592" t="s">
        <v>283</v>
      </c>
      <c r="D97" s="592" t="s">
        <v>34</v>
      </c>
      <c r="E97" s="592" t="s">
        <v>1111</v>
      </c>
      <c r="F97" s="623" t="s">
        <v>1043</v>
      </c>
      <c r="G97" s="623"/>
      <c r="H97" s="592" t="s">
        <v>1105</v>
      </c>
      <c r="I97" s="700"/>
      <c r="J97" s="623"/>
      <c r="K97" s="623"/>
      <c r="L97" s="623"/>
      <c r="M97" s="623"/>
      <c r="N97" s="592"/>
      <c r="O97" s="592"/>
      <c r="P97" s="623"/>
      <c r="Q97" s="623"/>
      <c r="R97" s="684"/>
    </row>
    <row r="98" spans="1:18" ht="35.25">
      <c r="A98" s="706" t="s">
        <v>867</v>
      </c>
      <c r="B98" s="696"/>
      <c r="C98" s="592" t="s">
        <v>283</v>
      </c>
      <c r="D98" s="592" t="s">
        <v>959</v>
      </c>
      <c r="E98" s="620" t="s">
        <v>242</v>
      </c>
      <c r="F98" s="623" t="s">
        <v>1052</v>
      </c>
      <c r="G98" s="623"/>
      <c r="H98" s="592" t="s">
        <v>1105</v>
      </c>
      <c r="I98" s="700"/>
      <c r="J98" s="623"/>
      <c r="K98" s="623"/>
      <c r="L98" s="623"/>
      <c r="M98" s="623"/>
      <c r="N98" s="592"/>
      <c r="O98" s="592"/>
      <c r="P98" s="623"/>
      <c r="Q98" s="623"/>
      <c r="R98" s="684"/>
    </row>
    <row r="99" spans="1:18" ht="23.25">
      <c r="A99" s="706" t="s">
        <v>869</v>
      </c>
      <c r="B99" s="696"/>
      <c r="C99" s="592" t="s">
        <v>283</v>
      </c>
      <c r="D99" s="592" t="s">
        <v>943</v>
      </c>
      <c r="E99" s="592" t="s">
        <v>1143</v>
      </c>
      <c r="F99" s="623" t="s">
        <v>1054</v>
      </c>
      <c r="G99" s="623"/>
      <c r="H99" s="592" t="s">
        <v>1105</v>
      </c>
      <c r="I99" s="700"/>
      <c r="J99" s="623"/>
      <c r="K99" s="623"/>
      <c r="L99" s="623"/>
      <c r="M99" s="623"/>
      <c r="N99" s="592"/>
      <c r="O99" s="592"/>
      <c r="P99" s="623"/>
      <c r="Q99" s="623"/>
      <c r="R99" s="684"/>
    </row>
    <row r="100" spans="1:18" ht="23.25">
      <c r="A100" s="706" t="s">
        <v>872</v>
      </c>
      <c r="B100" s="696"/>
      <c r="C100" s="592" t="s">
        <v>283</v>
      </c>
      <c r="D100" s="592" t="s">
        <v>945</v>
      </c>
      <c r="E100" s="592" t="s">
        <v>1149</v>
      </c>
      <c r="F100" s="623" t="s">
        <v>1941</v>
      </c>
      <c r="G100" s="623"/>
      <c r="H100" s="592" t="s">
        <v>1105</v>
      </c>
      <c r="I100" s="700"/>
      <c r="J100" s="623"/>
      <c r="K100" s="623"/>
      <c r="L100" s="623"/>
      <c r="M100" s="623"/>
      <c r="N100" s="592"/>
      <c r="O100" s="592"/>
      <c r="P100" s="623"/>
      <c r="Q100" s="623"/>
      <c r="R100" s="684"/>
    </row>
    <row r="101" spans="1:18" ht="35.25">
      <c r="A101" s="706" t="s">
        <v>873</v>
      </c>
      <c r="B101" s="696"/>
      <c r="C101" s="592" t="s">
        <v>283</v>
      </c>
      <c r="D101" s="592" t="s">
        <v>963</v>
      </c>
      <c r="E101" s="592" t="s">
        <v>241</v>
      </c>
      <c r="F101" s="623" t="s">
        <v>1058</v>
      </c>
      <c r="G101" s="623"/>
      <c r="H101" s="592" t="s">
        <v>1105</v>
      </c>
      <c r="I101" s="700"/>
      <c r="J101" s="623"/>
      <c r="K101" s="623"/>
      <c r="L101" s="623"/>
      <c r="M101" s="623"/>
      <c r="N101" s="592"/>
      <c r="O101" s="592"/>
      <c r="P101" s="623"/>
      <c r="Q101" s="623"/>
      <c r="R101" s="684"/>
    </row>
    <row r="102" spans="1:18" ht="35.25">
      <c r="A102" s="706" t="s">
        <v>876</v>
      </c>
      <c r="B102" s="696"/>
      <c r="C102" s="592" t="s">
        <v>283</v>
      </c>
      <c r="D102" s="592" t="s">
        <v>965</v>
      </c>
      <c r="E102" s="592" t="s">
        <v>1143</v>
      </c>
      <c r="F102" s="623" t="s">
        <v>1061</v>
      </c>
      <c r="G102" s="623"/>
      <c r="H102" s="592" t="s">
        <v>1105</v>
      </c>
      <c r="I102" s="700"/>
      <c r="J102" s="623"/>
      <c r="K102" s="623"/>
      <c r="L102" s="623"/>
      <c r="M102" s="623"/>
      <c r="N102" s="592"/>
      <c r="O102" s="592"/>
      <c r="P102" s="623"/>
      <c r="Q102" s="623"/>
      <c r="R102" s="684"/>
    </row>
    <row r="103" spans="1:18" ht="46.5">
      <c r="A103" s="706" t="s">
        <v>877</v>
      </c>
      <c r="B103" s="696"/>
      <c r="C103" s="592" t="s">
        <v>283</v>
      </c>
      <c r="D103" s="592" t="s">
        <v>965</v>
      </c>
      <c r="E103" s="592" t="s">
        <v>1123</v>
      </c>
      <c r="F103" s="623" t="s">
        <v>1062</v>
      </c>
      <c r="G103" s="623"/>
      <c r="H103" s="592" t="s">
        <v>1105</v>
      </c>
      <c r="I103" s="700"/>
      <c r="J103" s="623"/>
      <c r="K103" s="623"/>
      <c r="L103" s="623"/>
      <c r="M103" s="623"/>
      <c r="N103" s="592"/>
      <c r="O103" s="592"/>
      <c r="P103" s="623"/>
      <c r="Q103" s="623"/>
      <c r="R103" s="684"/>
    </row>
    <row r="104" spans="1:18" ht="35.25">
      <c r="A104" s="706" t="s">
        <v>881</v>
      </c>
      <c r="B104" s="696"/>
      <c r="C104" s="592" t="s">
        <v>283</v>
      </c>
      <c r="D104" s="592" t="s">
        <v>967</v>
      </c>
      <c r="E104" s="592" t="s">
        <v>1123</v>
      </c>
      <c r="F104" s="623" t="s">
        <v>1474</v>
      </c>
      <c r="G104" s="623"/>
      <c r="H104" s="592" t="s">
        <v>1105</v>
      </c>
      <c r="I104" s="700"/>
      <c r="J104" s="623"/>
      <c r="K104" s="623"/>
      <c r="L104" s="623"/>
      <c r="M104" s="623"/>
      <c r="N104" s="592"/>
      <c r="O104" s="592"/>
      <c r="P104" s="623"/>
      <c r="Q104" s="623"/>
      <c r="R104" s="684"/>
    </row>
    <row r="105" spans="1:18" ht="23.25">
      <c r="A105" s="706" t="s">
        <v>882</v>
      </c>
      <c r="B105" s="696"/>
      <c r="C105" s="592" t="s">
        <v>283</v>
      </c>
      <c r="D105" s="592" t="s">
        <v>967</v>
      </c>
      <c r="E105" s="592" t="s">
        <v>1123</v>
      </c>
      <c r="F105" s="623" t="s">
        <v>1067</v>
      </c>
      <c r="G105" s="623"/>
      <c r="H105" s="592" t="s">
        <v>1105</v>
      </c>
      <c r="I105" s="700"/>
      <c r="J105" s="623"/>
      <c r="K105" s="623"/>
      <c r="L105" s="623"/>
      <c r="M105" s="623"/>
      <c r="N105" s="592"/>
      <c r="O105" s="592"/>
      <c r="P105" s="623"/>
      <c r="Q105" s="623" t="s">
        <v>1473</v>
      </c>
      <c r="R105" s="684"/>
    </row>
    <row r="106" spans="1:18" ht="23.25">
      <c r="A106" s="706" t="s">
        <v>883</v>
      </c>
      <c r="B106" s="696"/>
      <c r="C106" s="592" t="s">
        <v>283</v>
      </c>
      <c r="D106" s="592" t="s">
        <v>963</v>
      </c>
      <c r="E106" s="592" t="s">
        <v>1149</v>
      </c>
      <c r="F106" s="623" t="s">
        <v>1068</v>
      </c>
      <c r="G106" s="623"/>
      <c r="H106" s="592" t="s">
        <v>1105</v>
      </c>
      <c r="I106" s="700"/>
      <c r="J106" s="623"/>
      <c r="K106" s="623"/>
      <c r="L106" s="623"/>
      <c r="M106" s="623"/>
      <c r="N106" s="592"/>
      <c r="O106" s="592"/>
      <c r="P106" s="623"/>
      <c r="Q106" s="623"/>
      <c r="R106" s="684"/>
    </row>
    <row r="107" spans="1:18" ht="35.25">
      <c r="A107" s="706" t="s">
        <v>886</v>
      </c>
      <c r="B107" s="696"/>
      <c r="C107" s="592" t="s">
        <v>283</v>
      </c>
      <c r="D107" s="592" t="s">
        <v>969</v>
      </c>
      <c r="E107" s="592" t="s">
        <v>1118</v>
      </c>
      <c r="F107" s="623" t="s">
        <v>1071</v>
      </c>
      <c r="G107" s="623"/>
      <c r="H107" s="592" t="s">
        <v>1105</v>
      </c>
      <c r="I107" s="700"/>
      <c r="J107" s="623"/>
      <c r="K107" s="623"/>
      <c r="L107" s="623"/>
      <c r="M107" s="623"/>
      <c r="N107" s="592"/>
      <c r="O107" s="592"/>
      <c r="P107" s="623"/>
      <c r="Q107" s="623"/>
      <c r="R107" s="684"/>
    </row>
    <row r="108" spans="1:18" ht="23.25">
      <c r="A108" s="706" t="s">
        <v>887</v>
      </c>
      <c r="B108" s="696"/>
      <c r="C108" s="592" t="s">
        <v>283</v>
      </c>
      <c r="D108" s="592" t="s">
        <v>970</v>
      </c>
      <c r="E108" s="592" t="s">
        <v>1118</v>
      </c>
      <c r="F108" s="623" t="s">
        <v>1942</v>
      </c>
      <c r="G108" s="623"/>
      <c r="H108" s="592" t="s">
        <v>1105</v>
      </c>
      <c r="I108" s="700"/>
      <c r="J108" s="623"/>
      <c r="K108" s="623"/>
      <c r="L108" s="623"/>
      <c r="M108" s="623"/>
      <c r="N108" s="592"/>
      <c r="O108" s="592"/>
      <c r="P108" s="623"/>
      <c r="Q108" s="623"/>
      <c r="R108" s="684"/>
    </row>
    <row r="109" spans="1:18" ht="23.25">
      <c r="A109" s="706" t="s">
        <v>890</v>
      </c>
      <c r="B109" s="696"/>
      <c r="C109" s="592" t="s">
        <v>283</v>
      </c>
      <c r="D109" s="592" t="s">
        <v>971</v>
      </c>
      <c r="E109" s="592" t="s">
        <v>1118</v>
      </c>
      <c r="F109" s="623" t="s">
        <v>1943</v>
      </c>
      <c r="G109" s="623"/>
      <c r="H109" s="592" t="s">
        <v>1105</v>
      </c>
      <c r="I109" s="700"/>
      <c r="J109" s="623"/>
      <c r="K109" s="623"/>
      <c r="L109" s="623"/>
      <c r="M109" s="623"/>
      <c r="N109" s="592"/>
      <c r="O109" s="592"/>
      <c r="P109" s="623"/>
      <c r="Q109" s="623"/>
      <c r="R109" s="684"/>
    </row>
    <row r="110" spans="4:18" ht="17.25" customHeight="1">
      <c r="D110" s="703"/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3"/>
      <c r="R110" s="974"/>
    </row>
    <row r="111" spans="1:18" ht="22.5" customHeight="1" thickBot="1">
      <c r="A111" s="1288">
        <v>7</v>
      </c>
      <c r="B111" s="1288"/>
      <c r="C111" s="1288"/>
      <c r="D111" s="1288"/>
      <c r="E111" s="1288"/>
      <c r="F111" s="1288"/>
      <c r="G111" s="1288"/>
      <c r="H111" s="1288"/>
      <c r="I111" s="1288"/>
      <c r="J111" s="1288"/>
      <c r="K111" s="1288"/>
      <c r="L111" s="1288"/>
      <c r="M111" s="1288"/>
      <c r="N111" s="1288"/>
      <c r="O111" s="1288"/>
      <c r="P111" s="1288"/>
      <c r="Q111" s="1288"/>
      <c r="R111" s="685"/>
    </row>
    <row r="112" spans="1:18" s="824" customFormat="1" ht="36.75" thickBot="1" thickTop="1">
      <c r="A112" s="818" t="s">
        <v>768</v>
      </c>
      <c r="B112" s="691"/>
      <c r="C112" s="819" t="s">
        <v>921</v>
      </c>
      <c r="D112" s="819" t="s">
        <v>769</v>
      </c>
      <c r="E112" s="819" t="s">
        <v>922</v>
      </c>
      <c r="F112" s="819" t="s">
        <v>674</v>
      </c>
      <c r="G112" s="819" t="s">
        <v>923</v>
      </c>
      <c r="H112" s="819" t="s">
        <v>240</v>
      </c>
      <c r="I112" s="823" t="s">
        <v>926</v>
      </c>
      <c r="J112" s="819" t="s">
        <v>925</v>
      </c>
      <c r="K112" s="819" t="s">
        <v>928</v>
      </c>
      <c r="L112" s="819" t="s">
        <v>927</v>
      </c>
      <c r="M112" s="819" t="s">
        <v>929</v>
      </c>
      <c r="N112" s="819" t="s">
        <v>930</v>
      </c>
      <c r="O112" s="819" t="s">
        <v>931</v>
      </c>
      <c r="P112" s="819" t="s">
        <v>932</v>
      </c>
      <c r="Q112" s="819" t="s">
        <v>924</v>
      </c>
      <c r="R112" s="713"/>
    </row>
    <row r="113" spans="1:18" s="694" customFormat="1" ht="5.25" customHeight="1" thickTop="1">
      <c r="A113" s="690"/>
      <c r="B113" s="691"/>
      <c r="C113" s="692"/>
      <c r="D113" s="692"/>
      <c r="E113" s="692"/>
      <c r="F113" s="692"/>
      <c r="G113" s="692"/>
      <c r="H113" s="692"/>
      <c r="I113" s="705"/>
      <c r="J113" s="693"/>
      <c r="K113" s="693"/>
      <c r="L113" s="693"/>
      <c r="M113" s="693"/>
      <c r="N113" s="693"/>
      <c r="O113" s="693"/>
      <c r="P113" s="693"/>
      <c r="Q113" s="693"/>
      <c r="R113" s="688"/>
    </row>
    <row r="114" spans="1:18" ht="35.25">
      <c r="A114" s="706" t="s">
        <v>891</v>
      </c>
      <c r="B114" s="696"/>
      <c r="C114" s="592" t="s">
        <v>283</v>
      </c>
      <c r="D114" s="592" t="s">
        <v>972</v>
      </c>
      <c r="E114" s="592" t="s">
        <v>1118</v>
      </c>
      <c r="F114" s="623" t="s">
        <v>1075</v>
      </c>
      <c r="G114" s="623"/>
      <c r="H114" s="592" t="s">
        <v>1105</v>
      </c>
      <c r="I114" s="700"/>
      <c r="J114" s="623"/>
      <c r="K114" s="623"/>
      <c r="L114" s="623"/>
      <c r="M114" s="623"/>
      <c r="N114" s="592"/>
      <c r="O114" s="592"/>
      <c r="P114" s="623"/>
      <c r="Q114" s="623"/>
      <c r="R114" s="684"/>
    </row>
    <row r="115" spans="1:18" ht="23.25">
      <c r="A115" s="706" t="s">
        <v>892</v>
      </c>
      <c r="B115" s="696"/>
      <c r="C115" s="592" t="s">
        <v>283</v>
      </c>
      <c r="D115" s="592" t="s">
        <v>973</v>
      </c>
      <c r="E115" s="592" t="s">
        <v>1123</v>
      </c>
      <c r="F115" s="623" t="s">
        <v>1944</v>
      </c>
      <c r="G115" s="623"/>
      <c r="H115" s="592" t="s">
        <v>1105</v>
      </c>
      <c r="I115" s="700"/>
      <c r="J115" s="623"/>
      <c r="K115" s="623"/>
      <c r="L115" s="623"/>
      <c r="M115" s="623"/>
      <c r="N115" s="592"/>
      <c r="O115" s="592"/>
      <c r="P115" s="623"/>
      <c r="Q115" s="708"/>
      <c r="R115" s="976"/>
    </row>
    <row r="116" spans="1:18" ht="23.25">
      <c r="A116" s="706" t="s">
        <v>894</v>
      </c>
      <c r="B116" s="696"/>
      <c r="C116" s="592" t="s">
        <v>283</v>
      </c>
      <c r="D116" s="592" t="s">
        <v>53</v>
      </c>
      <c r="E116" s="592" t="s">
        <v>1127</v>
      </c>
      <c r="F116" s="623" t="s">
        <v>1945</v>
      </c>
      <c r="G116" s="623"/>
      <c r="H116" s="592" t="s">
        <v>1105</v>
      </c>
      <c r="I116" s="700"/>
      <c r="J116" s="623"/>
      <c r="K116" s="623"/>
      <c r="L116" s="623"/>
      <c r="M116" s="623"/>
      <c r="N116" s="592"/>
      <c r="O116" s="592"/>
      <c r="P116" s="623"/>
      <c r="Q116" s="623"/>
      <c r="R116" s="684"/>
    </row>
    <row r="117" spans="1:18" ht="11.25" customHeight="1">
      <c r="A117" s="709"/>
      <c r="C117" s="702" t="s">
        <v>283</v>
      </c>
      <c r="D117" s="1289" t="s">
        <v>284</v>
      </c>
      <c r="E117" s="1289"/>
      <c r="F117" s="1289"/>
      <c r="G117" s="1289"/>
      <c r="H117" s="1289"/>
      <c r="I117" s="1289"/>
      <c r="J117" s="1289"/>
      <c r="K117" s="1289"/>
      <c r="L117" s="1289"/>
      <c r="M117" s="1289"/>
      <c r="N117" s="1289"/>
      <c r="O117" s="1289"/>
      <c r="P117" s="1289"/>
      <c r="Q117" s="1289"/>
      <c r="R117" s="974"/>
    </row>
    <row r="118" spans="1:18" ht="11.25" customHeight="1">
      <c r="A118" s="709"/>
      <c r="D118" s="703"/>
      <c r="E118" s="703"/>
      <c r="F118" s="703"/>
      <c r="G118" s="703"/>
      <c r="H118" s="703"/>
      <c r="I118" s="703"/>
      <c r="J118" s="703"/>
      <c r="K118" s="703"/>
      <c r="L118" s="703"/>
      <c r="M118" s="703"/>
      <c r="N118" s="703"/>
      <c r="O118" s="703"/>
      <c r="P118" s="703"/>
      <c r="Q118" s="703"/>
      <c r="R118" s="974"/>
    </row>
    <row r="119" spans="1:18" ht="11.25" customHeight="1">
      <c r="A119" s="709"/>
      <c r="D119" s="703"/>
      <c r="E119" s="703"/>
      <c r="F119" s="703"/>
      <c r="G119" s="703"/>
      <c r="H119" s="703"/>
      <c r="I119" s="703"/>
      <c r="J119" s="703"/>
      <c r="K119" s="703"/>
      <c r="L119" s="703"/>
      <c r="M119" s="703"/>
      <c r="N119" s="703"/>
      <c r="O119" s="703"/>
      <c r="P119" s="703"/>
      <c r="Q119" s="703"/>
      <c r="R119" s="974"/>
    </row>
    <row r="120" spans="1:18" ht="12" thickBot="1">
      <c r="A120" s="685"/>
      <c r="B120" s="685"/>
      <c r="C120" s="685"/>
      <c r="D120" s="685"/>
      <c r="E120" s="685"/>
      <c r="F120" s="685"/>
      <c r="G120" s="685"/>
      <c r="H120" s="685"/>
      <c r="I120" s="685"/>
      <c r="J120" s="685"/>
      <c r="K120" s="685"/>
      <c r="L120" s="685"/>
      <c r="M120" s="685"/>
      <c r="N120" s="685"/>
      <c r="O120" s="685"/>
      <c r="P120" s="685"/>
      <c r="Q120" s="685"/>
      <c r="R120" s="685"/>
    </row>
    <row r="121" spans="1:18" ht="15.75" thickBot="1" thickTop="1">
      <c r="A121" s="1296" t="s">
        <v>761</v>
      </c>
      <c r="B121" s="1297"/>
      <c r="C121" s="1297"/>
      <c r="D121" s="1297"/>
      <c r="E121" s="1297"/>
      <c r="F121" s="1297"/>
      <c r="G121" s="1297"/>
      <c r="H121" s="1297"/>
      <c r="I121" s="1297"/>
      <c r="J121" s="1298"/>
      <c r="K121" s="684"/>
      <c r="L121" s="684"/>
      <c r="M121" s="684"/>
      <c r="N121" s="685"/>
      <c r="O121" s="685"/>
      <c r="P121" s="684"/>
      <c r="Q121" s="684"/>
      <c r="R121" s="684"/>
    </row>
    <row r="122" spans="1:18" s="710" customFormat="1" ht="5.25" customHeight="1" thickBot="1" thickTop="1">
      <c r="A122" s="687"/>
      <c r="B122" s="687"/>
      <c r="C122" s="687"/>
      <c r="D122" s="687"/>
      <c r="E122" s="687"/>
      <c r="F122" s="687"/>
      <c r="G122" s="687"/>
      <c r="H122" s="687"/>
      <c r="I122" s="704"/>
      <c r="J122" s="684"/>
      <c r="K122" s="684"/>
      <c r="L122" s="684"/>
      <c r="M122" s="684"/>
      <c r="N122" s="685"/>
      <c r="O122" s="685"/>
      <c r="P122" s="684"/>
      <c r="Q122" s="684"/>
      <c r="R122" s="684"/>
    </row>
    <row r="123" spans="1:18" s="824" customFormat="1" ht="36.75" thickBot="1" thickTop="1">
      <c r="A123" s="820" t="s">
        <v>768</v>
      </c>
      <c r="B123" s="691"/>
      <c r="C123" s="821" t="s">
        <v>921</v>
      </c>
      <c r="D123" s="821" t="s">
        <v>769</v>
      </c>
      <c r="E123" s="821" t="s">
        <v>922</v>
      </c>
      <c r="F123" s="821" t="s">
        <v>674</v>
      </c>
      <c r="G123" s="821" t="s">
        <v>923</v>
      </c>
      <c r="H123" s="821" t="s">
        <v>246</v>
      </c>
      <c r="I123" s="825" t="s">
        <v>926</v>
      </c>
      <c r="J123" s="821" t="s">
        <v>925</v>
      </c>
      <c r="K123" s="821" t="s">
        <v>928</v>
      </c>
      <c r="L123" s="821" t="s">
        <v>927</v>
      </c>
      <c r="M123" s="821" t="s">
        <v>929</v>
      </c>
      <c r="N123" s="821" t="s">
        <v>930</v>
      </c>
      <c r="O123" s="821" t="s">
        <v>931</v>
      </c>
      <c r="P123" s="821" t="s">
        <v>932</v>
      </c>
      <c r="Q123" s="821" t="s">
        <v>924</v>
      </c>
      <c r="R123" s="713"/>
    </row>
    <row r="124" spans="1:18" s="694" customFormat="1" ht="5.25" customHeight="1" thickTop="1">
      <c r="A124" s="690"/>
      <c r="B124" s="691"/>
      <c r="C124" s="692"/>
      <c r="D124" s="692"/>
      <c r="E124" s="692"/>
      <c r="F124" s="692"/>
      <c r="G124" s="692"/>
      <c r="H124" s="692"/>
      <c r="I124" s="705"/>
      <c r="J124" s="693"/>
      <c r="K124" s="693"/>
      <c r="L124" s="693"/>
      <c r="M124" s="693"/>
      <c r="N124" s="693"/>
      <c r="O124" s="693"/>
      <c r="P124" s="693"/>
      <c r="Q124" s="693"/>
      <c r="R124" s="688"/>
    </row>
    <row r="125" spans="1:18" ht="23.25">
      <c r="A125" s="711" t="s">
        <v>916</v>
      </c>
      <c r="B125" s="696"/>
      <c r="C125" s="120">
        <v>1</v>
      </c>
      <c r="D125" s="124" t="s">
        <v>1110</v>
      </c>
      <c r="E125" s="124" t="s">
        <v>1111</v>
      </c>
      <c r="F125" s="140" t="s">
        <v>1101</v>
      </c>
      <c r="G125" s="142" t="s">
        <v>111</v>
      </c>
      <c r="H125" s="141">
        <v>8</v>
      </c>
      <c r="I125" s="142">
        <v>0.6</v>
      </c>
      <c r="J125" s="143"/>
      <c r="K125" s="144">
        <v>15000</v>
      </c>
      <c r="L125" s="124"/>
      <c r="M125" s="144">
        <v>1000</v>
      </c>
      <c r="N125" s="124" t="s">
        <v>1114</v>
      </c>
      <c r="O125" s="124"/>
      <c r="P125" s="644"/>
      <c r="Q125" s="145" t="s">
        <v>1610</v>
      </c>
      <c r="R125" s="975"/>
    </row>
    <row r="126" spans="1:18" ht="70.5">
      <c r="A126" s="711" t="s">
        <v>234</v>
      </c>
      <c r="B126" s="696"/>
      <c r="C126" s="915">
        <v>2</v>
      </c>
      <c r="D126" s="915" t="s">
        <v>1236</v>
      </c>
      <c r="E126" s="915" t="s">
        <v>1111</v>
      </c>
      <c r="F126" s="923" t="s">
        <v>1237</v>
      </c>
      <c r="G126" s="917" t="s">
        <v>1238</v>
      </c>
      <c r="H126" s="918" t="s">
        <v>1239</v>
      </c>
      <c r="I126" s="917" t="s">
        <v>1240</v>
      </c>
      <c r="J126" s="915" t="s">
        <v>1241</v>
      </c>
      <c r="K126" s="920" t="s">
        <v>1242</v>
      </c>
      <c r="L126" s="915" t="s">
        <v>1243</v>
      </c>
      <c r="M126" s="920" t="s">
        <v>1244</v>
      </c>
      <c r="N126" s="915" t="s">
        <v>1245</v>
      </c>
      <c r="O126" s="915" t="s">
        <v>1246</v>
      </c>
      <c r="P126" s="940"/>
      <c r="Q126" s="923" t="s">
        <v>1247</v>
      </c>
      <c r="R126" s="957"/>
    </row>
    <row r="127" spans="1:18" ht="23.25">
      <c r="A127" s="711" t="s">
        <v>919</v>
      </c>
      <c r="B127" s="696"/>
      <c r="C127" s="637">
        <v>3</v>
      </c>
      <c r="D127" s="637" t="s">
        <v>976</v>
      </c>
      <c r="E127" s="637" t="s">
        <v>245</v>
      </c>
      <c r="F127" s="698" t="s">
        <v>1103</v>
      </c>
      <c r="G127" s="853"/>
      <c r="H127" s="637" t="s">
        <v>1105</v>
      </c>
      <c r="I127" s="699"/>
      <c r="J127" s="698"/>
      <c r="K127" s="698"/>
      <c r="L127" s="698"/>
      <c r="M127" s="698"/>
      <c r="N127" s="637"/>
      <c r="O127" s="637"/>
      <c r="P127" s="698"/>
      <c r="Q127" s="698" t="s">
        <v>1685</v>
      </c>
      <c r="R127" s="684"/>
    </row>
    <row r="128" spans="1:18" ht="23.25">
      <c r="A128" s="711" t="s">
        <v>915</v>
      </c>
      <c r="B128" s="696"/>
      <c r="C128" s="62">
        <v>4</v>
      </c>
      <c r="D128" s="62" t="s">
        <v>1174</v>
      </c>
      <c r="E128" s="62" t="s">
        <v>1127</v>
      </c>
      <c r="F128" s="63" t="s">
        <v>1175</v>
      </c>
      <c r="G128" s="64"/>
      <c r="H128" s="65" t="s">
        <v>1648</v>
      </c>
      <c r="I128" s="64">
        <v>9.3</v>
      </c>
      <c r="J128" s="71">
        <v>88.35</v>
      </c>
      <c r="K128" s="68">
        <v>251115</v>
      </c>
      <c r="L128" s="62"/>
      <c r="M128" s="68">
        <v>2171</v>
      </c>
      <c r="N128" s="637" t="s">
        <v>1176</v>
      </c>
      <c r="O128" s="62">
        <v>2</v>
      </c>
      <c r="P128" s="69" t="s">
        <v>1177</v>
      </c>
      <c r="Q128" s="70" t="s">
        <v>1178</v>
      </c>
      <c r="R128" s="957"/>
    </row>
    <row r="129" spans="1:18" ht="35.25">
      <c r="A129" s="711" t="s">
        <v>914</v>
      </c>
      <c r="B129" s="696"/>
      <c r="C129" s="645" t="s">
        <v>283</v>
      </c>
      <c r="D129" s="645" t="s">
        <v>31</v>
      </c>
      <c r="E129" s="645" t="s">
        <v>1111</v>
      </c>
      <c r="F129" s="643" t="s">
        <v>1099</v>
      </c>
      <c r="G129" s="646" t="s">
        <v>239</v>
      </c>
      <c r="H129" s="647" t="s">
        <v>60</v>
      </c>
      <c r="I129" s="646">
        <v>0.165</v>
      </c>
      <c r="J129" s="648">
        <v>1.155</v>
      </c>
      <c r="K129" s="649">
        <v>12000</v>
      </c>
      <c r="L129" s="649"/>
      <c r="M129" s="649">
        <v>578</v>
      </c>
      <c r="N129" s="645"/>
      <c r="O129" s="645"/>
      <c r="P129" s="650"/>
      <c r="Q129" s="643" t="s">
        <v>238</v>
      </c>
      <c r="R129" s="957"/>
    </row>
    <row r="130" spans="1:18" ht="23.25">
      <c r="A130" s="711" t="s">
        <v>901</v>
      </c>
      <c r="B130" s="696"/>
      <c r="C130" s="537" t="s">
        <v>283</v>
      </c>
      <c r="D130" s="593" t="s">
        <v>1122</v>
      </c>
      <c r="E130" s="588" t="s">
        <v>1123</v>
      </c>
      <c r="F130" s="595" t="s">
        <v>232</v>
      </c>
      <c r="G130" s="596"/>
      <c r="H130" s="537" t="s">
        <v>1105</v>
      </c>
      <c r="I130" s="589">
        <v>4</v>
      </c>
      <c r="J130" s="590">
        <v>38</v>
      </c>
      <c r="K130" s="597">
        <v>200000</v>
      </c>
      <c r="L130" s="597"/>
      <c r="M130" s="591">
        <v>3184</v>
      </c>
      <c r="N130" s="537" t="s">
        <v>233</v>
      </c>
      <c r="O130" s="598"/>
      <c r="P130" s="598"/>
      <c r="Q130" s="546"/>
      <c r="R130" s="957"/>
    </row>
    <row r="131" spans="1:18" ht="23.25">
      <c r="A131" s="711"/>
      <c r="B131" s="696"/>
      <c r="C131" s="537" t="s">
        <v>283</v>
      </c>
      <c r="D131" s="593" t="s">
        <v>286</v>
      </c>
      <c r="E131" s="588" t="s">
        <v>1149</v>
      </c>
      <c r="F131" s="595" t="s">
        <v>1947</v>
      </c>
      <c r="G131" s="596"/>
      <c r="H131" s="537" t="s">
        <v>1105</v>
      </c>
      <c r="I131" s="589" t="s">
        <v>287</v>
      </c>
      <c r="J131" s="590" t="s">
        <v>288</v>
      </c>
      <c r="K131" s="597"/>
      <c r="L131" s="597"/>
      <c r="M131" s="591"/>
      <c r="N131" s="537" t="s">
        <v>289</v>
      </c>
      <c r="O131" s="598"/>
      <c r="P131" s="598"/>
      <c r="Q131" s="546"/>
      <c r="R131" s="957"/>
    </row>
    <row r="132" spans="4:18" ht="17.25" customHeight="1">
      <c r="D132" s="703"/>
      <c r="E132" s="703"/>
      <c r="F132" s="703"/>
      <c r="G132" s="703"/>
      <c r="H132" s="703"/>
      <c r="I132" s="703"/>
      <c r="J132" s="703"/>
      <c r="K132" s="703"/>
      <c r="L132" s="703"/>
      <c r="M132" s="703"/>
      <c r="N132" s="703"/>
      <c r="O132" s="703"/>
      <c r="P132" s="703"/>
      <c r="Q132" s="703"/>
      <c r="R132" s="974"/>
    </row>
    <row r="133" spans="1:18" ht="30.75" customHeight="1" thickBot="1">
      <c r="A133" s="1288">
        <v>8</v>
      </c>
      <c r="B133" s="1288"/>
      <c r="C133" s="1288"/>
      <c r="D133" s="1288"/>
      <c r="E133" s="1288"/>
      <c r="F133" s="1288"/>
      <c r="G133" s="1288"/>
      <c r="H133" s="1288"/>
      <c r="I133" s="1288"/>
      <c r="J133" s="1288"/>
      <c r="K133" s="1288"/>
      <c r="L133" s="1288"/>
      <c r="M133" s="1288"/>
      <c r="N133" s="1288"/>
      <c r="O133" s="1288"/>
      <c r="P133" s="1288"/>
      <c r="Q133" s="1288"/>
      <c r="R133" s="685"/>
    </row>
    <row r="134" spans="1:18" s="824" customFormat="1" ht="36.75" thickBot="1" thickTop="1">
      <c r="A134" s="820" t="s">
        <v>768</v>
      </c>
      <c r="B134" s="691"/>
      <c r="C134" s="821" t="s">
        <v>921</v>
      </c>
      <c r="D134" s="821" t="s">
        <v>769</v>
      </c>
      <c r="E134" s="821" t="s">
        <v>922</v>
      </c>
      <c r="F134" s="821" t="s">
        <v>674</v>
      </c>
      <c r="G134" s="821" t="s">
        <v>923</v>
      </c>
      <c r="H134" s="821" t="s">
        <v>246</v>
      </c>
      <c r="I134" s="825" t="s">
        <v>926</v>
      </c>
      <c r="J134" s="821" t="s">
        <v>925</v>
      </c>
      <c r="K134" s="821" t="s">
        <v>928</v>
      </c>
      <c r="L134" s="821" t="s">
        <v>927</v>
      </c>
      <c r="M134" s="821" t="s">
        <v>929</v>
      </c>
      <c r="N134" s="821" t="s">
        <v>930</v>
      </c>
      <c r="O134" s="821" t="s">
        <v>931</v>
      </c>
      <c r="P134" s="821" t="s">
        <v>932</v>
      </c>
      <c r="Q134" s="821" t="s">
        <v>924</v>
      </c>
      <c r="R134" s="713"/>
    </row>
    <row r="135" spans="1:18" s="694" customFormat="1" ht="5.25" customHeight="1" thickTop="1">
      <c r="A135" s="690"/>
      <c r="B135" s="691"/>
      <c r="C135" s="692"/>
      <c r="D135" s="692"/>
      <c r="E135" s="692"/>
      <c r="F135" s="692"/>
      <c r="G135" s="692"/>
      <c r="H135" s="692"/>
      <c r="I135" s="705"/>
      <c r="J135" s="693"/>
      <c r="K135" s="693"/>
      <c r="L135" s="693"/>
      <c r="M135" s="693"/>
      <c r="N135" s="693"/>
      <c r="O135" s="693"/>
      <c r="P135" s="693"/>
      <c r="Q135" s="693"/>
      <c r="R135" s="688"/>
    </row>
    <row r="136" spans="1:18" ht="23.25">
      <c r="A136" s="711" t="s">
        <v>900</v>
      </c>
      <c r="B136" s="696"/>
      <c r="C136" s="592" t="s">
        <v>283</v>
      </c>
      <c r="D136" s="592" t="s">
        <v>944</v>
      </c>
      <c r="E136" s="592" t="s">
        <v>241</v>
      </c>
      <c r="F136" s="623" t="s">
        <v>1946</v>
      </c>
      <c r="G136" s="623"/>
      <c r="H136" s="592" t="s">
        <v>1105</v>
      </c>
      <c r="I136" s="700"/>
      <c r="J136" s="623"/>
      <c r="K136" s="623"/>
      <c r="L136" s="623"/>
      <c r="M136" s="623"/>
      <c r="N136" s="592"/>
      <c r="O136" s="592"/>
      <c r="P136" s="623"/>
      <c r="Q136" s="623"/>
      <c r="R136" s="684"/>
    </row>
    <row r="137" spans="1:18" ht="46.5">
      <c r="A137" s="711" t="s">
        <v>898</v>
      </c>
      <c r="B137" s="696"/>
      <c r="C137" s="592" t="s">
        <v>283</v>
      </c>
      <c r="D137" s="592" t="s">
        <v>963</v>
      </c>
      <c r="E137" s="592" t="s">
        <v>241</v>
      </c>
      <c r="F137" s="623" t="s">
        <v>1612</v>
      </c>
      <c r="G137" s="623"/>
      <c r="H137" s="537" t="s">
        <v>1105</v>
      </c>
      <c r="I137" s="700"/>
      <c r="J137" s="623"/>
      <c r="K137" s="623"/>
      <c r="L137" s="623"/>
      <c r="M137" s="623"/>
      <c r="N137" s="592"/>
      <c r="O137" s="592"/>
      <c r="P137" s="623"/>
      <c r="Q137" s="623"/>
      <c r="R137" s="684"/>
    </row>
    <row r="138" spans="1:18" ht="23.25">
      <c r="A138" s="711" t="s">
        <v>899</v>
      </c>
      <c r="B138" s="696"/>
      <c r="C138" s="592" t="s">
        <v>283</v>
      </c>
      <c r="D138" s="592" t="s">
        <v>970</v>
      </c>
      <c r="E138" s="592" t="s">
        <v>1118</v>
      </c>
      <c r="F138" s="623" t="s">
        <v>1081</v>
      </c>
      <c r="G138" s="623"/>
      <c r="H138" s="537" t="s">
        <v>1105</v>
      </c>
      <c r="I138" s="700"/>
      <c r="J138" s="623"/>
      <c r="K138" s="623"/>
      <c r="L138" s="623"/>
      <c r="M138" s="623"/>
      <c r="N138" s="592"/>
      <c r="O138" s="592"/>
      <c r="P138" s="623"/>
      <c r="Q138" s="623"/>
      <c r="R138" s="684"/>
    </row>
    <row r="139" spans="1:18" ht="35.25">
      <c r="A139" s="711" t="s">
        <v>839</v>
      </c>
      <c r="B139" s="696"/>
      <c r="C139" s="592" t="s">
        <v>283</v>
      </c>
      <c r="D139" s="592" t="s">
        <v>973</v>
      </c>
      <c r="E139" s="592" t="s">
        <v>243</v>
      </c>
      <c r="F139" s="623" t="s">
        <v>222</v>
      </c>
      <c r="G139" s="623"/>
      <c r="H139" s="537" t="s">
        <v>1105</v>
      </c>
      <c r="I139" s="700"/>
      <c r="J139" s="623"/>
      <c r="K139" s="623"/>
      <c r="L139" s="623"/>
      <c r="M139" s="623"/>
      <c r="N139" s="592"/>
      <c r="O139" s="592"/>
      <c r="P139" s="623"/>
      <c r="Q139" s="623"/>
      <c r="R139" s="684"/>
    </row>
    <row r="140" spans="1:18" ht="46.5">
      <c r="A140" s="711" t="s">
        <v>902</v>
      </c>
      <c r="B140" s="696"/>
      <c r="C140" s="592" t="s">
        <v>283</v>
      </c>
      <c r="D140" s="592" t="s">
        <v>959</v>
      </c>
      <c r="E140" s="592" t="s">
        <v>1127</v>
      </c>
      <c r="F140" s="623" t="s">
        <v>1649</v>
      </c>
      <c r="G140" s="623"/>
      <c r="H140" s="592" t="s">
        <v>1105</v>
      </c>
      <c r="I140" s="700"/>
      <c r="J140" s="623"/>
      <c r="K140" s="623"/>
      <c r="L140" s="623"/>
      <c r="M140" s="623"/>
      <c r="N140" s="592"/>
      <c r="O140" s="592"/>
      <c r="P140" s="623"/>
      <c r="Q140" s="623" t="s">
        <v>1686</v>
      </c>
      <c r="R140" s="684"/>
    </row>
    <row r="141" spans="1:18" ht="35.25">
      <c r="A141" s="711" t="s">
        <v>904</v>
      </c>
      <c r="B141" s="696"/>
      <c r="C141" s="592" t="s">
        <v>283</v>
      </c>
      <c r="D141" s="592" t="s">
        <v>50</v>
      </c>
      <c r="E141" s="620" t="s">
        <v>244</v>
      </c>
      <c r="F141" s="623" t="s">
        <v>1088</v>
      </c>
      <c r="G141" s="623"/>
      <c r="H141" s="592" t="s">
        <v>1105</v>
      </c>
      <c r="I141" s="700"/>
      <c r="J141" s="623"/>
      <c r="K141" s="623"/>
      <c r="L141" s="623"/>
      <c r="M141" s="623"/>
      <c r="N141" s="592"/>
      <c r="O141" s="592"/>
      <c r="P141" s="623"/>
      <c r="Q141" s="623" t="s">
        <v>1472</v>
      </c>
      <c r="R141" s="684"/>
    </row>
    <row r="142" spans="1:18" ht="35.25">
      <c r="A142" s="711" t="s">
        <v>853</v>
      </c>
      <c r="B142" s="696"/>
      <c r="C142" s="592" t="s">
        <v>283</v>
      </c>
      <c r="D142" s="592" t="s">
        <v>45</v>
      </c>
      <c r="E142" s="592" t="s">
        <v>1127</v>
      </c>
      <c r="F142" s="623" t="s">
        <v>1688</v>
      </c>
      <c r="G142" s="592" t="s">
        <v>1950</v>
      </c>
      <c r="H142" s="592" t="s">
        <v>1105</v>
      </c>
      <c r="I142" s="700"/>
      <c r="J142" s="623"/>
      <c r="K142" s="623"/>
      <c r="L142" s="623"/>
      <c r="M142" s="623"/>
      <c r="N142" s="592"/>
      <c r="O142" s="592"/>
      <c r="P142" s="623"/>
      <c r="Q142" s="623"/>
      <c r="R142" s="684"/>
    </row>
    <row r="143" spans="1:18" ht="35.25">
      <c r="A143" s="711" t="s">
        <v>905</v>
      </c>
      <c r="B143" s="696"/>
      <c r="C143" s="592" t="s">
        <v>283</v>
      </c>
      <c r="D143" s="592" t="s">
        <v>47</v>
      </c>
      <c r="E143" s="592" t="s">
        <v>1127</v>
      </c>
      <c r="F143" s="623" t="s">
        <v>1948</v>
      </c>
      <c r="G143" s="592" t="s">
        <v>1613</v>
      </c>
      <c r="H143" s="592" t="s">
        <v>1105</v>
      </c>
      <c r="I143" s="700"/>
      <c r="J143" s="623"/>
      <c r="K143" s="623"/>
      <c r="L143" s="623"/>
      <c r="M143" s="623"/>
      <c r="N143" s="592"/>
      <c r="O143" s="592"/>
      <c r="P143" s="623"/>
      <c r="Q143" s="623" t="s">
        <v>1687</v>
      </c>
      <c r="R143" s="684"/>
    </row>
    <row r="144" spans="1:18" ht="35.25">
      <c r="A144" s="711" t="s">
        <v>906</v>
      </c>
      <c r="B144" s="696"/>
      <c r="C144" s="592" t="s">
        <v>283</v>
      </c>
      <c r="D144" s="592" t="s">
        <v>55</v>
      </c>
      <c r="E144" s="592" t="s">
        <v>1111</v>
      </c>
      <c r="F144" s="623" t="s">
        <v>1091</v>
      </c>
      <c r="G144" s="623"/>
      <c r="H144" s="592" t="s">
        <v>1105</v>
      </c>
      <c r="I144" s="700"/>
      <c r="J144" s="623"/>
      <c r="K144" s="623"/>
      <c r="L144" s="623"/>
      <c r="M144" s="623"/>
      <c r="N144" s="592"/>
      <c r="O144" s="592"/>
      <c r="P144" s="623"/>
      <c r="Q144" s="623"/>
      <c r="R144" s="684"/>
    </row>
    <row r="145" spans="1:18" ht="23.25">
      <c r="A145" s="711" t="s">
        <v>907</v>
      </c>
      <c r="B145" s="696"/>
      <c r="C145" s="592" t="s">
        <v>283</v>
      </c>
      <c r="D145" s="592" t="s">
        <v>55</v>
      </c>
      <c r="E145" s="592" t="s">
        <v>1111</v>
      </c>
      <c r="F145" s="623" t="s">
        <v>1092</v>
      </c>
      <c r="G145" s="623"/>
      <c r="H145" s="592" t="s">
        <v>1105</v>
      </c>
      <c r="I145" s="700"/>
      <c r="J145" s="623"/>
      <c r="K145" s="623"/>
      <c r="L145" s="623"/>
      <c r="M145" s="623"/>
      <c r="N145" s="592"/>
      <c r="O145" s="592"/>
      <c r="P145" s="623"/>
      <c r="Q145" s="623"/>
      <c r="R145" s="684"/>
    </row>
    <row r="146" spans="1:18" ht="11.25" customHeight="1">
      <c r="A146" s="709"/>
      <c r="C146" s="702" t="s">
        <v>283</v>
      </c>
      <c r="D146" s="1289" t="s">
        <v>284</v>
      </c>
      <c r="E146" s="1289"/>
      <c r="F146" s="1289"/>
      <c r="G146" s="1289"/>
      <c r="H146" s="1289"/>
      <c r="I146" s="1289"/>
      <c r="J146" s="1289"/>
      <c r="K146" s="1289"/>
      <c r="L146" s="1289"/>
      <c r="M146" s="1289"/>
      <c r="N146" s="1289"/>
      <c r="O146" s="1289"/>
      <c r="P146" s="1289"/>
      <c r="Q146" s="1289"/>
      <c r="R146" s="974"/>
    </row>
    <row r="148" spans="2:15" ht="11.25">
      <c r="B148" s="697"/>
      <c r="C148" s="697"/>
      <c r="D148" s="697"/>
      <c r="E148" s="697"/>
      <c r="H148" s="697"/>
      <c r="N148" s="697"/>
      <c r="O148" s="697"/>
    </row>
    <row r="155" spans="1:18" ht="19.5" customHeight="1">
      <c r="A155" s="1288">
        <v>9</v>
      </c>
      <c r="B155" s="1288"/>
      <c r="C155" s="1288"/>
      <c r="D155" s="1288"/>
      <c r="E155" s="1288"/>
      <c r="F155" s="1288"/>
      <c r="G155" s="1288"/>
      <c r="H155" s="1288"/>
      <c r="I155" s="1288"/>
      <c r="J155" s="1288"/>
      <c r="K155" s="1288"/>
      <c r="L155" s="1288"/>
      <c r="M155" s="1288"/>
      <c r="N155" s="1288"/>
      <c r="O155" s="1288"/>
      <c r="P155" s="1288"/>
      <c r="Q155" s="1288"/>
      <c r="R155" s="685"/>
    </row>
  </sheetData>
  <sheetProtection/>
  <mergeCells count="15">
    <mergeCell ref="A1:J1"/>
    <mergeCell ref="A48:J48"/>
    <mergeCell ref="A121:J121"/>
    <mergeCell ref="D44:Q44"/>
    <mergeCell ref="D117:Q117"/>
    <mergeCell ref="A13:Q13"/>
    <mergeCell ref="A133:Q133"/>
    <mergeCell ref="A155:Q155"/>
    <mergeCell ref="A26:Q26"/>
    <mergeCell ref="A40:Q40"/>
    <mergeCell ref="A59:Q59"/>
    <mergeCell ref="A75:Q75"/>
    <mergeCell ref="A93:Q93"/>
    <mergeCell ref="A111:Q111"/>
    <mergeCell ref="D146:Q146"/>
  </mergeCells>
  <printOptions horizontalCentered="1"/>
  <pageMargins left="0.31496062992125984" right="0.31496062992125984" top="0.7874015748031497" bottom="0.3937007874015748" header="0.31496062992125984" footer="0.31496062992125984"/>
  <pageSetup fitToHeight="1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4"/>
  <sheetViews>
    <sheetView showGridLines="0" workbookViewId="0" topLeftCell="A1">
      <selection activeCell="H89" sqref="H89"/>
    </sheetView>
  </sheetViews>
  <sheetFormatPr defaultColWidth="9.140625" defaultRowHeight="15"/>
  <cols>
    <col min="1" max="1" width="4.00390625" style="788" customWidth="1"/>
    <col min="2" max="2" width="8.7109375" style="788" customWidth="1"/>
    <col min="3" max="3" width="8.57421875" style="788" customWidth="1"/>
    <col min="4" max="4" width="6.140625" style="788" customWidth="1"/>
    <col min="5" max="5" width="29.7109375" style="789" customWidth="1"/>
    <col min="6" max="6" width="12.57421875" style="789" customWidth="1"/>
    <col min="7" max="11" width="12.57421875" style="788" customWidth="1"/>
    <col min="12" max="16384" width="9.140625" style="728" customWidth="1"/>
  </cols>
  <sheetData>
    <row r="2" spans="1:11" ht="19.5" customHeight="1">
      <c r="A2" s="850" t="s">
        <v>672</v>
      </c>
      <c r="B2" s="851"/>
      <c r="C2" s="851"/>
      <c r="D2" s="851"/>
      <c r="E2" s="851"/>
      <c r="F2" s="851"/>
      <c r="G2" s="726"/>
      <c r="H2" s="726"/>
      <c r="I2" s="726"/>
      <c r="J2" s="727"/>
      <c r="K2" s="727"/>
    </row>
    <row r="3" spans="1:11" ht="6.75" customHeight="1" thickBot="1">
      <c r="A3" s="1246"/>
      <c r="B3" s="828"/>
      <c r="C3" s="828"/>
      <c r="D3" s="828"/>
      <c r="E3" s="828"/>
      <c r="F3" s="828"/>
      <c r="G3" s="726"/>
      <c r="H3" s="726"/>
      <c r="I3" s="726"/>
      <c r="J3" s="727"/>
      <c r="K3" s="727"/>
    </row>
    <row r="4" spans="1:11" s="730" customFormat="1" ht="23.25">
      <c r="A4" s="805" t="s">
        <v>184</v>
      </c>
      <c r="B4" s="806" t="s">
        <v>673</v>
      </c>
      <c r="C4" s="729" t="s">
        <v>185</v>
      </c>
      <c r="D4" s="807" t="s">
        <v>922</v>
      </c>
      <c r="E4" s="729" t="s">
        <v>674</v>
      </c>
      <c r="F4" s="1300" t="s">
        <v>675</v>
      </c>
      <c r="G4" s="1301"/>
      <c r="H4" s="800" t="s">
        <v>676</v>
      </c>
      <c r="I4" s="801" t="s">
        <v>677</v>
      </c>
      <c r="J4" s="802" t="s">
        <v>678</v>
      </c>
      <c r="K4" s="1247" t="s">
        <v>679</v>
      </c>
    </row>
    <row r="5" spans="1:11" s="730" customFormat="1" ht="15.75" customHeight="1" thickBot="1">
      <c r="A5" s="808" t="s">
        <v>196</v>
      </c>
      <c r="B5" s="809"/>
      <c r="C5" s="803"/>
      <c r="D5" s="804"/>
      <c r="E5" s="803"/>
      <c r="F5" s="734" t="s">
        <v>680</v>
      </c>
      <c r="G5" s="735" t="s">
        <v>681</v>
      </c>
      <c r="H5" s="803" t="s">
        <v>198</v>
      </c>
      <c r="I5" s="735" t="s">
        <v>197</v>
      </c>
      <c r="J5" s="804" t="s">
        <v>682</v>
      </c>
      <c r="K5" s="1248" t="s">
        <v>200</v>
      </c>
    </row>
    <row r="6" spans="1:11" s="741" customFormat="1" ht="5.25" customHeight="1">
      <c r="A6" s="736"/>
      <c r="B6" s="736"/>
      <c r="C6" s="736"/>
      <c r="D6" s="737"/>
      <c r="E6" s="738"/>
      <c r="F6" s="738"/>
      <c r="G6" s="739"/>
      <c r="H6" s="736"/>
      <c r="I6" s="739"/>
      <c r="J6" s="736"/>
      <c r="K6" s="740"/>
    </row>
    <row r="7" spans="1:11" s="741" customFormat="1" ht="24" customHeight="1">
      <c r="A7" s="751">
        <v>1</v>
      </c>
      <c r="B7" s="752"/>
      <c r="C7" s="752" t="s">
        <v>43</v>
      </c>
      <c r="D7" s="751" t="s">
        <v>1149</v>
      </c>
      <c r="E7" s="753" t="s">
        <v>683</v>
      </c>
      <c r="F7" s="754">
        <v>97.772</v>
      </c>
      <c r="G7" s="755">
        <v>98.017</v>
      </c>
      <c r="H7" s="747">
        <f aca="true" t="shared" si="0" ref="H7:H56">SUM(G7-F7)</f>
        <v>0.24499999999999034</v>
      </c>
      <c r="I7" s="748">
        <v>6.3</v>
      </c>
      <c r="J7" s="756">
        <v>750</v>
      </c>
      <c r="K7" s="750">
        <f aca="true" t="shared" si="1" ref="K7:K63">SUM(H7*I7*J7)</f>
        <v>1157.6249999999543</v>
      </c>
    </row>
    <row r="8" spans="1:11" s="741" customFormat="1" ht="24" customHeight="1">
      <c r="A8" s="742">
        <v>2</v>
      </c>
      <c r="B8" s="742" t="s">
        <v>684</v>
      </c>
      <c r="C8" s="742" t="s">
        <v>43</v>
      </c>
      <c r="D8" s="742" t="s">
        <v>1149</v>
      </c>
      <c r="E8" s="757" t="s">
        <v>685</v>
      </c>
      <c r="F8" s="758">
        <v>106.54</v>
      </c>
      <c r="G8" s="759">
        <v>108.14</v>
      </c>
      <c r="H8" s="747">
        <f t="shared" si="0"/>
        <v>1.5999999999999943</v>
      </c>
      <c r="I8" s="748">
        <v>13</v>
      </c>
      <c r="J8" s="749">
        <v>350</v>
      </c>
      <c r="K8" s="750">
        <f t="shared" si="1"/>
        <v>7279.9999999999745</v>
      </c>
    </row>
    <row r="9" spans="1:11" s="741" customFormat="1" ht="24" customHeight="1">
      <c r="A9" s="751">
        <v>3</v>
      </c>
      <c r="B9" s="743" t="s">
        <v>1961</v>
      </c>
      <c r="C9" s="743" t="s">
        <v>43</v>
      </c>
      <c r="D9" s="743" t="s">
        <v>1149</v>
      </c>
      <c r="E9" s="744" t="s">
        <v>686</v>
      </c>
      <c r="F9" s="745">
        <v>124.825</v>
      </c>
      <c r="G9" s="746">
        <v>126.525</v>
      </c>
      <c r="H9" s="747">
        <f t="shared" si="0"/>
        <v>1.7000000000000028</v>
      </c>
      <c r="I9" s="748">
        <v>10.7</v>
      </c>
      <c r="J9" s="749">
        <v>350</v>
      </c>
      <c r="K9" s="750">
        <f t="shared" si="1"/>
        <v>6366.50000000001</v>
      </c>
    </row>
    <row r="10" spans="1:11" s="741" customFormat="1" ht="24" customHeight="1">
      <c r="A10" s="751">
        <v>4</v>
      </c>
      <c r="B10" s="761" t="s">
        <v>1962</v>
      </c>
      <c r="C10" s="742" t="s">
        <v>971</v>
      </c>
      <c r="D10" s="742" t="s">
        <v>1118</v>
      </c>
      <c r="E10" s="757" t="s">
        <v>687</v>
      </c>
      <c r="F10" s="758">
        <v>0</v>
      </c>
      <c r="G10" s="759">
        <v>0.661</v>
      </c>
      <c r="H10" s="747">
        <f t="shared" si="0"/>
        <v>0.661</v>
      </c>
      <c r="I10" s="748">
        <v>4.9</v>
      </c>
      <c r="J10" s="749">
        <v>350</v>
      </c>
      <c r="K10" s="750">
        <f t="shared" si="1"/>
        <v>1133.6150000000002</v>
      </c>
    </row>
    <row r="11" spans="1:11" s="741" customFormat="1" ht="24" customHeight="1">
      <c r="A11" s="742">
        <v>5</v>
      </c>
      <c r="B11" s="761" t="s">
        <v>1962</v>
      </c>
      <c r="C11" s="742" t="s">
        <v>971</v>
      </c>
      <c r="D11" s="742" t="s">
        <v>1118</v>
      </c>
      <c r="E11" s="753" t="s">
        <v>688</v>
      </c>
      <c r="F11" s="760">
        <v>0.661</v>
      </c>
      <c r="G11" s="760">
        <v>3.191</v>
      </c>
      <c r="H11" s="747">
        <f>SUM(G11-F11)</f>
        <v>2.53</v>
      </c>
      <c r="I11" s="748">
        <v>5</v>
      </c>
      <c r="J11" s="749">
        <v>350</v>
      </c>
      <c r="K11" s="750">
        <f>SUM(H11*I11*J11)</f>
        <v>4427.499999999999</v>
      </c>
    </row>
    <row r="12" spans="1:11" s="741" customFormat="1" ht="24" customHeight="1">
      <c r="A12" s="751">
        <v>6</v>
      </c>
      <c r="B12" s="761" t="s">
        <v>1962</v>
      </c>
      <c r="C12" s="742" t="s">
        <v>971</v>
      </c>
      <c r="D12" s="742" t="s">
        <v>1118</v>
      </c>
      <c r="E12" s="762" t="s">
        <v>689</v>
      </c>
      <c r="F12" s="763">
        <v>3.191</v>
      </c>
      <c r="G12" s="763">
        <v>4.094</v>
      </c>
      <c r="H12" s="747">
        <f>SUM(G12-F12)</f>
        <v>0.9030000000000005</v>
      </c>
      <c r="I12" s="748">
        <v>5</v>
      </c>
      <c r="J12" s="749">
        <v>500</v>
      </c>
      <c r="K12" s="750">
        <f>SUM(H12*I12*J12)</f>
        <v>2257.5000000000014</v>
      </c>
    </row>
    <row r="13" spans="1:11" s="741" customFormat="1" ht="24" customHeight="1">
      <c r="A13" s="751">
        <v>7</v>
      </c>
      <c r="B13" s="761" t="s">
        <v>1962</v>
      </c>
      <c r="C13" s="742" t="s">
        <v>971</v>
      </c>
      <c r="D13" s="742" t="s">
        <v>1118</v>
      </c>
      <c r="E13" s="753" t="s">
        <v>690</v>
      </c>
      <c r="F13" s="760">
        <v>4.094</v>
      </c>
      <c r="G13" s="760">
        <v>6.242</v>
      </c>
      <c r="H13" s="747">
        <f>SUM(G13-F13)</f>
        <v>2.1479999999999997</v>
      </c>
      <c r="I13" s="748">
        <v>5.1</v>
      </c>
      <c r="J13" s="749">
        <v>350</v>
      </c>
      <c r="K13" s="750">
        <f>SUM(H13*I13*J13)</f>
        <v>3834.179999999999</v>
      </c>
    </row>
    <row r="14" spans="1:11" s="741" customFormat="1" ht="24" customHeight="1">
      <c r="A14" s="742">
        <v>8</v>
      </c>
      <c r="B14" s="761" t="s">
        <v>1962</v>
      </c>
      <c r="C14" s="742" t="s">
        <v>971</v>
      </c>
      <c r="D14" s="742" t="s">
        <v>1118</v>
      </c>
      <c r="E14" s="762" t="s">
        <v>691</v>
      </c>
      <c r="F14" s="763">
        <v>6.242</v>
      </c>
      <c r="G14" s="763">
        <v>7.064</v>
      </c>
      <c r="H14" s="747">
        <f>SUM(G14-F14)</f>
        <v>0.8220000000000001</v>
      </c>
      <c r="I14" s="748">
        <v>5</v>
      </c>
      <c r="J14" s="749">
        <v>500</v>
      </c>
      <c r="K14" s="750">
        <f>SUM(H14*I14*J14)</f>
        <v>2055</v>
      </c>
    </row>
    <row r="15" spans="1:11" s="741" customFormat="1" ht="24" customHeight="1">
      <c r="A15" s="751">
        <v>9</v>
      </c>
      <c r="B15" s="761" t="s">
        <v>1962</v>
      </c>
      <c r="C15" s="742" t="s">
        <v>971</v>
      </c>
      <c r="D15" s="742" t="s">
        <v>1118</v>
      </c>
      <c r="E15" s="753" t="s">
        <v>692</v>
      </c>
      <c r="F15" s="760">
        <v>7.064</v>
      </c>
      <c r="G15" s="760">
        <v>8.49</v>
      </c>
      <c r="H15" s="747">
        <f t="shared" si="0"/>
        <v>1.4260000000000002</v>
      </c>
      <c r="I15" s="748">
        <v>5.1</v>
      </c>
      <c r="J15" s="749">
        <v>350</v>
      </c>
      <c r="K15" s="750">
        <f t="shared" si="1"/>
        <v>2545.4100000000003</v>
      </c>
    </row>
    <row r="16" spans="1:11" s="741" customFormat="1" ht="24" customHeight="1">
      <c r="A16" s="751">
        <v>10</v>
      </c>
      <c r="B16" s="751"/>
      <c r="C16" s="742" t="s">
        <v>971</v>
      </c>
      <c r="D16" s="742" t="s">
        <v>1118</v>
      </c>
      <c r="E16" s="753" t="s">
        <v>693</v>
      </c>
      <c r="F16" s="760">
        <v>10.269</v>
      </c>
      <c r="G16" s="760">
        <v>11.501</v>
      </c>
      <c r="H16" s="747">
        <f t="shared" si="0"/>
        <v>1.2319999999999993</v>
      </c>
      <c r="I16" s="748">
        <v>5.4</v>
      </c>
      <c r="J16" s="749">
        <v>500</v>
      </c>
      <c r="K16" s="750">
        <f t="shared" si="1"/>
        <v>3326.3999999999983</v>
      </c>
    </row>
    <row r="17" spans="1:11" s="741" customFormat="1" ht="24" customHeight="1">
      <c r="A17" s="742">
        <v>11</v>
      </c>
      <c r="B17" s="761" t="s">
        <v>1962</v>
      </c>
      <c r="C17" s="742" t="s">
        <v>971</v>
      </c>
      <c r="D17" s="742" t="s">
        <v>1118</v>
      </c>
      <c r="E17" s="757" t="s">
        <v>694</v>
      </c>
      <c r="F17" s="758">
        <v>16.456</v>
      </c>
      <c r="G17" s="759">
        <v>17.455</v>
      </c>
      <c r="H17" s="747">
        <f t="shared" si="0"/>
        <v>0.9989999999999988</v>
      </c>
      <c r="I17" s="748">
        <v>5.6</v>
      </c>
      <c r="J17" s="749">
        <v>500</v>
      </c>
      <c r="K17" s="750">
        <f t="shared" si="1"/>
        <v>2797.1999999999966</v>
      </c>
    </row>
    <row r="18" spans="1:11" s="741" customFormat="1" ht="24" customHeight="1">
      <c r="A18" s="751">
        <v>12</v>
      </c>
      <c r="B18" s="761" t="s">
        <v>1962</v>
      </c>
      <c r="C18" s="742" t="s">
        <v>971</v>
      </c>
      <c r="D18" s="742" t="s">
        <v>1118</v>
      </c>
      <c r="E18" s="753" t="s">
        <v>695</v>
      </c>
      <c r="F18" s="760">
        <v>17.455</v>
      </c>
      <c r="G18" s="760">
        <v>19.551</v>
      </c>
      <c r="H18" s="747">
        <f t="shared" si="0"/>
        <v>2.096</v>
      </c>
      <c r="I18" s="748">
        <v>5.6</v>
      </c>
      <c r="J18" s="749">
        <v>350</v>
      </c>
      <c r="K18" s="750">
        <f t="shared" si="1"/>
        <v>4108.16</v>
      </c>
    </row>
    <row r="19" spans="1:11" s="741" customFormat="1" ht="24" customHeight="1">
      <c r="A19" s="751">
        <v>13</v>
      </c>
      <c r="B19" s="761" t="s">
        <v>1962</v>
      </c>
      <c r="C19" s="742" t="s">
        <v>971</v>
      </c>
      <c r="D19" s="742" t="s">
        <v>1118</v>
      </c>
      <c r="E19" s="753" t="s">
        <v>696</v>
      </c>
      <c r="F19" s="760">
        <v>23.3</v>
      </c>
      <c r="G19" s="760">
        <v>24.644</v>
      </c>
      <c r="H19" s="747">
        <f t="shared" si="0"/>
        <v>1.3439999999999976</v>
      </c>
      <c r="I19" s="748">
        <v>6.1</v>
      </c>
      <c r="J19" s="749">
        <v>500</v>
      </c>
      <c r="K19" s="750">
        <f t="shared" si="1"/>
        <v>4099.1999999999925</v>
      </c>
    </row>
    <row r="20" spans="1:11" s="741" customFormat="1" ht="24" customHeight="1">
      <c r="A20" s="742">
        <v>14</v>
      </c>
      <c r="B20" s="761" t="s">
        <v>1962</v>
      </c>
      <c r="C20" s="742" t="s">
        <v>971</v>
      </c>
      <c r="D20" s="742" t="s">
        <v>1118</v>
      </c>
      <c r="E20" s="762" t="s">
        <v>697</v>
      </c>
      <c r="F20" s="763">
        <v>24.644</v>
      </c>
      <c r="G20" s="763">
        <v>29.209</v>
      </c>
      <c r="H20" s="747">
        <f t="shared" si="0"/>
        <v>4.565000000000001</v>
      </c>
      <c r="I20" s="748">
        <v>6.1</v>
      </c>
      <c r="J20" s="749">
        <v>350</v>
      </c>
      <c r="K20" s="750">
        <f t="shared" si="1"/>
        <v>9746.275000000001</v>
      </c>
    </row>
    <row r="21" spans="1:11" s="741" customFormat="1" ht="24" customHeight="1">
      <c r="A21" s="751">
        <v>15</v>
      </c>
      <c r="B21" s="761" t="s">
        <v>1962</v>
      </c>
      <c r="C21" s="742" t="s">
        <v>971</v>
      </c>
      <c r="D21" s="742" t="s">
        <v>1118</v>
      </c>
      <c r="E21" s="762" t="s">
        <v>698</v>
      </c>
      <c r="F21" s="763">
        <v>31.859</v>
      </c>
      <c r="G21" s="763">
        <v>34.652</v>
      </c>
      <c r="H21" s="747">
        <f t="shared" si="0"/>
        <v>2.7929999999999993</v>
      </c>
      <c r="I21" s="748">
        <v>8</v>
      </c>
      <c r="J21" s="749">
        <v>350</v>
      </c>
      <c r="K21" s="750">
        <f t="shared" si="1"/>
        <v>7820.399999999998</v>
      </c>
    </row>
    <row r="22" spans="1:11" s="741" customFormat="1" ht="24" customHeight="1">
      <c r="A22" s="751">
        <v>16</v>
      </c>
      <c r="B22" s="752"/>
      <c r="C22" s="742" t="s">
        <v>971</v>
      </c>
      <c r="D22" s="742" t="s">
        <v>1149</v>
      </c>
      <c r="E22" s="753" t="s">
        <v>699</v>
      </c>
      <c r="F22" s="760">
        <v>35.149</v>
      </c>
      <c r="G22" s="760">
        <v>35.784</v>
      </c>
      <c r="H22" s="747">
        <f t="shared" si="0"/>
        <v>0.634999999999998</v>
      </c>
      <c r="I22" s="748">
        <v>7.5</v>
      </c>
      <c r="J22" s="749">
        <v>500</v>
      </c>
      <c r="K22" s="750">
        <f t="shared" si="1"/>
        <v>2381.2499999999927</v>
      </c>
    </row>
    <row r="23" spans="1:11" s="741" customFormat="1" ht="36.75" customHeight="1" thickBot="1">
      <c r="A23" s="1299">
        <v>10</v>
      </c>
      <c r="B23" s="1299"/>
      <c r="C23" s="1299"/>
      <c r="D23" s="1299"/>
      <c r="E23" s="1299"/>
      <c r="F23" s="1299"/>
      <c r="G23" s="1299"/>
      <c r="H23" s="1299"/>
      <c r="I23" s="1299"/>
      <c r="J23" s="1299"/>
      <c r="K23" s="1299"/>
    </row>
    <row r="24" spans="1:11" s="730" customFormat="1" ht="23.25">
      <c r="A24" s="805" t="s">
        <v>184</v>
      </c>
      <c r="B24" s="806" t="s">
        <v>673</v>
      </c>
      <c r="C24" s="729" t="s">
        <v>185</v>
      </c>
      <c r="D24" s="807" t="s">
        <v>922</v>
      </c>
      <c r="E24" s="729" t="s">
        <v>674</v>
      </c>
      <c r="F24" s="1300" t="s">
        <v>675</v>
      </c>
      <c r="G24" s="1301"/>
      <c r="H24" s="800" t="s">
        <v>676</v>
      </c>
      <c r="I24" s="801" t="s">
        <v>677</v>
      </c>
      <c r="J24" s="802" t="s">
        <v>678</v>
      </c>
      <c r="K24" s="1247" t="s">
        <v>679</v>
      </c>
    </row>
    <row r="25" spans="1:11" s="730" customFormat="1" ht="15.75" customHeight="1" thickBot="1">
      <c r="A25" s="808" t="s">
        <v>196</v>
      </c>
      <c r="B25" s="809"/>
      <c r="C25" s="803"/>
      <c r="D25" s="804"/>
      <c r="E25" s="803"/>
      <c r="F25" s="734" t="s">
        <v>680</v>
      </c>
      <c r="G25" s="735" t="s">
        <v>681</v>
      </c>
      <c r="H25" s="803" t="s">
        <v>198</v>
      </c>
      <c r="I25" s="735" t="s">
        <v>197</v>
      </c>
      <c r="J25" s="804" t="s">
        <v>682</v>
      </c>
      <c r="K25" s="1248" t="s">
        <v>200</v>
      </c>
    </row>
    <row r="26" spans="1:11" s="741" customFormat="1" ht="5.25" customHeight="1">
      <c r="A26" s="736"/>
      <c r="B26" s="736"/>
      <c r="C26" s="736"/>
      <c r="D26" s="737"/>
      <c r="E26" s="738"/>
      <c r="F26" s="738"/>
      <c r="G26" s="739"/>
      <c r="H26" s="736"/>
      <c r="I26" s="739"/>
      <c r="J26" s="736"/>
      <c r="K26" s="740"/>
    </row>
    <row r="27" spans="1:11" s="741" customFormat="1" ht="24" customHeight="1">
      <c r="A27" s="742">
        <v>17</v>
      </c>
      <c r="B27" s="751"/>
      <c r="C27" s="742" t="s">
        <v>971</v>
      </c>
      <c r="D27" s="742" t="s">
        <v>1149</v>
      </c>
      <c r="E27" s="753" t="s">
        <v>700</v>
      </c>
      <c r="F27" s="760">
        <v>37.7</v>
      </c>
      <c r="G27" s="760">
        <v>38.247</v>
      </c>
      <c r="H27" s="747">
        <f>SUM(G27-F27)</f>
        <v>0.546999999999997</v>
      </c>
      <c r="I27" s="748">
        <v>7.5</v>
      </c>
      <c r="J27" s="749">
        <v>500</v>
      </c>
      <c r="K27" s="750">
        <f>SUM(H27*I27*J27)</f>
        <v>2051.249999999989</v>
      </c>
    </row>
    <row r="28" spans="1:11" s="741" customFormat="1" ht="24" customHeight="1">
      <c r="A28" s="751">
        <v>18</v>
      </c>
      <c r="B28" s="751"/>
      <c r="C28" s="742" t="s">
        <v>971</v>
      </c>
      <c r="D28" s="742" t="s">
        <v>1149</v>
      </c>
      <c r="E28" s="753" t="s">
        <v>701</v>
      </c>
      <c r="F28" s="760">
        <v>46.479</v>
      </c>
      <c r="G28" s="760">
        <v>46.851</v>
      </c>
      <c r="H28" s="747">
        <f t="shared" si="0"/>
        <v>0.3719999999999999</v>
      </c>
      <c r="I28" s="948">
        <v>8</v>
      </c>
      <c r="J28" s="749">
        <v>350</v>
      </c>
      <c r="K28" s="750">
        <f t="shared" si="1"/>
        <v>1041.5999999999997</v>
      </c>
    </row>
    <row r="29" spans="1:11" s="741" customFormat="1" ht="24" customHeight="1">
      <c r="A29" s="751">
        <v>19</v>
      </c>
      <c r="B29" s="764"/>
      <c r="C29" s="742" t="s">
        <v>971</v>
      </c>
      <c r="D29" s="764" t="s">
        <v>1123</v>
      </c>
      <c r="E29" s="765" t="s">
        <v>385</v>
      </c>
      <c r="F29" s="766">
        <v>59.726</v>
      </c>
      <c r="G29" s="755">
        <v>60.927</v>
      </c>
      <c r="H29" s="747">
        <f t="shared" si="0"/>
        <v>1.2010000000000005</v>
      </c>
      <c r="I29" s="748">
        <v>8.5</v>
      </c>
      <c r="J29" s="749">
        <v>350</v>
      </c>
      <c r="K29" s="750">
        <f t="shared" si="1"/>
        <v>3572.9750000000017</v>
      </c>
    </row>
    <row r="30" spans="1:11" s="741" customFormat="1" ht="24" customHeight="1">
      <c r="A30" s="742">
        <v>20</v>
      </c>
      <c r="B30" s="751"/>
      <c r="C30" s="742" t="s">
        <v>971</v>
      </c>
      <c r="D30" s="742" t="s">
        <v>1123</v>
      </c>
      <c r="E30" s="753" t="s">
        <v>702</v>
      </c>
      <c r="F30" s="754">
        <v>60.927</v>
      </c>
      <c r="G30" s="760">
        <v>61.514</v>
      </c>
      <c r="H30" s="747">
        <f t="shared" si="0"/>
        <v>0.5870000000000033</v>
      </c>
      <c r="I30" s="748">
        <v>7.1</v>
      </c>
      <c r="J30" s="749">
        <v>750</v>
      </c>
      <c r="K30" s="750">
        <f t="shared" si="1"/>
        <v>3125.7750000000174</v>
      </c>
    </row>
    <row r="31" spans="1:11" s="741" customFormat="1" ht="24" customHeight="1">
      <c r="A31" s="751">
        <v>21</v>
      </c>
      <c r="B31" s="767"/>
      <c r="C31" s="742" t="s">
        <v>971</v>
      </c>
      <c r="D31" s="764" t="s">
        <v>1123</v>
      </c>
      <c r="E31" s="768" t="s">
        <v>703</v>
      </c>
      <c r="F31" s="755">
        <v>67.906</v>
      </c>
      <c r="G31" s="769">
        <v>68.69</v>
      </c>
      <c r="H31" s="747">
        <f t="shared" si="0"/>
        <v>0.7839999999999918</v>
      </c>
      <c r="I31" s="748">
        <v>8</v>
      </c>
      <c r="J31" s="749">
        <v>350</v>
      </c>
      <c r="K31" s="750">
        <f t="shared" si="1"/>
        <v>2195.199999999977</v>
      </c>
    </row>
    <row r="32" spans="1:11" s="741" customFormat="1" ht="24" customHeight="1">
      <c r="A32" s="751">
        <v>22</v>
      </c>
      <c r="B32" s="742"/>
      <c r="C32" s="742" t="s">
        <v>971</v>
      </c>
      <c r="D32" s="742" t="s">
        <v>1123</v>
      </c>
      <c r="E32" s="768" t="s">
        <v>704</v>
      </c>
      <c r="F32" s="755">
        <v>74.558</v>
      </c>
      <c r="G32" s="769">
        <v>74.815</v>
      </c>
      <c r="H32" s="747">
        <f t="shared" si="0"/>
        <v>0.2569999999999908</v>
      </c>
      <c r="I32" s="748">
        <v>6</v>
      </c>
      <c r="J32" s="749">
        <v>500</v>
      </c>
      <c r="K32" s="750">
        <f t="shared" si="1"/>
        <v>770.9999999999724</v>
      </c>
    </row>
    <row r="33" spans="1:11" s="741" customFormat="1" ht="24" customHeight="1">
      <c r="A33" s="742">
        <v>23</v>
      </c>
      <c r="B33" s="764"/>
      <c r="C33" s="764" t="s">
        <v>31</v>
      </c>
      <c r="D33" s="764" t="s">
        <v>1111</v>
      </c>
      <c r="E33" s="765" t="s">
        <v>705</v>
      </c>
      <c r="F33" s="766">
        <v>44.018</v>
      </c>
      <c r="G33" s="755">
        <v>44.409</v>
      </c>
      <c r="H33" s="747">
        <f t="shared" si="0"/>
        <v>0.39099999999999824</v>
      </c>
      <c r="I33" s="748">
        <v>7</v>
      </c>
      <c r="J33" s="749">
        <v>500</v>
      </c>
      <c r="K33" s="750">
        <f t="shared" si="1"/>
        <v>1368.4999999999939</v>
      </c>
    </row>
    <row r="34" spans="1:11" ht="24" customHeight="1">
      <c r="A34" s="751">
        <v>24</v>
      </c>
      <c r="B34" s="761"/>
      <c r="C34" s="742" t="s">
        <v>706</v>
      </c>
      <c r="D34" s="742" t="s">
        <v>1118</v>
      </c>
      <c r="E34" s="757" t="s">
        <v>707</v>
      </c>
      <c r="F34" s="758">
        <v>29.14</v>
      </c>
      <c r="G34" s="759">
        <v>29.31</v>
      </c>
      <c r="H34" s="747">
        <f t="shared" si="0"/>
        <v>0.16999999999999815</v>
      </c>
      <c r="I34" s="748">
        <v>5.5</v>
      </c>
      <c r="J34" s="749">
        <v>500</v>
      </c>
      <c r="K34" s="750">
        <f t="shared" si="1"/>
        <v>467.49999999999494</v>
      </c>
    </row>
    <row r="35" spans="1:11" ht="24" customHeight="1">
      <c r="A35" s="751">
        <v>25</v>
      </c>
      <c r="B35" s="761"/>
      <c r="C35" s="742" t="s">
        <v>708</v>
      </c>
      <c r="D35" s="752" t="s">
        <v>1118</v>
      </c>
      <c r="E35" s="753" t="s">
        <v>709</v>
      </c>
      <c r="F35" s="760">
        <v>3.588</v>
      </c>
      <c r="G35" s="770">
        <v>6.2</v>
      </c>
      <c r="H35" s="747">
        <f t="shared" si="0"/>
        <v>2.612</v>
      </c>
      <c r="I35" s="748">
        <v>7</v>
      </c>
      <c r="J35" s="749">
        <v>350</v>
      </c>
      <c r="K35" s="750">
        <f t="shared" si="1"/>
        <v>6399.4</v>
      </c>
    </row>
    <row r="36" spans="1:11" ht="24" customHeight="1">
      <c r="A36" s="742">
        <v>26</v>
      </c>
      <c r="B36" s="751"/>
      <c r="C36" s="752" t="s">
        <v>708</v>
      </c>
      <c r="D36" s="752" t="s">
        <v>1118</v>
      </c>
      <c r="E36" s="753" t="s">
        <v>710</v>
      </c>
      <c r="F36" s="754">
        <v>6.2</v>
      </c>
      <c r="G36" s="760">
        <v>6.41</v>
      </c>
      <c r="H36" s="747">
        <f t="shared" si="0"/>
        <v>0.20999999999999996</v>
      </c>
      <c r="I36" s="748">
        <v>6</v>
      </c>
      <c r="J36" s="749">
        <v>500</v>
      </c>
      <c r="K36" s="750">
        <f t="shared" si="1"/>
        <v>629.9999999999999</v>
      </c>
    </row>
    <row r="37" spans="1:11" ht="24" customHeight="1">
      <c r="A37" s="751">
        <v>27</v>
      </c>
      <c r="B37" s="751"/>
      <c r="C37" s="742" t="s">
        <v>708</v>
      </c>
      <c r="D37" s="742" t="s">
        <v>1118</v>
      </c>
      <c r="E37" s="753" t="s">
        <v>711</v>
      </c>
      <c r="F37" s="760">
        <v>7.66</v>
      </c>
      <c r="G37" s="760">
        <v>8.09</v>
      </c>
      <c r="H37" s="747">
        <f t="shared" si="0"/>
        <v>0.4299999999999997</v>
      </c>
      <c r="I37" s="748">
        <v>6</v>
      </c>
      <c r="J37" s="749">
        <v>500</v>
      </c>
      <c r="K37" s="750">
        <f t="shared" si="1"/>
        <v>1289.999999999999</v>
      </c>
    </row>
    <row r="38" spans="1:11" ht="24" customHeight="1">
      <c r="A38" s="751">
        <v>28</v>
      </c>
      <c r="B38" s="761"/>
      <c r="C38" s="742" t="s">
        <v>1137</v>
      </c>
      <c r="D38" s="752" t="s">
        <v>1118</v>
      </c>
      <c r="E38" s="753" t="s">
        <v>712</v>
      </c>
      <c r="F38" s="760">
        <v>30.248</v>
      </c>
      <c r="G38" s="770">
        <v>30.835</v>
      </c>
      <c r="H38" s="747">
        <f t="shared" si="0"/>
        <v>0.5869999999999997</v>
      </c>
      <c r="I38" s="748">
        <v>8.5</v>
      </c>
      <c r="J38" s="749">
        <v>350</v>
      </c>
      <c r="K38" s="750">
        <f t="shared" si="1"/>
        <v>1746.3249999999991</v>
      </c>
    </row>
    <row r="39" spans="1:11" ht="24" customHeight="1">
      <c r="A39" s="742">
        <v>29</v>
      </c>
      <c r="B39" s="751"/>
      <c r="C39" s="742" t="s">
        <v>713</v>
      </c>
      <c r="D39" s="742" t="s">
        <v>1149</v>
      </c>
      <c r="E39" s="762" t="s">
        <v>714</v>
      </c>
      <c r="F39" s="763">
        <v>2.749</v>
      </c>
      <c r="G39" s="763">
        <v>2.999</v>
      </c>
      <c r="H39" s="747">
        <f t="shared" si="0"/>
        <v>0.25</v>
      </c>
      <c r="I39" s="748">
        <v>6.5</v>
      </c>
      <c r="J39" s="749">
        <v>500</v>
      </c>
      <c r="K39" s="750">
        <f t="shared" si="1"/>
        <v>812.5</v>
      </c>
    </row>
    <row r="40" spans="1:11" ht="24" customHeight="1">
      <c r="A40" s="751">
        <v>30</v>
      </c>
      <c r="B40" s="761" t="s">
        <v>1652</v>
      </c>
      <c r="C40" s="742" t="s">
        <v>713</v>
      </c>
      <c r="D40" s="742" t="s">
        <v>1149</v>
      </c>
      <c r="E40" s="768" t="s">
        <v>715</v>
      </c>
      <c r="F40" s="755">
        <v>9.707</v>
      </c>
      <c r="G40" s="769">
        <v>11.394</v>
      </c>
      <c r="H40" s="747">
        <f t="shared" si="0"/>
        <v>1.6869999999999994</v>
      </c>
      <c r="I40" s="748">
        <v>6</v>
      </c>
      <c r="J40" s="749">
        <v>500</v>
      </c>
      <c r="K40" s="750">
        <f t="shared" si="1"/>
        <v>5060.999999999998</v>
      </c>
    </row>
    <row r="41" spans="1:11" s="741" customFormat="1" ht="24" customHeight="1">
      <c r="A41" s="751">
        <v>31</v>
      </c>
      <c r="B41" s="761" t="s">
        <v>1652</v>
      </c>
      <c r="C41" s="742" t="s">
        <v>713</v>
      </c>
      <c r="D41" s="742" t="s">
        <v>1149</v>
      </c>
      <c r="E41" s="753" t="s">
        <v>716</v>
      </c>
      <c r="F41" s="760">
        <v>11.913</v>
      </c>
      <c r="G41" s="760">
        <v>12.601</v>
      </c>
      <c r="H41" s="747">
        <f t="shared" si="0"/>
        <v>0.6880000000000006</v>
      </c>
      <c r="I41" s="748">
        <v>6</v>
      </c>
      <c r="J41" s="749">
        <v>500</v>
      </c>
      <c r="K41" s="750">
        <f t="shared" si="1"/>
        <v>2064.000000000002</v>
      </c>
    </row>
    <row r="42" spans="1:11" ht="24" customHeight="1">
      <c r="A42" s="742">
        <v>32</v>
      </c>
      <c r="B42" s="761" t="s">
        <v>1652</v>
      </c>
      <c r="C42" s="742" t="s">
        <v>713</v>
      </c>
      <c r="D42" s="742" t="s">
        <v>1149</v>
      </c>
      <c r="E42" s="757" t="s">
        <v>717</v>
      </c>
      <c r="F42" s="758">
        <v>12.601</v>
      </c>
      <c r="G42" s="759">
        <v>15.356</v>
      </c>
      <c r="H42" s="747">
        <f t="shared" si="0"/>
        <v>2.754999999999999</v>
      </c>
      <c r="I42" s="748">
        <v>6</v>
      </c>
      <c r="J42" s="749">
        <v>350</v>
      </c>
      <c r="K42" s="750">
        <f t="shared" si="1"/>
        <v>5785.499999999998</v>
      </c>
    </row>
    <row r="43" spans="1:11" ht="24" customHeight="1">
      <c r="A43" s="751">
        <v>33</v>
      </c>
      <c r="B43" s="761" t="s">
        <v>1652</v>
      </c>
      <c r="C43" s="764" t="s">
        <v>713</v>
      </c>
      <c r="D43" s="764" t="s">
        <v>1149</v>
      </c>
      <c r="E43" s="765" t="s">
        <v>718</v>
      </c>
      <c r="F43" s="766">
        <v>15.356</v>
      </c>
      <c r="G43" s="755">
        <v>15.745</v>
      </c>
      <c r="H43" s="747">
        <f t="shared" si="0"/>
        <v>0.38899999999999935</v>
      </c>
      <c r="I43" s="748">
        <v>6</v>
      </c>
      <c r="J43" s="749">
        <v>500</v>
      </c>
      <c r="K43" s="750">
        <f t="shared" si="1"/>
        <v>1166.999999999998</v>
      </c>
    </row>
    <row r="44" spans="1:11" ht="24" customHeight="1">
      <c r="A44" s="751">
        <v>34</v>
      </c>
      <c r="B44" s="761" t="s">
        <v>1652</v>
      </c>
      <c r="C44" s="743" t="s">
        <v>713</v>
      </c>
      <c r="D44" s="743" t="s">
        <v>1149</v>
      </c>
      <c r="E44" s="744" t="s">
        <v>719</v>
      </c>
      <c r="F44" s="745">
        <v>15.745</v>
      </c>
      <c r="G44" s="746">
        <v>16.679</v>
      </c>
      <c r="H44" s="747">
        <f t="shared" si="0"/>
        <v>0.9339999999999993</v>
      </c>
      <c r="I44" s="748">
        <v>6.5</v>
      </c>
      <c r="J44" s="749">
        <v>350</v>
      </c>
      <c r="K44" s="750">
        <f t="shared" si="1"/>
        <v>2124.8499999999985</v>
      </c>
    </row>
    <row r="45" spans="1:11" s="741" customFormat="1" ht="26.25" customHeight="1" thickBot="1">
      <c r="A45" s="1299">
        <v>11</v>
      </c>
      <c r="B45" s="1299"/>
      <c r="C45" s="1299"/>
      <c r="D45" s="1299"/>
      <c r="E45" s="1299"/>
      <c r="F45" s="1299"/>
      <c r="G45" s="1299"/>
      <c r="H45" s="1299"/>
      <c r="I45" s="1299"/>
      <c r="J45" s="1299"/>
      <c r="K45" s="1299"/>
    </row>
    <row r="46" spans="1:11" s="730" customFormat="1" ht="23.25">
      <c r="A46" s="805" t="s">
        <v>184</v>
      </c>
      <c r="B46" s="806" t="s">
        <v>673</v>
      </c>
      <c r="C46" s="729" t="s">
        <v>185</v>
      </c>
      <c r="D46" s="807" t="s">
        <v>922</v>
      </c>
      <c r="E46" s="729" t="s">
        <v>674</v>
      </c>
      <c r="F46" s="1300" t="s">
        <v>675</v>
      </c>
      <c r="G46" s="1301"/>
      <c r="H46" s="800" t="s">
        <v>676</v>
      </c>
      <c r="I46" s="801" t="s">
        <v>677</v>
      </c>
      <c r="J46" s="802" t="s">
        <v>678</v>
      </c>
      <c r="K46" s="1247" t="s">
        <v>679</v>
      </c>
    </row>
    <row r="47" spans="1:11" s="730" customFormat="1" ht="15.75" customHeight="1" thickBot="1">
      <c r="A47" s="808" t="s">
        <v>196</v>
      </c>
      <c r="B47" s="809"/>
      <c r="C47" s="803"/>
      <c r="D47" s="804"/>
      <c r="E47" s="803"/>
      <c r="F47" s="734" t="s">
        <v>680</v>
      </c>
      <c r="G47" s="735" t="s">
        <v>681</v>
      </c>
      <c r="H47" s="803" t="s">
        <v>198</v>
      </c>
      <c r="I47" s="735" t="s">
        <v>197</v>
      </c>
      <c r="J47" s="804" t="s">
        <v>682</v>
      </c>
      <c r="K47" s="1248" t="s">
        <v>200</v>
      </c>
    </row>
    <row r="48" spans="1:11" s="741" customFormat="1" ht="5.25" customHeight="1">
      <c r="A48" s="736"/>
      <c r="B48" s="736"/>
      <c r="C48" s="736"/>
      <c r="D48" s="737"/>
      <c r="E48" s="738"/>
      <c r="F48" s="738"/>
      <c r="G48" s="739"/>
      <c r="H48" s="736"/>
      <c r="I48" s="739"/>
      <c r="J48" s="736"/>
      <c r="K48" s="740"/>
    </row>
    <row r="49" spans="1:11" ht="24" customHeight="1">
      <c r="A49" s="742">
        <v>35</v>
      </c>
      <c r="B49" s="767"/>
      <c r="C49" s="767" t="s">
        <v>720</v>
      </c>
      <c r="D49" s="764" t="s">
        <v>1111</v>
      </c>
      <c r="E49" s="768" t="s">
        <v>721</v>
      </c>
      <c r="F49" s="755">
        <v>20.458</v>
      </c>
      <c r="G49" s="769">
        <v>20.665</v>
      </c>
      <c r="H49" s="747">
        <f t="shared" si="0"/>
        <v>0.20700000000000074</v>
      </c>
      <c r="I49" s="748">
        <v>9.8</v>
      </c>
      <c r="J49" s="749">
        <v>500</v>
      </c>
      <c r="K49" s="750">
        <f t="shared" si="1"/>
        <v>1014.3000000000037</v>
      </c>
    </row>
    <row r="50" spans="1:11" ht="24" customHeight="1">
      <c r="A50" s="751">
        <v>36</v>
      </c>
      <c r="B50" s="761"/>
      <c r="C50" s="742" t="s">
        <v>115</v>
      </c>
      <c r="D50" s="742" t="s">
        <v>1111</v>
      </c>
      <c r="E50" s="768" t="s">
        <v>722</v>
      </c>
      <c r="F50" s="755">
        <v>0.544</v>
      </c>
      <c r="G50" s="769">
        <v>0.91</v>
      </c>
      <c r="H50" s="747">
        <f t="shared" si="0"/>
        <v>0.366</v>
      </c>
      <c r="I50" s="748">
        <v>6</v>
      </c>
      <c r="J50" s="749">
        <v>500</v>
      </c>
      <c r="K50" s="750">
        <f t="shared" si="1"/>
        <v>1097.9999999999998</v>
      </c>
    </row>
    <row r="51" spans="1:11" ht="24" customHeight="1">
      <c r="A51" s="751">
        <v>37</v>
      </c>
      <c r="B51" s="761"/>
      <c r="C51" s="742" t="s">
        <v>723</v>
      </c>
      <c r="D51" s="742" t="s">
        <v>1111</v>
      </c>
      <c r="E51" s="757" t="s">
        <v>724</v>
      </c>
      <c r="F51" s="758">
        <v>0</v>
      </c>
      <c r="G51" s="759">
        <v>0.464</v>
      </c>
      <c r="H51" s="747">
        <f t="shared" si="0"/>
        <v>0.464</v>
      </c>
      <c r="I51" s="748">
        <v>6.5</v>
      </c>
      <c r="J51" s="749">
        <v>350</v>
      </c>
      <c r="K51" s="750">
        <f t="shared" si="1"/>
        <v>1055.6</v>
      </c>
    </row>
    <row r="52" spans="1:11" ht="24" customHeight="1">
      <c r="A52" s="751">
        <v>38</v>
      </c>
      <c r="B52" s="761"/>
      <c r="C52" s="742" t="s">
        <v>1212</v>
      </c>
      <c r="D52" s="752" t="s">
        <v>1149</v>
      </c>
      <c r="E52" s="753" t="s">
        <v>725</v>
      </c>
      <c r="F52" s="760">
        <v>1.502</v>
      </c>
      <c r="G52" s="770">
        <v>2.463</v>
      </c>
      <c r="H52" s="747">
        <f t="shared" si="0"/>
        <v>0.9610000000000001</v>
      </c>
      <c r="I52" s="948">
        <v>8.4</v>
      </c>
      <c r="J52" s="749">
        <v>500</v>
      </c>
      <c r="K52" s="750">
        <f t="shared" si="1"/>
        <v>4036.2000000000007</v>
      </c>
    </row>
    <row r="53" spans="1:11" ht="24" customHeight="1">
      <c r="A53" s="751">
        <v>39</v>
      </c>
      <c r="B53" s="751"/>
      <c r="C53" s="742" t="s">
        <v>1212</v>
      </c>
      <c r="D53" s="742" t="s">
        <v>1149</v>
      </c>
      <c r="E53" s="753" t="s">
        <v>726</v>
      </c>
      <c r="F53" s="760">
        <v>3.113</v>
      </c>
      <c r="G53" s="760">
        <v>7.527</v>
      </c>
      <c r="H53" s="747">
        <f t="shared" si="0"/>
        <v>4.414</v>
      </c>
      <c r="I53" s="748">
        <v>6.5</v>
      </c>
      <c r="J53" s="749">
        <v>350</v>
      </c>
      <c r="K53" s="750">
        <f t="shared" si="1"/>
        <v>10041.85</v>
      </c>
    </row>
    <row r="54" spans="1:11" ht="24" customHeight="1">
      <c r="A54" s="751">
        <v>40</v>
      </c>
      <c r="B54" s="761" t="s">
        <v>1962</v>
      </c>
      <c r="C54" s="742" t="s">
        <v>1212</v>
      </c>
      <c r="D54" s="752" t="s">
        <v>1149</v>
      </c>
      <c r="E54" s="753" t="s">
        <v>727</v>
      </c>
      <c r="F54" s="760">
        <v>31.922</v>
      </c>
      <c r="G54" s="770">
        <v>32.565</v>
      </c>
      <c r="H54" s="747">
        <f t="shared" si="0"/>
        <v>0.6429999999999971</v>
      </c>
      <c r="I54" s="948">
        <v>7.5</v>
      </c>
      <c r="J54" s="749">
        <v>500</v>
      </c>
      <c r="K54" s="750">
        <f t="shared" si="1"/>
        <v>2411.249999999989</v>
      </c>
    </row>
    <row r="55" spans="1:11" ht="24" customHeight="1">
      <c r="A55" s="751">
        <v>41</v>
      </c>
      <c r="B55" s="751"/>
      <c r="C55" s="742" t="s">
        <v>1199</v>
      </c>
      <c r="D55" s="742" t="s">
        <v>1149</v>
      </c>
      <c r="E55" s="753" t="s">
        <v>728</v>
      </c>
      <c r="F55" s="760">
        <v>39.415</v>
      </c>
      <c r="G55" s="760">
        <v>39.773</v>
      </c>
      <c r="H55" s="747">
        <f t="shared" si="0"/>
        <v>0.3580000000000041</v>
      </c>
      <c r="I55" s="748">
        <v>7.2</v>
      </c>
      <c r="J55" s="749">
        <v>350</v>
      </c>
      <c r="K55" s="750">
        <f t="shared" si="1"/>
        <v>902.1600000000104</v>
      </c>
    </row>
    <row r="56" spans="1:11" ht="21.75" customHeight="1">
      <c r="A56" s="751">
        <v>42</v>
      </c>
      <c r="B56" s="764"/>
      <c r="C56" s="742" t="s">
        <v>729</v>
      </c>
      <c r="D56" s="764" t="s">
        <v>1143</v>
      </c>
      <c r="E56" s="765" t="s">
        <v>730</v>
      </c>
      <c r="F56" s="766">
        <v>20.679</v>
      </c>
      <c r="G56" s="755">
        <v>21.792</v>
      </c>
      <c r="H56" s="747">
        <f t="shared" si="0"/>
        <v>1.113000000000003</v>
      </c>
      <c r="I56" s="948">
        <v>10</v>
      </c>
      <c r="J56" s="749">
        <v>350</v>
      </c>
      <c r="K56" s="750">
        <f t="shared" si="1"/>
        <v>3895.500000000011</v>
      </c>
    </row>
    <row r="57" spans="1:11" ht="23.25" customHeight="1">
      <c r="A57" s="742">
        <v>43</v>
      </c>
      <c r="B57" s="743" t="s">
        <v>1652</v>
      </c>
      <c r="C57" s="743" t="s">
        <v>1199</v>
      </c>
      <c r="D57" s="743" t="s">
        <v>1127</v>
      </c>
      <c r="E57" s="744" t="s">
        <v>1653</v>
      </c>
      <c r="F57" s="745">
        <v>1.875</v>
      </c>
      <c r="G57" s="746">
        <v>13.568</v>
      </c>
      <c r="H57" s="747">
        <f aca="true" t="shared" si="2" ref="H57:H62">G57-F57</f>
        <v>11.693</v>
      </c>
      <c r="I57" s="948">
        <v>8.2</v>
      </c>
      <c r="J57" s="749">
        <v>380</v>
      </c>
      <c r="K57" s="750">
        <f t="shared" si="1"/>
        <v>36435.38799999999</v>
      </c>
    </row>
    <row r="58" spans="1:11" ht="22.5" customHeight="1">
      <c r="A58" s="751">
        <v>44</v>
      </c>
      <c r="B58" s="743"/>
      <c r="C58" s="743" t="s">
        <v>1174</v>
      </c>
      <c r="D58" s="743" t="s">
        <v>1127</v>
      </c>
      <c r="E58" s="744" t="s">
        <v>1654</v>
      </c>
      <c r="F58" s="745">
        <v>9.8</v>
      </c>
      <c r="G58" s="746">
        <v>10.5</v>
      </c>
      <c r="H58" s="747">
        <f t="shared" si="2"/>
        <v>0.6999999999999993</v>
      </c>
      <c r="I58" s="948">
        <v>7.6</v>
      </c>
      <c r="J58" s="749">
        <v>400</v>
      </c>
      <c r="K58" s="750">
        <f t="shared" si="1"/>
        <v>2127.9999999999977</v>
      </c>
    </row>
    <row r="59" spans="1:11" ht="22.5" customHeight="1">
      <c r="A59" s="751">
        <v>45</v>
      </c>
      <c r="B59" s="743"/>
      <c r="C59" s="743" t="s">
        <v>1199</v>
      </c>
      <c r="D59" s="743" t="s">
        <v>1127</v>
      </c>
      <c r="E59" s="744" t="s">
        <v>1655</v>
      </c>
      <c r="F59" s="745">
        <v>0.8</v>
      </c>
      <c r="G59" s="746">
        <v>1.875</v>
      </c>
      <c r="H59" s="747">
        <f t="shared" si="2"/>
        <v>1.075</v>
      </c>
      <c r="I59" s="948">
        <v>7</v>
      </c>
      <c r="J59" s="749">
        <v>500</v>
      </c>
      <c r="K59" s="750">
        <f t="shared" si="1"/>
        <v>3762.4999999999995</v>
      </c>
    </row>
    <row r="60" spans="1:11" ht="22.5" customHeight="1">
      <c r="A60" s="742">
        <v>46</v>
      </c>
      <c r="B60" s="743"/>
      <c r="C60" s="743" t="s">
        <v>173</v>
      </c>
      <c r="D60" s="743" t="s">
        <v>1127</v>
      </c>
      <c r="E60" s="744" t="s">
        <v>1656</v>
      </c>
      <c r="F60" s="745">
        <v>24.343</v>
      </c>
      <c r="G60" s="746">
        <v>28.434</v>
      </c>
      <c r="H60" s="747">
        <f t="shared" si="2"/>
        <v>4.091000000000001</v>
      </c>
      <c r="I60" s="948">
        <v>6.5</v>
      </c>
      <c r="J60" s="749">
        <v>400</v>
      </c>
      <c r="K60" s="750">
        <f t="shared" si="1"/>
        <v>10636.600000000002</v>
      </c>
    </row>
    <row r="61" spans="1:11" ht="22.5" customHeight="1">
      <c r="A61" s="751">
        <v>47</v>
      </c>
      <c r="B61" s="743"/>
      <c r="C61" s="743" t="s">
        <v>173</v>
      </c>
      <c r="D61" s="743" t="s">
        <v>1127</v>
      </c>
      <c r="E61" s="744" t="s">
        <v>1657</v>
      </c>
      <c r="F61" s="745">
        <v>21.767</v>
      </c>
      <c r="G61" s="746">
        <v>22.981</v>
      </c>
      <c r="H61" s="747">
        <f t="shared" si="2"/>
        <v>1.2140000000000022</v>
      </c>
      <c r="I61" s="948">
        <v>5.5</v>
      </c>
      <c r="J61" s="749">
        <v>400</v>
      </c>
      <c r="K61" s="750">
        <f t="shared" si="1"/>
        <v>2670.8000000000047</v>
      </c>
    </row>
    <row r="62" spans="1:11" ht="22.5" customHeight="1">
      <c r="A62" s="751">
        <v>48</v>
      </c>
      <c r="B62" s="743"/>
      <c r="C62" s="743" t="s">
        <v>173</v>
      </c>
      <c r="D62" s="743" t="s">
        <v>1127</v>
      </c>
      <c r="E62" s="744" t="s">
        <v>1658</v>
      </c>
      <c r="F62" s="745">
        <v>30.018</v>
      </c>
      <c r="G62" s="746">
        <v>31.472</v>
      </c>
      <c r="H62" s="747">
        <f t="shared" si="2"/>
        <v>1.4540000000000006</v>
      </c>
      <c r="I62" s="948">
        <v>5.8</v>
      </c>
      <c r="J62" s="749">
        <v>400</v>
      </c>
      <c r="K62" s="750">
        <f t="shared" si="1"/>
        <v>3373.280000000001</v>
      </c>
    </row>
    <row r="63" spans="1:11" ht="21.75" customHeight="1">
      <c r="A63" s="742">
        <v>49</v>
      </c>
      <c r="B63" s="743" t="s">
        <v>1652</v>
      </c>
      <c r="C63" s="743" t="s">
        <v>1659</v>
      </c>
      <c r="D63" s="743" t="s">
        <v>241</v>
      </c>
      <c r="E63" s="744" t="s">
        <v>1660</v>
      </c>
      <c r="F63" s="745">
        <v>68.845</v>
      </c>
      <c r="G63" s="746">
        <v>74.947</v>
      </c>
      <c r="H63" s="747">
        <f>G63-F63</f>
        <v>6.102000000000004</v>
      </c>
      <c r="I63" s="948">
        <v>5.7</v>
      </c>
      <c r="J63" s="749">
        <v>350</v>
      </c>
      <c r="K63" s="750">
        <f t="shared" si="1"/>
        <v>12173.490000000009</v>
      </c>
    </row>
    <row r="64" spans="1:11" ht="20.25" customHeight="1">
      <c r="A64" s="751">
        <v>50</v>
      </c>
      <c r="B64" s="761" t="s">
        <v>1652</v>
      </c>
      <c r="C64" s="742" t="s">
        <v>1661</v>
      </c>
      <c r="D64" s="752" t="s">
        <v>241</v>
      </c>
      <c r="E64" s="753" t="s">
        <v>1662</v>
      </c>
      <c r="F64" s="760">
        <v>1.567</v>
      </c>
      <c r="G64" s="770">
        <v>5.202</v>
      </c>
      <c r="H64" s="747">
        <f>G64-F64</f>
        <v>3.635</v>
      </c>
      <c r="I64" s="948">
        <v>6</v>
      </c>
      <c r="J64" s="749">
        <v>800</v>
      </c>
      <c r="K64" s="750">
        <f aca="true" t="shared" si="3" ref="K64:K72">SUM(H64*I64*J64)</f>
        <v>17448</v>
      </c>
    </row>
    <row r="65" spans="1:11" ht="23.25">
      <c r="A65" s="751">
        <v>51</v>
      </c>
      <c r="B65" s="761" t="s">
        <v>1652</v>
      </c>
      <c r="C65" s="742" t="s">
        <v>971</v>
      </c>
      <c r="D65" s="742" t="s">
        <v>1118</v>
      </c>
      <c r="E65" s="762" t="s">
        <v>697</v>
      </c>
      <c r="F65" s="763">
        <v>24.644</v>
      </c>
      <c r="G65" s="763">
        <v>29.209</v>
      </c>
      <c r="H65" s="747">
        <f>SUM(G65-F65)</f>
        <v>4.565000000000001</v>
      </c>
      <c r="I65" s="948">
        <v>6.1</v>
      </c>
      <c r="J65" s="749">
        <v>350</v>
      </c>
      <c r="K65" s="750">
        <f t="shared" si="3"/>
        <v>9746.275000000001</v>
      </c>
    </row>
    <row r="66" spans="1:11" ht="21" customHeight="1">
      <c r="A66" s="742">
        <v>52</v>
      </c>
      <c r="B66" s="761" t="s">
        <v>1652</v>
      </c>
      <c r="C66" s="742" t="s">
        <v>971</v>
      </c>
      <c r="D66" s="742" t="s">
        <v>1118</v>
      </c>
      <c r="E66" s="753" t="s">
        <v>1663</v>
      </c>
      <c r="F66" s="760">
        <v>23.66</v>
      </c>
      <c r="G66" s="760">
        <v>28.334</v>
      </c>
      <c r="H66" s="747">
        <f>SUM(G66-F66)</f>
        <v>4.6739999999999995</v>
      </c>
      <c r="I66" s="948">
        <v>6.1</v>
      </c>
      <c r="J66" s="749">
        <v>440</v>
      </c>
      <c r="K66" s="750">
        <f t="shared" si="3"/>
        <v>12545.015999999998</v>
      </c>
    </row>
    <row r="67" spans="1:11" ht="22.5" customHeight="1">
      <c r="A67" s="751">
        <v>53</v>
      </c>
      <c r="B67" s="761" t="s">
        <v>1652</v>
      </c>
      <c r="C67" s="742" t="s">
        <v>971</v>
      </c>
      <c r="D67" s="764" t="s">
        <v>1118</v>
      </c>
      <c r="E67" s="765" t="s">
        <v>1664</v>
      </c>
      <c r="F67" s="766">
        <v>28.97</v>
      </c>
      <c r="G67" s="755">
        <v>30.17</v>
      </c>
      <c r="H67" s="747">
        <f>SUM(G67-F67)</f>
        <v>1.2000000000000028</v>
      </c>
      <c r="I67" s="948">
        <v>6.1</v>
      </c>
      <c r="J67" s="749">
        <v>440</v>
      </c>
      <c r="K67" s="750">
        <f t="shared" si="3"/>
        <v>3220.8000000000075</v>
      </c>
    </row>
    <row r="68" spans="1:11" s="741" customFormat="1" ht="27.75" customHeight="1" thickBot="1">
      <c r="A68" s="1299">
        <v>12</v>
      </c>
      <c r="B68" s="1299"/>
      <c r="C68" s="1299"/>
      <c r="D68" s="1299"/>
      <c r="E68" s="1299"/>
      <c r="F68" s="1299"/>
      <c r="G68" s="1299"/>
      <c r="H68" s="1299"/>
      <c r="I68" s="1299"/>
      <c r="J68" s="1299"/>
      <c r="K68" s="1299"/>
    </row>
    <row r="69" spans="1:11" s="730" customFormat="1" ht="23.25">
      <c r="A69" s="805" t="s">
        <v>184</v>
      </c>
      <c r="B69" s="806" t="s">
        <v>673</v>
      </c>
      <c r="C69" s="729" t="s">
        <v>185</v>
      </c>
      <c r="D69" s="807" t="s">
        <v>922</v>
      </c>
      <c r="E69" s="729" t="s">
        <v>674</v>
      </c>
      <c r="F69" s="1300" t="s">
        <v>675</v>
      </c>
      <c r="G69" s="1301"/>
      <c r="H69" s="800" t="s">
        <v>676</v>
      </c>
      <c r="I69" s="801" t="s">
        <v>677</v>
      </c>
      <c r="J69" s="802" t="s">
        <v>678</v>
      </c>
      <c r="K69" s="1247" t="s">
        <v>679</v>
      </c>
    </row>
    <row r="70" spans="1:11" s="730" customFormat="1" ht="15.75" customHeight="1" thickBot="1">
      <c r="A70" s="808" t="s">
        <v>196</v>
      </c>
      <c r="B70" s="809"/>
      <c r="C70" s="803"/>
      <c r="D70" s="804"/>
      <c r="E70" s="803"/>
      <c r="F70" s="734" t="s">
        <v>680</v>
      </c>
      <c r="G70" s="735" t="s">
        <v>681</v>
      </c>
      <c r="H70" s="803" t="s">
        <v>198</v>
      </c>
      <c r="I70" s="735" t="s">
        <v>197</v>
      </c>
      <c r="J70" s="804" t="s">
        <v>682</v>
      </c>
      <c r="K70" s="1248" t="s">
        <v>200</v>
      </c>
    </row>
    <row r="71" spans="1:11" s="741" customFormat="1" ht="5.25" customHeight="1">
      <c r="A71" s="736"/>
      <c r="B71" s="736"/>
      <c r="C71" s="736"/>
      <c r="D71" s="737"/>
      <c r="E71" s="738"/>
      <c r="F71" s="738"/>
      <c r="G71" s="739"/>
      <c r="H71" s="736"/>
      <c r="I71" s="739"/>
      <c r="J71" s="736"/>
      <c r="K71" s="740"/>
    </row>
    <row r="72" spans="1:11" ht="23.25" customHeight="1">
      <c r="A72" s="751">
        <v>54</v>
      </c>
      <c r="B72" s="761" t="s">
        <v>1652</v>
      </c>
      <c r="C72" s="771" t="s">
        <v>1137</v>
      </c>
      <c r="D72" s="771" t="s">
        <v>1118</v>
      </c>
      <c r="E72" s="757" t="s">
        <v>1665</v>
      </c>
      <c r="F72" s="758">
        <v>27.859</v>
      </c>
      <c r="G72" s="759">
        <v>29.869</v>
      </c>
      <c r="H72" s="747">
        <f>SUM(G72-F72)</f>
        <v>2.009999999999998</v>
      </c>
      <c r="I72" s="948">
        <v>6.8</v>
      </c>
      <c r="J72" s="749">
        <v>620</v>
      </c>
      <c r="K72" s="750">
        <f t="shared" si="3"/>
        <v>8474.159999999993</v>
      </c>
    </row>
    <row r="73" spans="1:11" ht="21" customHeight="1">
      <c r="A73" s="742">
        <v>55</v>
      </c>
      <c r="B73" s="743"/>
      <c r="C73" s="743" t="s">
        <v>113</v>
      </c>
      <c r="D73" s="743" t="s">
        <v>241</v>
      </c>
      <c r="E73" s="744" t="s">
        <v>1666</v>
      </c>
      <c r="F73" s="745">
        <v>8.2</v>
      </c>
      <c r="G73" s="746">
        <v>9.8</v>
      </c>
      <c r="H73" s="747">
        <f>G73-F73</f>
        <v>1.6000000000000014</v>
      </c>
      <c r="I73" s="948">
        <v>7.5</v>
      </c>
      <c r="J73" s="749">
        <v>500</v>
      </c>
      <c r="K73" s="750">
        <f>H73*I73*J73</f>
        <v>6000.0000000000055</v>
      </c>
    </row>
    <row r="74" spans="1:11" ht="21" customHeight="1">
      <c r="A74" s="751">
        <v>56</v>
      </c>
      <c r="B74" s="743"/>
      <c r="C74" s="743" t="s">
        <v>113</v>
      </c>
      <c r="D74" s="743" t="s">
        <v>241</v>
      </c>
      <c r="E74" s="744" t="s">
        <v>1667</v>
      </c>
      <c r="F74" s="745">
        <v>12.7</v>
      </c>
      <c r="G74" s="746">
        <v>13.9</v>
      </c>
      <c r="H74" s="747">
        <f>G74-F74</f>
        <v>1.200000000000001</v>
      </c>
      <c r="I74" s="948">
        <v>7.5</v>
      </c>
      <c r="J74" s="749">
        <v>500</v>
      </c>
      <c r="K74" s="750">
        <f>H74*I74*J74</f>
        <v>4500.000000000004</v>
      </c>
    </row>
    <row r="75" spans="1:11" ht="21" customHeight="1">
      <c r="A75" s="751">
        <v>57</v>
      </c>
      <c r="B75" s="743"/>
      <c r="C75" s="743" t="s">
        <v>113</v>
      </c>
      <c r="D75" s="743" t="s">
        <v>241</v>
      </c>
      <c r="E75" s="744" t="s">
        <v>1667</v>
      </c>
      <c r="F75" s="745">
        <v>14.791</v>
      </c>
      <c r="G75" s="746">
        <v>16.791</v>
      </c>
      <c r="H75" s="747">
        <f>G75-F75</f>
        <v>2</v>
      </c>
      <c r="I75" s="948">
        <v>7.5</v>
      </c>
      <c r="J75" s="749">
        <v>500</v>
      </c>
      <c r="K75" s="750">
        <f>H75*I75*J75</f>
        <v>7500</v>
      </c>
    </row>
    <row r="76" spans="1:11" ht="19.5" customHeight="1">
      <c r="A76" s="944">
        <v>58</v>
      </c>
      <c r="B76" s="967"/>
      <c r="C76" s="943" t="s">
        <v>1212</v>
      </c>
      <c r="D76" s="968" t="s">
        <v>1149</v>
      </c>
      <c r="E76" s="962" t="s">
        <v>727</v>
      </c>
      <c r="F76" s="963">
        <v>31.52</v>
      </c>
      <c r="G76" s="969">
        <v>31.71</v>
      </c>
      <c r="H76" s="964">
        <f aca="true" t="shared" si="4" ref="H76:H82">SUM(G76-F76)</f>
        <v>0.19000000000000128</v>
      </c>
      <c r="I76" s="948">
        <v>7.5</v>
      </c>
      <c r="J76" s="965">
        <v>780</v>
      </c>
      <c r="K76" s="966">
        <f aca="true" t="shared" si="5" ref="K76:K82">SUM(H76*I76*J76)</f>
        <v>1111.5000000000075</v>
      </c>
    </row>
    <row r="77" spans="1:11" ht="19.5" customHeight="1">
      <c r="A77" s="944">
        <v>59</v>
      </c>
      <c r="B77" s="967"/>
      <c r="C77" s="943" t="s">
        <v>1250</v>
      </c>
      <c r="D77" s="968" t="s">
        <v>1149</v>
      </c>
      <c r="E77" s="962" t="s">
        <v>1963</v>
      </c>
      <c r="F77" s="963">
        <v>85.99</v>
      </c>
      <c r="G77" s="969">
        <v>89.361</v>
      </c>
      <c r="H77" s="964">
        <f t="shared" si="4"/>
        <v>3.3710000000000093</v>
      </c>
      <c r="I77" s="948">
        <v>7.5</v>
      </c>
      <c r="J77" s="965">
        <v>500</v>
      </c>
      <c r="K77" s="966">
        <f t="shared" si="5"/>
        <v>12641.250000000035</v>
      </c>
    </row>
    <row r="78" spans="1:11" ht="19.5" customHeight="1">
      <c r="A78" s="944">
        <v>60</v>
      </c>
      <c r="B78" s="967"/>
      <c r="C78" s="943" t="s">
        <v>43</v>
      </c>
      <c r="D78" s="968" t="s">
        <v>1149</v>
      </c>
      <c r="E78" s="962" t="s">
        <v>1964</v>
      </c>
      <c r="F78" s="963">
        <v>101.869</v>
      </c>
      <c r="G78" s="969">
        <v>107.28</v>
      </c>
      <c r="H78" s="964">
        <f t="shared" si="4"/>
        <v>5.411000000000001</v>
      </c>
      <c r="I78" s="948">
        <v>10.5</v>
      </c>
      <c r="J78" s="965">
        <v>650</v>
      </c>
      <c r="K78" s="966">
        <f t="shared" si="5"/>
        <v>36930.07500000001</v>
      </c>
    </row>
    <row r="79" spans="1:11" ht="19.5" customHeight="1">
      <c r="A79" s="944">
        <v>61</v>
      </c>
      <c r="B79" s="967"/>
      <c r="C79" s="943" t="s">
        <v>43</v>
      </c>
      <c r="D79" s="968" t="s">
        <v>1149</v>
      </c>
      <c r="E79" s="962" t="s">
        <v>1965</v>
      </c>
      <c r="F79" s="963">
        <v>108.628</v>
      </c>
      <c r="G79" s="969">
        <v>109.118</v>
      </c>
      <c r="H79" s="964">
        <f t="shared" si="4"/>
        <v>0.4899999999999949</v>
      </c>
      <c r="I79" s="948">
        <v>10.5</v>
      </c>
      <c r="J79" s="965">
        <v>650</v>
      </c>
      <c r="K79" s="966">
        <f t="shared" si="5"/>
        <v>3344.249999999965</v>
      </c>
    </row>
    <row r="80" spans="1:11" ht="19.5" customHeight="1">
      <c r="A80" s="944">
        <v>62</v>
      </c>
      <c r="B80" s="967"/>
      <c r="C80" s="943" t="s">
        <v>43</v>
      </c>
      <c r="D80" s="968" t="s">
        <v>1149</v>
      </c>
      <c r="E80" s="962" t="s">
        <v>1966</v>
      </c>
      <c r="F80" s="963">
        <v>112.368</v>
      </c>
      <c r="G80" s="969">
        <v>114.698</v>
      </c>
      <c r="H80" s="964">
        <f t="shared" si="4"/>
        <v>2.3299999999999983</v>
      </c>
      <c r="I80" s="948">
        <v>10.5</v>
      </c>
      <c r="J80" s="965">
        <v>650</v>
      </c>
      <c r="K80" s="966">
        <f t="shared" si="5"/>
        <v>15902.249999999989</v>
      </c>
    </row>
    <row r="81" spans="1:11" ht="19.5" customHeight="1">
      <c r="A81" s="944">
        <v>63</v>
      </c>
      <c r="B81" s="967"/>
      <c r="C81" s="943" t="s">
        <v>43</v>
      </c>
      <c r="D81" s="968" t="s">
        <v>1149</v>
      </c>
      <c r="E81" s="962" t="s">
        <v>1967</v>
      </c>
      <c r="F81" s="963">
        <v>115.099</v>
      </c>
      <c r="G81" s="969">
        <v>115.481</v>
      </c>
      <c r="H81" s="964">
        <f t="shared" si="4"/>
        <v>0.3819999999999908</v>
      </c>
      <c r="I81" s="948">
        <v>10.5</v>
      </c>
      <c r="J81" s="965">
        <v>650</v>
      </c>
      <c r="K81" s="966">
        <f t="shared" si="5"/>
        <v>2607.1499999999373</v>
      </c>
    </row>
    <row r="82" spans="1:11" ht="19.5" customHeight="1">
      <c r="A82" s="944">
        <v>64</v>
      </c>
      <c r="B82" s="967"/>
      <c r="C82" s="943" t="s">
        <v>43</v>
      </c>
      <c r="D82" s="968" t="s">
        <v>1149</v>
      </c>
      <c r="E82" s="962" t="s">
        <v>1968</v>
      </c>
      <c r="F82" s="963">
        <v>120.855</v>
      </c>
      <c r="G82" s="969">
        <v>124.346</v>
      </c>
      <c r="H82" s="964">
        <f t="shared" si="4"/>
        <v>3.4909999999999997</v>
      </c>
      <c r="I82" s="948">
        <v>10.5</v>
      </c>
      <c r="J82" s="965">
        <v>650</v>
      </c>
      <c r="K82" s="966">
        <f t="shared" si="5"/>
        <v>23826.074999999997</v>
      </c>
    </row>
    <row r="83" spans="1:11" ht="19.5" customHeight="1">
      <c r="A83" s="944">
        <v>65</v>
      </c>
      <c r="B83" s="1250"/>
      <c r="C83" s="1250" t="s">
        <v>1110</v>
      </c>
      <c r="D83" s="1250" t="s">
        <v>1127</v>
      </c>
      <c r="E83" s="1251" t="s">
        <v>1969</v>
      </c>
      <c r="F83" s="1252">
        <v>12.266</v>
      </c>
      <c r="G83" s="1253">
        <v>13.266</v>
      </c>
      <c r="H83" s="1254">
        <f>SUM(G83-F83)</f>
        <v>1</v>
      </c>
      <c r="I83" s="1255">
        <v>6.3</v>
      </c>
      <c r="J83" s="1256">
        <v>500</v>
      </c>
      <c r="K83" s="1257">
        <f>SUM(H83*I83*J83)</f>
        <v>3150</v>
      </c>
    </row>
    <row r="84" spans="1:11" ht="19.5" customHeight="1">
      <c r="A84" s="944">
        <v>66</v>
      </c>
      <c r="B84" s="1250" t="s">
        <v>1962</v>
      </c>
      <c r="C84" s="1250" t="s">
        <v>1174</v>
      </c>
      <c r="D84" s="1250" t="s">
        <v>1127</v>
      </c>
      <c r="E84" s="1251" t="s">
        <v>1970</v>
      </c>
      <c r="F84" s="1252">
        <v>5.769</v>
      </c>
      <c r="G84" s="1253">
        <v>17.062</v>
      </c>
      <c r="H84" s="1254">
        <f aca="true" t="shared" si="6" ref="H84:H91">G84-F84</f>
        <v>11.293000000000001</v>
      </c>
      <c r="I84" s="1255">
        <v>7.6</v>
      </c>
      <c r="J84" s="1256">
        <v>255</v>
      </c>
      <c r="K84" s="1257">
        <f aca="true" t="shared" si="7" ref="K84:K91">J84*I84*H84</f>
        <v>21885.834000000003</v>
      </c>
    </row>
    <row r="85" spans="1:11" ht="19.5" customHeight="1">
      <c r="A85" s="944">
        <v>67</v>
      </c>
      <c r="B85" s="1250" t="s">
        <v>1961</v>
      </c>
      <c r="C85" s="1250" t="s">
        <v>936</v>
      </c>
      <c r="D85" s="1250" t="s">
        <v>1127</v>
      </c>
      <c r="E85" s="1251" t="s">
        <v>1971</v>
      </c>
      <c r="F85" s="1252">
        <v>10.919</v>
      </c>
      <c r="G85" s="1253">
        <v>16.219</v>
      </c>
      <c r="H85" s="1254">
        <f t="shared" si="6"/>
        <v>5.300000000000001</v>
      </c>
      <c r="I85" s="1255">
        <v>6.4</v>
      </c>
      <c r="J85" s="1256">
        <v>270</v>
      </c>
      <c r="K85" s="1257">
        <f t="shared" si="7"/>
        <v>9158.400000000001</v>
      </c>
    </row>
    <row r="86" spans="1:11" ht="19.5" customHeight="1">
      <c r="A86" s="944">
        <v>68</v>
      </c>
      <c r="B86" s="1250" t="s">
        <v>1961</v>
      </c>
      <c r="C86" s="1250" t="s">
        <v>1972</v>
      </c>
      <c r="D86" s="1250" t="s">
        <v>1127</v>
      </c>
      <c r="E86" s="1251" t="s">
        <v>1973</v>
      </c>
      <c r="F86" s="1252">
        <v>3.061</v>
      </c>
      <c r="G86" s="1253">
        <v>5.72</v>
      </c>
      <c r="H86" s="1254">
        <f t="shared" si="6"/>
        <v>2.659</v>
      </c>
      <c r="I86" s="1255">
        <v>5.9</v>
      </c>
      <c r="J86" s="1256">
        <v>300</v>
      </c>
      <c r="K86" s="1257">
        <f t="shared" si="7"/>
        <v>4706.429999999999</v>
      </c>
    </row>
    <row r="87" spans="1:11" ht="19.5" customHeight="1">
      <c r="A87" s="944">
        <v>69</v>
      </c>
      <c r="B87" s="1250" t="s">
        <v>1961</v>
      </c>
      <c r="C87" s="1250" t="s">
        <v>1972</v>
      </c>
      <c r="D87" s="1250" t="s">
        <v>1127</v>
      </c>
      <c r="E87" s="1251" t="s">
        <v>1974</v>
      </c>
      <c r="F87" s="1252">
        <v>5.87</v>
      </c>
      <c r="G87" s="1253">
        <v>8.342</v>
      </c>
      <c r="H87" s="1254">
        <f t="shared" si="6"/>
        <v>2.4720000000000004</v>
      </c>
      <c r="I87" s="1255">
        <v>5.9</v>
      </c>
      <c r="J87" s="1256">
        <v>290</v>
      </c>
      <c r="K87" s="1257">
        <f t="shared" si="7"/>
        <v>4229.592000000001</v>
      </c>
    </row>
    <row r="88" spans="1:11" ht="19.5" customHeight="1">
      <c r="A88" s="944">
        <v>70</v>
      </c>
      <c r="B88" s="1250" t="s">
        <v>1961</v>
      </c>
      <c r="C88" s="1250" t="s">
        <v>1972</v>
      </c>
      <c r="D88" s="1250" t="s">
        <v>1127</v>
      </c>
      <c r="E88" s="1251" t="s">
        <v>1975</v>
      </c>
      <c r="F88" s="1252">
        <v>8.342</v>
      </c>
      <c r="G88" s="1253">
        <v>8.914</v>
      </c>
      <c r="H88" s="1254">
        <f t="shared" si="6"/>
        <v>0.5719999999999992</v>
      </c>
      <c r="I88" s="1255">
        <v>6.4</v>
      </c>
      <c r="J88" s="1256">
        <v>270</v>
      </c>
      <c r="K88" s="1257">
        <f t="shared" si="7"/>
        <v>988.4159999999986</v>
      </c>
    </row>
    <row r="89" spans="1:11" ht="19.5" customHeight="1">
      <c r="A89" s="944">
        <v>71</v>
      </c>
      <c r="B89" s="1250" t="s">
        <v>1961</v>
      </c>
      <c r="C89" s="1250" t="s">
        <v>1972</v>
      </c>
      <c r="D89" s="1250" t="s">
        <v>1127</v>
      </c>
      <c r="E89" s="1251" t="s">
        <v>1975</v>
      </c>
      <c r="F89" s="1252">
        <v>9.354</v>
      </c>
      <c r="G89" s="1253">
        <v>9.964</v>
      </c>
      <c r="H89" s="1254">
        <f t="shared" si="6"/>
        <v>0.6100000000000012</v>
      </c>
      <c r="I89" s="1255">
        <v>6.5</v>
      </c>
      <c r="J89" s="1256">
        <v>270</v>
      </c>
      <c r="K89" s="1257">
        <f t="shared" si="7"/>
        <v>1070.5500000000022</v>
      </c>
    </row>
    <row r="90" spans="1:11" ht="19.5" customHeight="1">
      <c r="A90" s="944">
        <v>72</v>
      </c>
      <c r="B90" s="1250" t="s">
        <v>1976</v>
      </c>
      <c r="C90" s="1250" t="s">
        <v>1110</v>
      </c>
      <c r="D90" s="1250" t="s">
        <v>1127</v>
      </c>
      <c r="E90" s="1251" t="s">
        <v>1977</v>
      </c>
      <c r="F90" s="1252">
        <v>6</v>
      </c>
      <c r="G90" s="1253">
        <v>8</v>
      </c>
      <c r="H90" s="1254">
        <f t="shared" si="6"/>
        <v>2</v>
      </c>
      <c r="I90" s="1255">
        <v>6.1</v>
      </c>
      <c r="J90" s="1256">
        <v>370</v>
      </c>
      <c r="K90" s="1257">
        <f t="shared" si="7"/>
        <v>4514</v>
      </c>
    </row>
    <row r="91" spans="1:11" ht="19.5" customHeight="1">
      <c r="A91" s="944">
        <v>73</v>
      </c>
      <c r="B91" s="1250" t="s">
        <v>1976</v>
      </c>
      <c r="C91" s="1250" t="s">
        <v>1110</v>
      </c>
      <c r="D91" s="1250" t="s">
        <v>1127</v>
      </c>
      <c r="E91" s="1251" t="s">
        <v>1978</v>
      </c>
      <c r="F91" s="1252">
        <v>8.239</v>
      </c>
      <c r="G91" s="1253">
        <v>10.861</v>
      </c>
      <c r="H91" s="1254">
        <f t="shared" si="6"/>
        <v>2.622</v>
      </c>
      <c r="I91" s="1255">
        <v>6.2</v>
      </c>
      <c r="J91" s="1256">
        <v>370</v>
      </c>
      <c r="K91" s="1257">
        <f t="shared" si="7"/>
        <v>6014.8679999999995</v>
      </c>
    </row>
    <row r="92" spans="1:11" ht="19.5" customHeight="1">
      <c r="A92" s="944">
        <v>74</v>
      </c>
      <c r="B92" s="971"/>
      <c r="C92" s="970" t="s">
        <v>1979</v>
      </c>
      <c r="D92" s="970" t="s">
        <v>1118</v>
      </c>
      <c r="E92" s="1258" t="s">
        <v>1980</v>
      </c>
      <c r="F92" s="1259">
        <v>16.976</v>
      </c>
      <c r="G92" s="1260">
        <v>22.005</v>
      </c>
      <c r="H92" s="1261">
        <f>G92-F92</f>
        <v>5.029</v>
      </c>
      <c r="I92" s="1262">
        <v>7</v>
      </c>
      <c r="J92" s="1263">
        <v>440</v>
      </c>
      <c r="K92" s="1264">
        <f>H92*I92*J92</f>
        <v>15489.320000000002</v>
      </c>
    </row>
    <row r="93" spans="1:11" ht="12">
      <c r="A93" s="1265"/>
      <c r="B93" s="1265"/>
      <c r="C93" s="1265"/>
      <c r="D93" s="1265"/>
      <c r="E93" s="1249"/>
      <c r="F93" s="1249"/>
      <c r="G93" s="1265"/>
      <c r="H93" s="1265"/>
      <c r="I93" s="1265"/>
      <c r="J93" s="1265"/>
      <c r="K93" s="1265"/>
    </row>
    <row r="94" spans="1:11" s="741" customFormat="1" ht="23.25" customHeight="1">
      <c r="A94" s="1302">
        <v>13</v>
      </c>
      <c r="B94" s="1302"/>
      <c r="C94" s="1302"/>
      <c r="D94" s="1302"/>
      <c r="E94" s="1302"/>
      <c r="F94" s="1302"/>
      <c r="G94" s="1302"/>
      <c r="H94" s="1302"/>
      <c r="I94" s="1302"/>
      <c r="J94" s="1302"/>
      <c r="K94" s="1302"/>
    </row>
  </sheetData>
  <sheetProtection/>
  <mergeCells count="8">
    <mergeCell ref="A68:K68"/>
    <mergeCell ref="F69:G69"/>
    <mergeCell ref="A94:K94"/>
    <mergeCell ref="F4:G4"/>
    <mergeCell ref="A23:K23"/>
    <mergeCell ref="F24:G24"/>
    <mergeCell ref="A45:K45"/>
    <mergeCell ref="F46:G46"/>
  </mergeCells>
  <printOptions horizontalCentered="1"/>
  <pageMargins left="0.3937007874015748" right="0.3937007874015748" top="0.7874015748031497" bottom="0.3937007874015748" header="0.31496062992125984" footer="0.31496062992125984"/>
  <pageSetup fitToHeight="1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showGridLines="0" zoomScale="98" zoomScaleNormal="98" zoomScalePageLayoutView="0" workbookViewId="0" topLeftCell="A1">
      <selection activeCell="J65" sqref="J65"/>
    </sheetView>
  </sheetViews>
  <sheetFormatPr defaultColWidth="9.140625" defaultRowHeight="15"/>
  <cols>
    <col min="1" max="1" width="5.421875" style="702" customWidth="1"/>
    <col min="2" max="2" width="0.85546875" style="685" customWidth="1"/>
    <col min="3" max="3" width="4.421875" style="702" customWidth="1"/>
    <col min="4" max="4" width="8.7109375" style="697" customWidth="1"/>
    <col min="5" max="5" width="5.57421875" style="702" customWidth="1"/>
    <col min="6" max="6" width="16.57421875" style="703" customWidth="1"/>
    <col min="7" max="7" width="8.57421875" style="697" customWidth="1"/>
    <col min="8" max="8" width="6.00390625" style="702" customWidth="1"/>
    <col min="9" max="9" width="6.140625" style="697" customWidth="1"/>
    <col min="10" max="10" width="7.421875" style="697" customWidth="1"/>
    <col min="11" max="11" width="9.421875" style="697" customWidth="1"/>
    <col min="12" max="12" width="8.28125" style="697" customWidth="1"/>
    <col min="13" max="13" width="10.00390625" style="697" customWidth="1"/>
    <col min="14" max="14" width="12.00390625" style="702" customWidth="1"/>
    <col min="15" max="15" width="6.421875" style="702" customWidth="1"/>
    <col min="16" max="16" width="7.421875" style="697" customWidth="1"/>
    <col min="17" max="17" width="17.421875" style="697" customWidth="1"/>
    <col min="18" max="18" width="0.5625" style="908" customWidth="1"/>
    <col min="19" max="16384" width="9.00390625" style="697" customWidth="1"/>
  </cols>
  <sheetData>
    <row r="1" spans="1:18" s="686" customFormat="1" ht="15.75" thickBot="1" thickTop="1">
      <c r="A1" s="1303" t="s">
        <v>762</v>
      </c>
      <c r="B1" s="1304"/>
      <c r="C1" s="1304"/>
      <c r="D1" s="1304"/>
      <c r="E1" s="1304"/>
      <c r="F1" s="1304"/>
      <c r="G1" s="1304"/>
      <c r="H1" s="1304"/>
      <c r="I1" s="1304"/>
      <c r="J1" s="1305"/>
      <c r="K1" s="684"/>
      <c r="L1" s="684"/>
      <c r="M1" s="684"/>
      <c r="N1" s="685"/>
      <c r="O1" s="685"/>
      <c r="P1" s="684"/>
      <c r="Q1" s="684"/>
      <c r="R1" s="906"/>
    </row>
    <row r="2" spans="1:18" s="684" customFormat="1" ht="5.25" customHeight="1" thickBot="1" thickTop="1">
      <c r="A2" s="712"/>
      <c r="B2" s="712"/>
      <c r="C2" s="712"/>
      <c r="D2" s="712"/>
      <c r="E2" s="712"/>
      <c r="F2" s="712"/>
      <c r="G2" s="712"/>
      <c r="H2" s="712"/>
      <c r="N2" s="685"/>
      <c r="O2" s="685"/>
      <c r="R2" s="906"/>
    </row>
    <row r="3" spans="1:18" s="822" customFormat="1" ht="36.75" thickBot="1" thickTop="1">
      <c r="A3" s="817" t="s">
        <v>768</v>
      </c>
      <c r="B3" s="691"/>
      <c r="C3" s="817" t="s">
        <v>921</v>
      </c>
      <c r="D3" s="817" t="s">
        <v>769</v>
      </c>
      <c r="E3" s="817" t="s">
        <v>922</v>
      </c>
      <c r="F3" s="817" t="s">
        <v>674</v>
      </c>
      <c r="G3" s="817" t="s">
        <v>923</v>
      </c>
      <c r="H3" s="817" t="s">
        <v>933</v>
      </c>
      <c r="I3" s="817" t="s">
        <v>926</v>
      </c>
      <c r="J3" s="817" t="s">
        <v>925</v>
      </c>
      <c r="K3" s="817" t="s">
        <v>928</v>
      </c>
      <c r="L3" s="817" t="s">
        <v>927</v>
      </c>
      <c r="M3" s="817" t="s">
        <v>929</v>
      </c>
      <c r="N3" s="817" t="s">
        <v>930</v>
      </c>
      <c r="O3" s="817" t="s">
        <v>931</v>
      </c>
      <c r="P3" s="817" t="s">
        <v>932</v>
      </c>
      <c r="Q3" s="817" t="s">
        <v>924</v>
      </c>
      <c r="R3" s="909"/>
    </row>
    <row r="4" spans="1:18" s="694" customFormat="1" ht="5.25" customHeight="1" thickTop="1">
      <c r="A4" s="692"/>
      <c r="B4" s="713"/>
      <c r="C4" s="692"/>
      <c r="D4" s="692"/>
      <c r="E4" s="692"/>
      <c r="F4" s="692"/>
      <c r="G4" s="692"/>
      <c r="H4" s="692"/>
      <c r="I4" s="693"/>
      <c r="J4" s="693"/>
      <c r="K4" s="693"/>
      <c r="L4" s="693"/>
      <c r="M4" s="693"/>
      <c r="N4" s="693"/>
      <c r="O4" s="693"/>
      <c r="P4" s="693"/>
      <c r="Q4" s="693"/>
      <c r="R4" s="907"/>
    </row>
    <row r="5" spans="1:17" ht="35.25">
      <c r="A5" s="714" t="s">
        <v>803</v>
      </c>
      <c r="B5" s="715"/>
      <c r="C5" s="1181">
        <v>1</v>
      </c>
      <c r="D5" s="1180" t="s">
        <v>1</v>
      </c>
      <c r="E5" s="1181" t="s">
        <v>1111</v>
      </c>
      <c r="F5" s="1182" t="s">
        <v>1458</v>
      </c>
      <c r="G5" s="1183" t="s">
        <v>3</v>
      </c>
      <c r="H5" s="1184" t="s">
        <v>4</v>
      </c>
      <c r="I5" s="1185">
        <v>0.5</v>
      </c>
      <c r="J5" s="1185">
        <v>5.61</v>
      </c>
      <c r="K5" s="1186" t="s">
        <v>5</v>
      </c>
      <c r="L5" s="1180"/>
      <c r="M5" s="1186"/>
      <c r="N5" s="1187" t="s">
        <v>1459</v>
      </c>
      <c r="O5" s="1180"/>
      <c r="P5" s="1188"/>
      <c r="Q5" s="1189" t="s">
        <v>1898</v>
      </c>
    </row>
    <row r="6" spans="1:17" ht="70.5">
      <c r="A6" s="714" t="s">
        <v>806</v>
      </c>
      <c r="B6" s="715"/>
      <c r="C6" s="668" t="s">
        <v>1958</v>
      </c>
      <c r="D6" s="668" t="s">
        <v>208</v>
      </c>
      <c r="E6" s="668" t="s">
        <v>1123</v>
      </c>
      <c r="F6" s="669" t="s">
        <v>1000</v>
      </c>
      <c r="G6" s="670" t="s">
        <v>247</v>
      </c>
      <c r="H6" s="668" t="s">
        <v>207</v>
      </c>
      <c r="I6" s="668" t="s">
        <v>249</v>
      </c>
      <c r="J6" s="671" t="s">
        <v>248</v>
      </c>
      <c r="K6" s="672" t="s">
        <v>250</v>
      </c>
      <c r="L6" s="672"/>
      <c r="M6" s="673"/>
      <c r="N6" s="624" t="s">
        <v>1114</v>
      </c>
      <c r="O6" s="674"/>
      <c r="P6" s="674"/>
      <c r="Q6" s="675" t="s">
        <v>1604</v>
      </c>
    </row>
    <row r="7" spans="1:17" ht="58.5">
      <c r="A7" s="714" t="s">
        <v>790</v>
      </c>
      <c r="B7" s="715"/>
      <c r="C7" s="861">
        <v>3</v>
      </c>
      <c r="D7" s="856" t="s">
        <v>668</v>
      </c>
      <c r="E7" s="861" t="s">
        <v>1149</v>
      </c>
      <c r="F7" s="863" t="s">
        <v>791</v>
      </c>
      <c r="G7" s="864" t="s">
        <v>1312</v>
      </c>
      <c r="H7" s="857" t="s">
        <v>1313</v>
      </c>
      <c r="I7" s="865">
        <v>0.68</v>
      </c>
      <c r="J7" s="865">
        <v>24.8</v>
      </c>
      <c r="K7" s="866">
        <v>230489</v>
      </c>
      <c r="L7" s="866">
        <v>196134</v>
      </c>
      <c r="M7" s="866" t="s">
        <v>1314</v>
      </c>
      <c r="N7" s="867" t="s">
        <v>1315</v>
      </c>
      <c r="O7" s="867" t="s">
        <v>285</v>
      </c>
      <c r="P7" s="867"/>
      <c r="Q7" s="868" t="s">
        <v>1925</v>
      </c>
    </row>
    <row r="8" spans="1:17" ht="46.5">
      <c r="A8" s="714" t="s">
        <v>812</v>
      </c>
      <c r="B8" s="715"/>
      <c r="C8" s="620" t="s">
        <v>283</v>
      </c>
      <c r="D8" s="707" t="s">
        <v>938</v>
      </c>
      <c r="E8" s="620" t="s">
        <v>1149</v>
      </c>
      <c r="F8" s="941" t="s">
        <v>258</v>
      </c>
      <c r="G8" s="942"/>
      <c r="H8" s="620" t="s">
        <v>1105</v>
      </c>
      <c r="I8" s="707"/>
      <c r="J8" s="707"/>
      <c r="K8" s="707"/>
      <c r="L8" s="707"/>
      <c r="M8" s="707"/>
      <c r="N8" s="620"/>
      <c r="O8" s="620"/>
      <c r="P8" s="707"/>
      <c r="Q8" s="707" t="s">
        <v>1690</v>
      </c>
    </row>
    <row r="9" spans="1:18" s="684" customFormat="1" ht="11.25">
      <c r="A9" s="701"/>
      <c r="B9" s="685"/>
      <c r="C9" s="702" t="s">
        <v>283</v>
      </c>
      <c r="D9" s="1289" t="s">
        <v>284</v>
      </c>
      <c r="E9" s="1289"/>
      <c r="F9" s="1289"/>
      <c r="G9" s="1289"/>
      <c r="H9" s="1289"/>
      <c r="I9" s="1289"/>
      <c r="J9" s="1289"/>
      <c r="K9" s="1289"/>
      <c r="L9" s="1289"/>
      <c r="M9" s="1289"/>
      <c r="N9" s="1289"/>
      <c r="O9" s="1289"/>
      <c r="P9" s="1289"/>
      <c r="Q9" s="1289"/>
      <c r="R9" s="906"/>
    </row>
    <row r="10" spans="1:18" s="684" customFormat="1" ht="11.25">
      <c r="A10" s="685"/>
      <c r="B10" s="685"/>
      <c r="C10" s="685"/>
      <c r="E10" s="685"/>
      <c r="F10" s="826"/>
      <c r="G10" s="827"/>
      <c r="H10" s="685"/>
      <c r="N10" s="685"/>
      <c r="O10" s="685"/>
      <c r="R10" s="906"/>
    </row>
    <row r="11" spans="1:18" s="684" customFormat="1" ht="12" thickBot="1">
      <c r="A11" s="685"/>
      <c r="B11" s="685"/>
      <c r="C11" s="685"/>
      <c r="E11" s="685"/>
      <c r="F11" s="826"/>
      <c r="G11" s="827"/>
      <c r="H11" s="685"/>
      <c r="N11" s="685"/>
      <c r="O11" s="685"/>
      <c r="R11" s="906"/>
    </row>
    <row r="12" spans="1:18" s="686" customFormat="1" ht="14.25" customHeight="1" thickBot="1" thickTop="1">
      <c r="A12" s="1306" t="s">
        <v>763</v>
      </c>
      <c r="B12" s="1307"/>
      <c r="C12" s="1307"/>
      <c r="D12" s="1307"/>
      <c r="E12" s="1307"/>
      <c r="F12" s="1307"/>
      <c r="G12" s="1307"/>
      <c r="H12" s="1307"/>
      <c r="I12" s="1307"/>
      <c r="J12" s="1308"/>
      <c r="K12" s="684"/>
      <c r="L12" s="684"/>
      <c r="M12" s="684"/>
      <c r="N12" s="685"/>
      <c r="O12" s="685"/>
      <c r="P12" s="684"/>
      <c r="Q12" s="684"/>
      <c r="R12" s="906"/>
    </row>
    <row r="13" spans="1:18" s="684" customFormat="1" ht="5.25" customHeight="1" thickBot="1" thickTop="1">
      <c r="A13" s="712"/>
      <c r="B13" s="712"/>
      <c r="C13" s="712"/>
      <c r="D13" s="712"/>
      <c r="E13" s="712"/>
      <c r="F13" s="712"/>
      <c r="G13" s="712"/>
      <c r="H13" s="712"/>
      <c r="N13" s="685"/>
      <c r="O13" s="685"/>
      <c r="R13" s="906"/>
    </row>
    <row r="14" spans="1:18" s="824" customFormat="1" ht="36.75" thickBot="1" thickTop="1">
      <c r="A14" s="818" t="s">
        <v>768</v>
      </c>
      <c r="B14" s="691"/>
      <c r="C14" s="819" t="s">
        <v>921</v>
      </c>
      <c r="D14" s="819" t="s">
        <v>769</v>
      </c>
      <c r="E14" s="819" t="s">
        <v>922</v>
      </c>
      <c r="F14" s="819" t="s">
        <v>674</v>
      </c>
      <c r="G14" s="819" t="s">
        <v>923</v>
      </c>
      <c r="H14" s="819" t="s">
        <v>240</v>
      </c>
      <c r="I14" s="823" t="s">
        <v>926</v>
      </c>
      <c r="J14" s="819" t="s">
        <v>925</v>
      </c>
      <c r="K14" s="819" t="s">
        <v>928</v>
      </c>
      <c r="L14" s="819" t="s">
        <v>927</v>
      </c>
      <c r="M14" s="819" t="s">
        <v>929</v>
      </c>
      <c r="N14" s="819" t="s">
        <v>930</v>
      </c>
      <c r="O14" s="819" t="s">
        <v>931</v>
      </c>
      <c r="P14" s="819" t="s">
        <v>932</v>
      </c>
      <c r="Q14" s="819" t="s">
        <v>924</v>
      </c>
      <c r="R14" s="909"/>
    </row>
    <row r="15" spans="1:18" s="694" customFormat="1" ht="5.25" customHeight="1" thickBot="1" thickTop="1">
      <c r="A15" s="716"/>
      <c r="B15" s="713"/>
      <c r="C15" s="717"/>
      <c r="D15" s="717"/>
      <c r="E15" s="717"/>
      <c r="F15" s="717"/>
      <c r="G15" s="717"/>
      <c r="H15" s="717"/>
      <c r="I15" s="718"/>
      <c r="J15" s="718"/>
      <c r="K15" s="718"/>
      <c r="L15" s="718"/>
      <c r="M15" s="718"/>
      <c r="N15" s="718"/>
      <c r="O15" s="718"/>
      <c r="P15" s="718"/>
      <c r="Q15" s="719"/>
      <c r="R15" s="907"/>
    </row>
    <row r="16" spans="1:17" ht="81.75">
      <c r="A16" s="946" t="s">
        <v>1600</v>
      </c>
      <c r="B16" s="715"/>
      <c r="C16" s="1200">
        <v>1</v>
      </c>
      <c r="D16" s="1200" t="s">
        <v>1596</v>
      </c>
      <c r="E16" s="1200" t="s">
        <v>1149</v>
      </c>
      <c r="F16" s="1215" t="s">
        <v>1597</v>
      </c>
      <c r="G16" s="1200" t="s">
        <v>1952</v>
      </c>
      <c r="H16" s="1200" t="s">
        <v>1109</v>
      </c>
      <c r="I16" s="1202">
        <v>0.67</v>
      </c>
      <c r="J16" s="1202">
        <v>4.865</v>
      </c>
      <c r="K16" s="1205">
        <v>3029</v>
      </c>
      <c r="L16" s="1200"/>
      <c r="M16" s="1200"/>
      <c r="N16" s="1200" t="s">
        <v>1598</v>
      </c>
      <c r="O16" s="1200"/>
      <c r="P16" s="1200"/>
      <c r="Q16" s="1200" t="s">
        <v>1926</v>
      </c>
    </row>
    <row r="17" spans="1:18" s="684" customFormat="1" ht="11.25">
      <c r="A17" s="685"/>
      <c r="B17" s="685"/>
      <c r="C17" s="956"/>
      <c r="D17" s="956"/>
      <c r="E17" s="956"/>
      <c r="F17" s="961"/>
      <c r="G17" s="956"/>
      <c r="H17" s="956"/>
      <c r="I17" s="956"/>
      <c r="J17" s="958"/>
      <c r="K17" s="959"/>
      <c r="L17" s="956"/>
      <c r="M17" s="956"/>
      <c r="N17" s="956"/>
      <c r="O17" s="956"/>
      <c r="P17" s="956"/>
      <c r="Q17" s="956"/>
      <c r="R17" s="906"/>
    </row>
    <row r="18" spans="1:18" s="684" customFormat="1" ht="11.25">
      <c r="A18" s="685"/>
      <c r="B18" s="685"/>
      <c r="C18" s="956"/>
      <c r="D18" s="956"/>
      <c r="E18" s="956"/>
      <c r="F18" s="961"/>
      <c r="G18" s="956"/>
      <c r="H18" s="956"/>
      <c r="I18" s="956"/>
      <c r="J18" s="958"/>
      <c r="K18" s="959"/>
      <c r="L18" s="956"/>
      <c r="M18" s="956"/>
      <c r="N18" s="956"/>
      <c r="O18" s="956"/>
      <c r="P18" s="956"/>
      <c r="Q18" s="956"/>
      <c r="R18" s="906"/>
    </row>
    <row r="19" spans="1:18" s="684" customFormat="1" ht="27" customHeight="1" thickBot="1">
      <c r="A19" s="1288">
        <v>14</v>
      </c>
      <c r="B19" s="1288"/>
      <c r="C19" s="1288"/>
      <c r="D19" s="1288"/>
      <c r="E19" s="1288"/>
      <c r="F19" s="1288"/>
      <c r="G19" s="1288"/>
      <c r="H19" s="1288"/>
      <c r="I19" s="1288"/>
      <c r="J19" s="1288"/>
      <c r="K19" s="1288"/>
      <c r="L19" s="1288"/>
      <c r="M19" s="1288"/>
      <c r="N19" s="1288"/>
      <c r="O19" s="1288"/>
      <c r="P19" s="1288"/>
      <c r="Q19" s="1288"/>
      <c r="R19" s="906"/>
    </row>
    <row r="20" spans="1:18" s="824" customFormat="1" ht="36.75" thickBot="1" thickTop="1">
      <c r="A20" s="818" t="s">
        <v>768</v>
      </c>
      <c r="B20" s="691"/>
      <c r="C20" s="819" t="s">
        <v>921</v>
      </c>
      <c r="D20" s="819" t="s">
        <v>769</v>
      </c>
      <c r="E20" s="819" t="s">
        <v>922</v>
      </c>
      <c r="F20" s="819" t="s">
        <v>674</v>
      </c>
      <c r="G20" s="819" t="s">
        <v>923</v>
      </c>
      <c r="H20" s="819" t="s">
        <v>240</v>
      </c>
      <c r="I20" s="823" t="s">
        <v>926</v>
      </c>
      <c r="J20" s="819" t="s">
        <v>925</v>
      </c>
      <c r="K20" s="819" t="s">
        <v>928</v>
      </c>
      <c r="L20" s="819" t="s">
        <v>927</v>
      </c>
      <c r="M20" s="819" t="s">
        <v>929</v>
      </c>
      <c r="N20" s="819" t="s">
        <v>930</v>
      </c>
      <c r="O20" s="819" t="s">
        <v>931</v>
      </c>
      <c r="P20" s="819" t="s">
        <v>932</v>
      </c>
      <c r="Q20" s="819" t="s">
        <v>924</v>
      </c>
      <c r="R20" s="909"/>
    </row>
    <row r="21" spans="1:18" s="694" customFormat="1" ht="5.25" customHeight="1" thickBot="1" thickTop="1">
      <c r="A21" s="716"/>
      <c r="B21" s="713"/>
      <c r="C21" s="717"/>
      <c r="D21" s="717"/>
      <c r="E21" s="717"/>
      <c r="F21" s="717"/>
      <c r="G21" s="717"/>
      <c r="H21" s="717"/>
      <c r="I21" s="718"/>
      <c r="J21" s="718"/>
      <c r="K21" s="718"/>
      <c r="L21" s="718"/>
      <c r="M21" s="718"/>
      <c r="N21" s="718"/>
      <c r="O21" s="718"/>
      <c r="P21" s="718"/>
      <c r="Q21" s="719"/>
      <c r="R21" s="907"/>
    </row>
    <row r="22" spans="1:17" ht="70.5">
      <c r="A22" s="945" t="s">
        <v>236</v>
      </c>
      <c r="B22" s="715"/>
      <c r="C22" s="1216">
        <v>2</v>
      </c>
      <c r="D22" s="1216" t="s">
        <v>1304</v>
      </c>
      <c r="E22" s="1216" t="s">
        <v>1149</v>
      </c>
      <c r="F22" s="1217" t="s">
        <v>1599</v>
      </c>
      <c r="G22" s="1216" t="s">
        <v>1306</v>
      </c>
      <c r="H22" s="1216" t="s">
        <v>1185</v>
      </c>
      <c r="I22" s="1216">
        <v>2.989</v>
      </c>
      <c r="J22" s="1218">
        <v>33</v>
      </c>
      <c r="K22" s="1219">
        <v>162287</v>
      </c>
      <c r="L22" s="1216">
        <v>2380</v>
      </c>
      <c r="M22" s="1216" t="s">
        <v>1307</v>
      </c>
      <c r="N22" s="1216" t="s">
        <v>1308</v>
      </c>
      <c r="O22" s="1216" t="s">
        <v>1140</v>
      </c>
      <c r="P22" s="1216"/>
      <c r="Q22" s="1216" t="s">
        <v>1927</v>
      </c>
    </row>
    <row r="23" spans="1:17" ht="23.25">
      <c r="A23" s="720" t="s">
        <v>865</v>
      </c>
      <c r="B23" s="715"/>
      <c r="C23" s="664" t="s">
        <v>283</v>
      </c>
      <c r="D23" s="592" t="s">
        <v>52</v>
      </c>
      <c r="E23" s="665" t="s">
        <v>1149</v>
      </c>
      <c r="F23" s="666" t="s">
        <v>1689</v>
      </c>
      <c r="G23" s="623"/>
      <c r="H23" s="592" t="s">
        <v>1105</v>
      </c>
      <c r="I23" s="667">
        <v>0.25</v>
      </c>
      <c r="J23" s="721">
        <v>1.875</v>
      </c>
      <c r="K23" s="722">
        <v>10375</v>
      </c>
      <c r="L23" s="623"/>
      <c r="M23" s="623"/>
      <c r="N23" s="665" t="s">
        <v>1114</v>
      </c>
      <c r="O23" s="592"/>
      <c r="P23" s="623"/>
      <c r="Q23" s="623"/>
    </row>
    <row r="24" spans="1:17" ht="35.25">
      <c r="A24" s="720" t="s">
        <v>878</v>
      </c>
      <c r="B24" s="715"/>
      <c r="C24" s="592" t="s">
        <v>283</v>
      </c>
      <c r="D24" s="592" t="s">
        <v>966</v>
      </c>
      <c r="E24" s="592" t="s">
        <v>1127</v>
      </c>
      <c r="F24" s="723" t="s">
        <v>1063</v>
      </c>
      <c r="G24" s="623"/>
      <c r="H24" s="592" t="s">
        <v>1109</v>
      </c>
      <c r="I24" s="623"/>
      <c r="J24" s="700"/>
      <c r="K24" s="623"/>
      <c r="L24" s="623"/>
      <c r="M24" s="623"/>
      <c r="N24" s="592"/>
      <c r="O24" s="592"/>
      <c r="P24" s="623"/>
      <c r="Q24" s="623"/>
    </row>
    <row r="25" spans="1:17" ht="11.25">
      <c r="A25" s="685"/>
      <c r="C25" s="702" t="s">
        <v>283</v>
      </c>
      <c r="D25" s="1289" t="s">
        <v>284</v>
      </c>
      <c r="E25" s="1289"/>
      <c r="F25" s="1289"/>
      <c r="G25" s="1289"/>
      <c r="H25" s="1289"/>
      <c r="I25" s="1289"/>
      <c r="J25" s="1289"/>
      <c r="K25" s="1289"/>
      <c r="L25" s="1289"/>
      <c r="M25" s="1289"/>
      <c r="N25" s="1289"/>
      <c r="O25" s="1289"/>
      <c r="P25" s="1289"/>
      <c r="Q25" s="1289"/>
    </row>
    <row r="26" spans="1:17" ht="11.25">
      <c r="A26" s="685"/>
      <c r="D26" s="703"/>
      <c r="E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</row>
    <row r="27" spans="1:2" ht="11.25" customHeight="1">
      <c r="A27" s="709"/>
      <c r="B27" s="684"/>
    </row>
    <row r="28" spans="1:17" ht="11.25" customHeight="1" thickBot="1">
      <c r="A28" s="709"/>
      <c r="B28" s="684"/>
      <c r="D28" s="703"/>
      <c r="E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</row>
    <row r="29" spans="1:17" ht="15.75" thickBot="1" thickTop="1">
      <c r="A29" s="1309" t="s">
        <v>764</v>
      </c>
      <c r="B29" s="1310"/>
      <c r="C29" s="1310"/>
      <c r="D29" s="1310"/>
      <c r="E29" s="1310"/>
      <c r="F29" s="1310"/>
      <c r="G29" s="1310"/>
      <c r="H29" s="1310"/>
      <c r="I29" s="1310"/>
      <c r="J29" s="1311"/>
      <c r="K29" s="684"/>
      <c r="L29" s="684"/>
      <c r="M29" s="684"/>
      <c r="N29" s="685"/>
      <c r="O29" s="685"/>
      <c r="P29" s="684"/>
      <c r="Q29" s="684"/>
    </row>
    <row r="30" spans="1:18" s="710" customFormat="1" ht="5.25" customHeight="1" thickBot="1" thickTop="1">
      <c r="A30" s="687"/>
      <c r="B30" s="687"/>
      <c r="C30" s="687"/>
      <c r="D30" s="687"/>
      <c r="E30" s="687"/>
      <c r="F30" s="687"/>
      <c r="G30" s="687"/>
      <c r="H30" s="687"/>
      <c r="I30" s="684"/>
      <c r="J30" s="684"/>
      <c r="K30" s="684"/>
      <c r="L30" s="684"/>
      <c r="M30" s="684"/>
      <c r="N30" s="685"/>
      <c r="O30" s="685"/>
      <c r="P30" s="684"/>
      <c r="Q30" s="684"/>
      <c r="R30" s="908"/>
    </row>
    <row r="31" spans="1:18" s="824" customFormat="1" ht="36.75" thickBot="1" thickTop="1">
      <c r="A31" s="820" t="s">
        <v>768</v>
      </c>
      <c r="B31" s="691"/>
      <c r="C31" s="821" t="s">
        <v>921</v>
      </c>
      <c r="D31" s="821" t="s">
        <v>769</v>
      </c>
      <c r="E31" s="821" t="s">
        <v>922</v>
      </c>
      <c r="F31" s="821" t="s">
        <v>674</v>
      </c>
      <c r="G31" s="821" t="s">
        <v>923</v>
      </c>
      <c r="H31" s="821" t="s">
        <v>246</v>
      </c>
      <c r="I31" s="825" t="s">
        <v>926</v>
      </c>
      <c r="J31" s="821" t="s">
        <v>925</v>
      </c>
      <c r="K31" s="821" t="s">
        <v>928</v>
      </c>
      <c r="L31" s="821" t="s">
        <v>927</v>
      </c>
      <c r="M31" s="821" t="s">
        <v>929</v>
      </c>
      <c r="N31" s="821" t="s">
        <v>930</v>
      </c>
      <c r="O31" s="821" t="s">
        <v>931</v>
      </c>
      <c r="P31" s="821" t="s">
        <v>932</v>
      </c>
      <c r="Q31" s="821" t="s">
        <v>924</v>
      </c>
      <c r="R31" s="909"/>
    </row>
    <row r="32" spans="1:18" s="688" customFormat="1" ht="5.25" customHeight="1" thickTop="1">
      <c r="A32" s="692"/>
      <c r="B32" s="713"/>
      <c r="C32" s="692"/>
      <c r="D32" s="692"/>
      <c r="E32" s="692"/>
      <c r="F32" s="692"/>
      <c r="G32" s="692"/>
      <c r="H32" s="692"/>
      <c r="I32" s="693"/>
      <c r="J32" s="693"/>
      <c r="K32" s="693"/>
      <c r="L32" s="693"/>
      <c r="M32" s="693"/>
      <c r="N32" s="693"/>
      <c r="O32" s="693"/>
      <c r="P32" s="693"/>
      <c r="Q32" s="693"/>
      <c r="R32" s="910"/>
    </row>
    <row r="33" spans="1:17" ht="35.25">
      <c r="A33" s="724" t="s">
        <v>913</v>
      </c>
      <c r="B33" s="715"/>
      <c r="C33" s="120">
        <v>1</v>
      </c>
      <c r="D33" s="120" t="s">
        <v>1300</v>
      </c>
      <c r="E33" s="120" t="s">
        <v>1149</v>
      </c>
      <c r="F33" s="125" t="s">
        <v>211</v>
      </c>
      <c r="G33" s="120"/>
      <c r="H33" s="120" t="s">
        <v>1105</v>
      </c>
      <c r="I33" s="122">
        <v>2.19</v>
      </c>
      <c r="J33" s="122">
        <v>16.425</v>
      </c>
      <c r="K33" s="123">
        <v>123000</v>
      </c>
      <c r="L33" s="123"/>
      <c r="M33" s="120"/>
      <c r="N33" s="124" t="s">
        <v>1302</v>
      </c>
      <c r="O33" s="120"/>
      <c r="P33" s="120"/>
      <c r="Q33" s="125" t="s">
        <v>1928</v>
      </c>
    </row>
    <row r="34" spans="1:17" ht="46.5">
      <c r="A34" s="724" t="s">
        <v>912</v>
      </c>
      <c r="B34" s="715"/>
      <c r="C34" s="858">
        <v>2</v>
      </c>
      <c r="D34" s="858" t="s">
        <v>209</v>
      </c>
      <c r="E34" s="858" t="s">
        <v>252</v>
      </c>
      <c r="F34" s="859" t="s">
        <v>1480</v>
      </c>
      <c r="G34" s="860" t="s">
        <v>1482</v>
      </c>
      <c r="H34" s="877" t="s">
        <v>138</v>
      </c>
      <c r="I34" s="860" t="s">
        <v>1486</v>
      </c>
      <c r="J34" s="878" t="s">
        <v>251</v>
      </c>
      <c r="K34" s="879">
        <v>105559</v>
      </c>
      <c r="L34" s="879">
        <v>10927</v>
      </c>
      <c r="M34" s="879"/>
      <c r="N34" s="893" t="s">
        <v>1929</v>
      </c>
      <c r="O34" s="858">
        <v>2</v>
      </c>
      <c r="P34" s="859" t="s">
        <v>142</v>
      </c>
      <c r="Q34" s="859" t="s">
        <v>1930</v>
      </c>
    </row>
    <row r="35" spans="1:17" ht="58.5">
      <c r="A35" s="724" t="s">
        <v>912</v>
      </c>
      <c r="B35" s="715"/>
      <c r="C35" s="893">
        <v>3</v>
      </c>
      <c r="D35" s="893" t="s">
        <v>210</v>
      </c>
      <c r="E35" s="893" t="s">
        <v>1127</v>
      </c>
      <c r="F35" s="894" t="s">
        <v>1463</v>
      </c>
      <c r="G35" s="895" t="s">
        <v>1481</v>
      </c>
      <c r="H35" s="949" t="s">
        <v>1484</v>
      </c>
      <c r="I35" s="895">
        <v>7.586</v>
      </c>
      <c r="J35" s="896">
        <v>26.138</v>
      </c>
      <c r="K35" s="897">
        <v>68916</v>
      </c>
      <c r="L35" s="897">
        <v>5111</v>
      </c>
      <c r="M35" s="897"/>
      <c r="N35" s="893" t="s">
        <v>1931</v>
      </c>
      <c r="O35" s="893">
        <v>1</v>
      </c>
      <c r="P35" s="894" t="s">
        <v>1271</v>
      </c>
      <c r="Q35" s="894" t="s">
        <v>1605</v>
      </c>
    </row>
    <row r="36" spans="1:18" s="710" customFormat="1" ht="58.5">
      <c r="A36" s="724" t="s">
        <v>912</v>
      </c>
      <c r="B36" s="715"/>
      <c r="C36" s="893">
        <v>4</v>
      </c>
      <c r="D36" s="893" t="s">
        <v>210</v>
      </c>
      <c r="E36" s="893" t="s">
        <v>1127</v>
      </c>
      <c r="F36" s="894" t="s">
        <v>1465</v>
      </c>
      <c r="G36" s="895" t="s">
        <v>1693</v>
      </c>
      <c r="H36" s="949" t="s">
        <v>1485</v>
      </c>
      <c r="I36" s="895">
        <v>3.04</v>
      </c>
      <c r="J36" s="896">
        <v>12.16</v>
      </c>
      <c r="K36" s="897">
        <v>47750</v>
      </c>
      <c r="L36" s="897"/>
      <c r="M36" s="897"/>
      <c r="N36" s="893" t="s">
        <v>1932</v>
      </c>
      <c r="O36" s="893"/>
      <c r="P36" s="894"/>
      <c r="Q36" s="894" t="s">
        <v>1605</v>
      </c>
      <c r="R36" s="908"/>
    </row>
    <row r="37" spans="1:18" s="684" customFormat="1" ht="27" customHeight="1" thickBot="1">
      <c r="A37" s="1288">
        <v>15</v>
      </c>
      <c r="B37" s="1288"/>
      <c r="C37" s="1288"/>
      <c r="D37" s="1288"/>
      <c r="E37" s="1288"/>
      <c r="F37" s="1288"/>
      <c r="G37" s="1288"/>
      <c r="H37" s="1288"/>
      <c r="I37" s="1288"/>
      <c r="J37" s="1288"/>
      <c r="K37" s="1288"/>
      <c r="L37" s="1288"/>
      <c r="M37" s="1288"/>
      <c r="N37" s="1288"/>
      <c r="O37" s="1288"/>
      <c r="P37" s="1288"/>
      <c r="Q37" s="1288"/>
      <c r="R37" s="906"/>
    </row>
    <row r="38" spans="1:18" s="824" customFormat="1" ht="36.75" thickBot="1" thickTop="1">
      <c r="A38" s="820" t="s">
        <v>768</v>
      </c>
      <c r="B38" s="691"/>
      <c r="C38" s="821" t="s">
        <v>921</v>
      </c>
      <c r="D38" s="821" t="s">
        <v>769</v>
      </c>
      <c r="E38" s="821" t="s">
        <v>922</v>
      </c>
      <c r="F38" s="821" t="s">
        <v>674</v>
      </c>
      <c r="G38" s="821" t="s">
        <v>923</v>
      </c>
      <c r="H38" s="821" t="s">
        <v>246</v>
      </c>
      <c r="I38" s="825" t="s">
        <v>926</v>
      </c>
      <c r="J38" s="821" t="s">
        <v>925</v>
      </c>
      <c r="K38" s="821" t="s">
        <v>928</v>
      </c>
      <c r="L38" s="821" t="s">
        <v>927</v>
      </c>
      <c r="M38" s="821" t="s">
        <v>929</v>
      </c>
      <c r="N38" s="821" t="s">
        <v>930</v>
      </c>
      <c r="O38" s="821" t="s">
        <v>931</v>
      </c>
      <c r="P38" s="821" t="s">
        <v>932</v>
      </c>
      <c r="Q38" s="821" t="s">
        <v>924</v>
      </c>
      <c r="R38" s="909"/>
    </row>
    <row r="39" spans="1:18" s="688" customFormat="1" ht="5.25" customHeight="1" thickTop="1">
      <c r="A39" s="713"/>
      <c r="B39" s="713"/>
      <c r="C39" s="713"/>
      <c r="D39" s="713"/>
      <c r="E39" s="713"/>
      <c r="F39" s="713"/>
      <c r="G39" s="713"/>
      <c r="H39" s="713"/>
      <c r="R39" s="910"/>
    </row>
    <row r="40" spans="1:18" s="710" customFormat="1" ht="70.5">
      <c r="A40" s="724" t="s">
        <v>912</v>
      </c>
      <c r="B40" s="715"/>
      <c r="C40" s="893">
        <v>5</v>
      </c>
      <c r="D40" s="893" t="s">
        <v>210</v>
      </c>
      <c r="E40" s="893" t="s">
        <v>1127</v>
      </c>
      <c r="F40" s="894" t="s">
        <v>1933</v>
      </c>
      <c r="G40" s="895" t="s">
        <v>1691</v>
      </c>
      <c r="H40" s="949">
        <v>6.1</v>
      </c>
      <c r="I40" s="895">
        <v>0.04</v>
      </c>
      <c r="J40" s="896">
        <v>0.244</v>
      </c>
      <c r="K40" s="897"/>
      <c r="L40" s="897"/>
      <c r="M40" s="897"/>
      <c r="N40" s="893" t="s">
        <v>1692</v>
      </c>
      <c r="O40" s="893">
        <v>1</v>
      </c>
      <c r="P40" s="894" t="s">
        <v>1483</v>
      </c>
      <c r="Q40" s="894" t="s">
        <v>1934</v>
      </c>
      <c r="R40" s="908"/>
    </row>
    <row r="41" spans="1:17" ht="46.5">
      <c r="A41" s="724" t="s">
        <v>911</v>
      </c>
      <c r="B41" s="715"/>
      <c r="C41" s="1220">
        <v>6</v>
      </c>
      <c r="D41" s="1220" t="s">
        <v>671</v>
      </c>
      <c r="E41" s="882" t="s">
        <v>1123</v>
      </c>
      <c r="F41" s="977" t="s">
        <v>1464</v>
      </c>
      <c r="G41" s="882" t="s">
        <v>1602</v>
      </c>
      <c r="H41" s="882" t="s">
        <v>1109</v>
      </c>
      <c r="I41" s="978">
        <v>2</v>
      </c>
      <c r="J41" s="979">
        <v>13000</v>
      </c>
      <c r="K41" s="979">
        <v>55963</v>
      </c>
      <c r="L41" s="881"/>
      <c r="M41" s="881"/>
      <c r="N41" s="882" t="s">
        <v>1603</v>
      </c>
      <c r="O41" s="882"/>
      <c r="P41" s="881"/>
      <c r="Q41" s="881" t="s">
        <v>1935</v>
      </c>
    </row>
    <row r="42" spans="1:17" ht="46.5">
      <c r="A42" s="724" t="s">
        <v>917</v>
      </c>
      <c r="B42" s="715"/>
      <c r="C42" s="1220">
        <v>7</v>
      </c>
      <c r="D42" s="882" t="s">
        <v>282</v>
      </c>
      <c r="E42" s="882" t="s">
        <v>1127</v>
      </c>
      <c r="F42" s="977" t="s">
        <v>1466</v>
      </c>
      <c r="G42" s="882" t="s">
        <v>1601</v>
      </c>
      <c r="H42" s="882" t="s">
        <v>1109</v>
      </c>
      <c r="I42" s="978">
        <v>1.15</v>
      </c>
      <c r="J42" s="979">
        <v>7475</v>
      </c>
      <c r="K42" s="979">
        <v>37955</v>
      </c>
      <c r="L42" s="881"/>
      <c r="M42" s="881"/>
      <c r="N42" s="882" t="s">
        <v>1603</v>
      </c>
      <c r="O42" s="882"/>
      <c r="P42" s="881"/>
      <c r="Q42" s="881" t="s">
        <v>1936</v>
      </c>
    </row>
    <row r="43" spans="1:17" ht="35.25">
      <c r="A43" s="724" t="s">
        <v>908</v>
      </c>
      <c r="B43" s="715"/>
      <c r="C43" s="592" t="s">
        <v>283</v>
      </c>
      <c r="D43" s="592" t="s">
        <v>669</v>
      </c>
      <c r="E43" s="592" t="s">
        <v>1127</v>
      </c>
      <c r="F43" s="723" t="s">
        <v>1093</v>
      </c>
      <c r="G43" s="623"/>
      <c r="H43" s="592"/>
      <c r="I43" s="623"/>
      <c r="J43" s="623"/>
      <c r="K43" s="623"/>
      <c r="L43" s="623"/>
      <c r="M43" s="623"/>
      <c r="N43" s="592"/>
      <c r="O43" s="592"/>
      <c r="P43" s="623"/>
      <c r="Q43" s="623"/>
    </row>
    <row r="44" spans="1:17" ht="46.5">
      <c r="A44" s="724" t="s">
        <v>909</v>
      </c>
      <c r="B44" s="715"/>
      <c r="C44" s="592" t="s">
        <v>283</v>
      </c>
      <c r="D44" s="592" t="s">
        <v>670</v>
      </c>
      <c r="E44" s="592" t="s">
        <v>1127</v>
      </c>
      <c r="F44" s="723" t="s">
        <v>1094</v>
      </c>
      <c r="G44" s="623"/>
      <c r="H44" s="592"/>
      <c r="I44" s="623"/>
      <c r="J44" s="623"/>
      <c r="K44" s="623"/>
      <c r="L44" s="623"/>
      <c r="M44" s="623"/>
      <c r="N44" s="592"/>
      <c r="O44" s="592"/>
      <c r="P44" s="623"/>
      <c r="Q44" s="623"/>
    </row>
    <row r="45" spans="1:17" ht="23.25">
      <c r="A45" s="724" t="s">
        <v>910</v>
      </c>
      <c r="B45" s="715"/>
      <c r="C45" s="592" t="s">
        <v>283</v>
      </c>
      <c r="D45" s="592" t="s">
        <v>41</v>
      </c>
      <c r="E45" s="592" t="s">
        <v>1111</v>
      </c>
      <c r="F45" s="723" t="s">
        <v>1095</v>
      </c>
      <c r="G45" s="623"/>
      <c r="H45" s="592"/>
      <c r="I45" s="623"/>
      <c r="J45" s="623"/>
      <c r="K45" s="623"/>
      <c r="L45" s="623"/>
      <c r="M45" s="623"/>
      <c r="N45" s="592"/>
      <c r="O45" s="592"/>
      <c r="P45" s="623"/>
      <c r="Q45" s="623"/>
    </row>
    <row r="46" spans="1:17" ht="23.25">
      <c r="A46" s="724" t="s">
        <v>918</v>
      </c>
      <c r="B46" s="715"/>
      <c r="C46" s="660" t="s">
        <v>283</v>
      </c>
      <c r="D46" s="660" t="s">
        <v>62</v>
      </c>
      <c r="E46" s="660" t="s">
        <v>1123</v>
      </c>
      <c r="F46" s="661" t="s">
        <v>1102</v>
      </c>
      <c r="G46" s="662"/>
      <c r="H46" s="725" t="s">
        <v>1105</v>
      </c>
      <c r="I46" s="660"/>
      <c r="J46" s="662"/>
      <c r="K46" s="660"/>
      <c r="L46" s="660"/>
      <c r="M46" s="660"/>
      <c r="N46" s="638" t="s">
        <v>64</v>
      </c>
      <c r="O46" s="660"/>
      <c r="P46" s="660"/>
      <c r="Q46" s="663"/>
    </row>
    <row r="47" spans="1:17" ht="11.25">
      <c r="A47" s="685"/>
      <c r="C47" s="849" t="s">
        <v>283</v>
      </c>
      <c r="D47" s="1312" t="s">
        <v>284</v>
      </c>
      <c r="E47" s="1312"/>
      <c r="F47" s="1312"/>
      <c r="G47" s="1312"/>
      <c r="H47" s="1312"/>
      <c r="I47" s="1312"/>
      <c r="J47" s="1312"/>
      <c r="K47" s="1312"/>
      <c r="L47" s="1312"/>
      <c r="M47" s="1312"/>
      <c r="N47" s="1312"/>
      <c r="O47" s="1312"/>
      <c r="P47" s="1312"/>
      <c r="Q47" s="1312"/>
    </row>
    <row r="48" spans="1:2" ht="11.25" customHeight="1">
      <c r="A48" s="709"/>
      <c r="B48" s="684"/>
    </row>
    <row r="49" spans="1:17" ht="11.25" customHeight="1">
      <c r="A49" s="709"/>
      <c r="B49" s="684"/>
      <c r="C49" s="849"/>
      <c r="D49" s="880"/>
      <c r="E49" s="880"/>
      <c r="F49" s="880"/>
      <c r="G49" s="880"/>
      <c r="H49" s="880"/>
      <c r="I49" s="880"/>
      <c r="J49" s="880"/>
      <c r="K49" s="880"/>
      <c r="L49" s="880"/>
      <c r="M49" s="880"/>
      <c r="N49" s="880"/>
      <c r="O49" s="880"/>
      <c r="P49" s="880"/>
      <c r="Q49" s="880"/>
    </row>
    <row r="50" spans="1:17" ht="11.25" customHeight="1">
      <c r="A50" s="709"/>
      <c r="B50" s="684"/>
      <c r="C50" s="849"/>
      <c r="D50" s="880"/>
      <c r="E50" s="880"/>
      <c r="F50" s="880"/>
      <c r="G50" s="880"/>
      <c r="H50" s="880"/>
      <c r="I50" s="880"/>
      <c r="J50" s="880"/>
      <c r="K50" s="880"/>
      <c r="L50" s="880"/>
      <c r="M50" s="880"/>
      <c r="N50" s="880"/>
      <c r="O50" s="880"/>
      <c r="P50" s="880"/>
      <c r="Q50" s="880"/>
    </row>
    <row r="51" spans="1:17" ht="11.25" customHeight="1">
      <c r="A51" s="709"/>
      <c r="B51" s="684"/>
      <c r="C51" s="849"/>
      <c r="D51" s="880"/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</row>
    <row r="52" spans="1:17" ht="11.25" customHeight="1">
      <c r="A52" s="709"/>
      <c r="B52" s="684"/>
      <c r="C52" s="849"/>
      <c r="D52" s="880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0"/>
      <c r="P52" s="880"/>
      <c r="Q52" s="880"/>
    </row>
    <row r="53" spans="1:17" ht="11.25" customHeight="1">
      <c r="A53" s="709"/>
      <c r="B53" s="684"/>
      <c r="C53" s="849"/>
      <c r="D53" s="880"/>
      <c r="E53" s="880"/>
      <c r="F53" s="880"/>
      <c r="G53" s="880"/>
      <c r="H53" s="880"/>
      <c r="I53" s="880"/>
      <c r="J53" s="880"/>
      <c r="K53" s="880"/>
      <c r="L53" s="880"/>
      <c r="M53" s="880"/>
      <c r="N53" s="880"/>
      <c r="O53" s="880"/>
      <c r="P53" s="880"/>
      <c r="Q53" s="880"/>
    </row>
    <row r="54" spans="1:17" ht="11.25" customHeight="1">
      <c r="A54" s="709"/>
      <c r="B54" s="684"/>
      <c r="C54" s="849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80"/>
    </row>
    <row r="55" spans="1:17" ht="11.25" customHeight="1">
      <c r="A55" s="709"/>
      <c r="B55" s="684"/>
      <c r="C55" s="849"/>
      <c r="D55" s="880"/>
      <c r="E55" s="880"/>
      <c r="F55" s="880"/>
      <c r="G55" s="880"/>
      <c r="H55" s="880"/>
      <c r="I55" s="880"/>
      <c r="J55" s="880"/>
      <c r="K55" s="880"/>
      <c r="L55" s="880"/>
      <c r="M55" s="880"/>
      <c r="N55" s="880"/>
      <c r="O55" s="880"/>
      <c r="P55" s="880"/>
      <c r="Q55" s="880"/>
    </row>
    <row r="56" spans="1:17" ht="11.25" customHeight="1">
      <c r="A56" s="709"/>
      <c r="B56" s="684"/>
      <c r="C56" s="849"/>
      <c r="D56" s="880"/>
      <c r="E56" s="880"/>
      <c r="F56" s="880"/>
      <c r="G56" s="880"/>
      <c r="H56" s="880"/>
      <c r="I56" s="880"/>
      <c r="J56" s="880"/>
      <c r="K56" s="880"/>
      <c r="L56" s="880"/>
      <c r="M56" s="880"/>
      <c r="N56" s="880"/>
      <c r="O56" s="880"/>
      <c r="P56" s="880"/>
      <c r="Q56" s="880"/>
    </row>
    <row r="57" spans="1:17" ht="11.25" customHeight="1">
      <c r="A57" s="709"/>
      <c r="B57" s="684"/>
      <c r="C57" s="849"/>
      <c r="D57" s="880"/>
      <c r="E57" s="880"/>
      <c r="F57" s="880"/>
      <c r="G57" s="880"/>
      <c r="H57" s="880"/>
      <c r="I57" s="880"/>
      <c r="J57" s="880"/>
      <c r="K57" s="880"/>
      <c r="L57" s="880"/>
      <c r="M57" s="880"/>
      <c r="N57" s="880"/>
      <c r="O57" s="880"/>
      <c r="P57" s="880"/>
      <c r="Q57" s="880"/>
    </row>
    <row r="58" spans="1:17" ht="11.25" customHeight="1">
      <c r="A58" s="709"/>
      <c r="B58" s="684"/>
      <c r="C58" s="849"/>
      <c r="D58" s="880"/>
      <c r="E58" s="880"/>
      <c r="F58" s="880"/>
      <c r="G58" s="880"/>
      <c r="H58" s="880"/>
      <c r="I58" s="880"/>
      <c r="J58" s="880"/>
      <c r="K58" s="880"/>
      <c r="L58" s="880"/>
      <c r="M58" s="880"/>
      <c r="N58" s="880"/>
      <c r="O58" s="880"/>
      <c r="P58" s="880"/>
      <c r="Q58" s="880"/>
    </row>
    <row r="59" spans="1:18" s="684" customFormat="1" ht="28.5" customHeight="1">
      <c r="A59" s="1288">
        <v>16</v>
      </c>
      <c r="B59" s="1288"/>
      <c r="C59" s="1288"/>
      <c r="D59" s="1288"/>
      <c r="E59" s="1288"/>
      <c r="F59" s="1288"/>
      <c r="G59" s="1288"/>
      <c r="H59" s="1288"/>
      <c r="I59" s="1288"/>
      <c r="J59" s="1288"/>
      <c r="K59" s="1288"/>
      <c r="L59" s="1288"/>
      <c r="M59" s="1288"/>
      <c r="N59" s="1288"/>
      <c r="O59" s="1288"/>
      <c r="P59" s="1288"/>
      <c r="Q59" s="1288"/>
      <c r="R59" s="906"/>
    </row>
    <row r="60" spans="1:17" ht="11.25" customHeight="1">
      <c r="A60" s="709"/>
      <c r="B60" s="684"/>
      <c r="C60" s="849"/>
      <c r="D60" s="880"/>
      <c r="E60" s="880"/>
      <c r="F60" s="880"/>
      <c r="G60" s="880"/>
      <c r="H60" s="880"/>
      <c r="I60" s="880"/>
      <c r="J60" s="880"/>
      <c r="K60" s="880"/>
      <c r="L60" s="880"/>
      <c r="M60" s="880"/>
      <c r="N60" s="880"/>
      <c r="O60" s="880"/>
      <c r="P60" s="880"/>
      <c r="Q60" s="880"/>
    </row>
    <row r="61" spans="1:17" ht="11.25" customHeight="1">
      <c r="A61" s="709"/>
      <c r="B61" s="684"/>
      <c r="C61" s="849"/>
      <c r="D61" s="880"/>
      <c r="E61" s="880"/>
      <c r="F61" s="880"/>
      <c r="G61" s="880"/>
      <c r="H61" s="880"/>
      <c r="I61" s="880"/>
      <c r="J61" s="880"/>
      <c r="K61" s="880"/>
      <c r="L61" s="880"/>
      <c r="M61" s="880"/>
      <c r="N61" s="880"/>
      <c r="O61" s="880"/>
      <c r="P61" s="880"/>
      <c r="Q61" s="880"/>
    </row>
  </sheetData>
  <sheetProtection/>
  <mergeCells count="9">
    <mergeCell ref="A59:Q59"/>
    <mergeCell ref="A37:Q37"/>
    <mergeCell ref="A1:J1"/>
    <mergeCell ref="A12:J12"/>
    <mergeCell ref="A29:J29"/>
    <mergeCell ref="D47:Q47"/>
    <mergeCell ref="D25:Q25"/>
    <mergeCell ref="D9:Q9"/>
    <mergeCell ref="A19:Q19"/>
  </mergeCells>
  <printOptions horizontalCentered="1"/>
  <pageMargins left="0.31496062992125984" right="0.31496062992125984" top="0.7874015748031497" bottom="0.3937007874015748" header="0.31496062992125984" footer="0.31496062992125984"/>
  <pageSetup fitToHeight="13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7"/>
  <sheetViews>
    <sheetView showGridLines="0" zoomScalePageLayoutView="0" workbookViewId="0" topLeftCell="A1">
      <selection activeCell="A23" sqref="A23:K23"/>
    </sheetView>
  </sheetViews>
  <sheetFormatPr defaultColWidth="9.140625" defaultRowHeight="15"/>
  <cols>
    <col min="1" max="1" width="4.00390625" style="788" customWidth="1"/>
    <col min="2" max="2" width="8.7109375" style="788" customWidth="1"/>
    <col min="3" max="3" width="8.57421875" style="788" customWidth="1"/>
    <col min="4" max="4" width="6.140625" style="788" customWidth="1"/>
    <col min="5" max="5" width="29.7109375" style="789" customWidth="1"/>
    <col min="6" max="6" width="12.57421875" style="789" customWidth="1"/>
    <col min="7" max="11" width="12.57421875" style="788" customWidth="1"/>
    <col min="12" max="16384" width="9.140625" style="728" customWidth="1"/>
  </cols>
  <sheetData>
    <row r="2" spans="1:11" ht="19.5" customHeight="1">
      <c r="A2" s="850" t="s">
        <v>732</v>
      </c>
      <c r="B2" s="851"/>
      <c r="C2" s="851"/>
      <c r="D2" s="851"/>
      <c r="E2" s="851"/>
      <c r="F2" s="851"/>
      <c r="G2" s="726"/>
      <c r="H2" s="726"/>
      <c r="I2" s="726"/>
      <c r="J2" s="727"/>
      <c r="K2" s="727"/>
    </row>
    <row r="3" spans="1:11" ht="5.25" customHeight="1" thickBot="1">
      <c r="A3" s="828"/>
      <c r="B3" s="828"/>
      <c r="C3" s="828"/>
      <c r="D3" s="828"/>
      <c r="E3" s="828"/>
      <c r="F3" s="828"/>
      <c r="G3" s="828"/>
      <c r="H3" s="828"/>
      <c r="I3" s="828"/>
      <c r="J3" s="727"/>
      <c r="K3" s="727"/>
    </row>
    <row r="4" spans="1:11" s="730" customFormat="1" ht="23.25">
      <c r="A4" s="805" t="s">
        <v>184</v>
      </c>
      <c r="B4" s="806" t="s">
        <v>673</v>
      </c>
      <c r="C4" s="729" t="s">
        <v>185</v>
      </c>
      <c r="D4" s="807" t="s">
        <v>922</v>
      </c>
      <c r="E4" s="729" t="s">
        <v>674</v>
      </c>
      <c r="F4" s="1300" t="s">
        <v>675</v>
      </c>
      <c r="G4" s="1301"/>
      <c r="H4" s="800" t="s">
        <v>676</v>
      </c>
      <c r="I4" s="801" t="s">
        <v>677</v>
      </c>
      <c r="J4" s="802" t="s">
        <v>678</v>
      </c>
      <c r="K4" s="798" t="s">
        <v>679</v>
      </c>
    </row>
    <row r="5" spans="1:11" s="730" customFormat="1" ht="15.75" customHeight="1" thickBot="1">
      <c r="A5" s="808" t="s">
        <v>196</v>
      </c>
      <c r="B5" s="731"/>
      <c r="C5" s="732"/>
      <c r="D5" s="733"/>
      <c r="E5" s="732"/>
      <c r="F5" s="734" t="s">
        <v>680</v>
      </c>
      <c r="G5" s="735" t="s">
        <v>681</v>
      </c>
      <c r="H5" s="803" t="s">
        <v>198</v>
      </c>
      <c r="I5" s="735" t="s">
        <v>197</v>
      </c>
      <c r="J5" s="804" t="s">
        <v>682</v>
      </c>
      <c r="K5" s="799" t="s">
        <v>200</v>
      </c>
    </row>
    <row r="6" spans="1:11" s="741" customFormat="1" ht="5.25" customHeight="1">
      <c r="A6" s="736"/>
      <c r="B6" s="736"/>
      <c r="C6" s="736"/>
      <c r="D6" s="737"/>
      <c r="E6" s="738"/>
      <c r="F6" s="738"/>
      <c r="G6" s="739"/>
      <c r="H6" s="736"/>
      <c r="I6" s="739"/>
      <c r="J6" s="736"/>
      <c r="K6" s="740"/>
    </row>
    <row r="7" spans="1:11" s="741" customFormat="1" ht="24" customHeight="1">
      <c r="A7" s="742">
        <v>1</v>
      </c>
      <c r="B7" s="752"/>
      <c r="C7" s="742" t="s">
        <v>733</v>
      </c>
      <c r="D7" s="742" t="s">
        <v>1149</v>
      </c>
      <c r="E7" s="762" t="s">
        <v>734</v>
      </c>
      <c r="F7" s="763">
        <v>0.9</v>
      </c>
      <c r="G7" s="899">
        <v>1.192</v>
      </c>
      <c r="H7" s="747">
        <f aca="true" t="shared" si="0" ref="H7:H27">SUM(G7-F7)</f>
        <v>0.2919999999999999</v>
      </c>
      <c r="I7" s="948">
        <v>12</v>
      </c>
      <c r="J7" s="749">
        <v>500</v>
      </c>
      <c r="K7" s="750">
        <f aca="true" t="shared" si="1" ref="K7:K28">SUM(H7*I7*J7)</f>
        <v>1751.9999999999995</v>
      </c>
    </row>
    <row r="8" spans="1:11" s="741" customFormat="1" ht="24" customHeight="1">
      <c r="A8" s="751">
        <v>2</v>
      </c>
      <c r="B8" s="743"/>
      <c r="C8" s="743" t="s">
        <v>735</v>
      </c>
      <c r="D8" s="743" t="s">
        <v>1118</v>
      </c>
      <c r="E8" s="762" t="s">
        <v>736</v>
      </c>
      <c r="F8" s="763">
        <v>0.2</v>
      </c>
      <c r="G8" s="899">
        <v>0.999</v>
      </c>
      <c r="H8" s="790">
        <f t="shared" si="0"/>
        <v>0.7989999999999999</v>
      </c>
      <c r="I8" s="748">
        <v>10.2</v>
      </c>
      <c r="J8" s="749">
        <v>500</v>
      </c>
      <c r="K8" s="750">
        <f t="shared" si="1"/>
        <v>4074.8999999999996</v>
      </c>
    </row>
    <row r="9" spans="1:11" s="741" customFormat="1" ht="24" customHeight="1">
      <c r="A9" s="742">
        <v>4</v>
      </c>
      <c r="B9" s="751"/>
      <c r="C9" s="899" t="s">
        <v>738</v>
      </c>
      <c r="D9" s="742" t="s">
        <v>1149</v>
      </c>
      <c r="E9" s="762" t="s">
        <v>737</v>
      </c>
      <c r="F9" s="763">
        <v>0</v>
      </c>
      <c r="G9" s="899">
        <v>0.893</v>
      </c>
      <c r="H9" s="790">
        <f t="shared" si="0"/>
        <v>0.893</v>
      </c>
      <c r="I9" s="748">
        <v>7.5</v>
      </c>
      <c r="J9" s="749">
        <v>500</v>
      </c>
      <c r="K9" s="750">
        <f t="shared" si="1"/>
        <v>3348.75</v>
      </c>
    </row>
    <row r="10" spans="1:11" s="741" customFormat="1" ht="24" customHeight="1">
      <c r="A10" s="751">
        <v>5</v>
      </c>
      <c r="B10" s="752"/>
      <c r="C10" s="899" t="s">
        <v>738</v>
      </c>
      <c r="D10" s="742" t="s">
        <v>1149</v>
      </c>
      <c r="E10" s="762" t="s">
        <v>739</v>
      </c>
      <c r="F10" s="763">
        <v>1.13</v>
      </c>
      <c r="G10" s="763">
        <v>2.5</v>
      </c>
      <c r="H10" s="790">
        <f t="shared" si="0"/>
        <v>1.37</v>
      </c>
      <c r="I10" s="748">
        <v>7.5</v>
      </c>
      <c r="J10" s="749">
        <v>350</v>
      </c>
      <c r="K10" s="750">
        <f t="shared" si="1"/>
        <v>3596.25</v>
      </c>
    </row>
    <row r="11" spans="1:11" s="741" customFormat="1" ht="24" customHeight="1">
      <c r="A11" s="751">
        <v>6</v>
      </c>
      <c r="B11" s="1266" t="s">
        <v>1981</v>
      </c>
      <c r="C11" s="899" t="s">
        <v>1300</v>
      </c>
      <c r="D11" s="742" t="s">
        <v>1149</v>
      </c>
      <c r="E11" s="762" t="s">
        <v>740</v>
      </c>
      <c r="F11" s="763">
        <v>7.208</v>
      </c>
      <c r="G11" s="763">
        <v>7.908</v>
      </c>
      <c r="H11" s="790">
        <f t="shared" si="0"/>
        <v>0.7000000000000002</v>
      </c>
      <c r="I11" s="748">
        <v>6</v>
      </c>
      <c r="J11" s="749">
        <v>350</v>
      </c>
      <c r="K11" s="750">
        <f t="shared" si="1"/>
        <v>1470.0000000000005</v>
      </c>
    </row>
    <row r="12" spans="1:11" s="741" customFormat="1" ht="24" customHeight="1">
      <c r="A12" s="742">
        <v>7</v>
      </c>
      <c r="B12" s="743" t="s">
        <v>1652</v>
      </c>
      <c r="C12" s="743" t="s">
        <v>741</v>
      </c>
      <c r="D12" s="743" t="s">
        <v>1118</v>
      </c>
      <c r="E12" s="744" t="s">
        <v>742</v>
      </c>
      <c r="F12" s="745">
        <v>4.688</v>
      </c>
      <c r="G12" s="746">
        <v>5.52</v>
      </c>
      <c r="H12" s="790">
        <f t="shared" si="0"/>
        <v>0.8319999999999999</v>
      </c>
      <c r="I12" s="748">
        <v>5</v>
      </c>
      <c r="J12" s="749">
        <v>1000</v>
      </c>
      <c r="K12" s="750">
        <f t="shared" si="1"/>
        <v>4159.999999999999</v>
      </c>
    </row>
    <row r="13" spans="1:11" s="741" customFormat="1" ht="24" customHeight="1">
      <c r="A13" s="751">
        <v>8</v>
      </c>
      <c r="B13" s="743" t="s">
        <v>1652</v>
      </c>
      <c r="C13" s="742" t="s">
        <v>741</v>
      </c>
      <c r="D13" s="742" t="s">
        <v>1118</v>
      </c>
      <c r="E13" s="762" t="s">
        <v>743</v>
      </c>
      <c r="F13" s="763">
        <v>5.522</v>
      </c>
      <c r="G13" s="899">
        <v>6.501</v>
      </c>
      <c r="H13" s="790">
        <f t="shared" si="0"/>
        <v>0.9790000000000001</v>
      </c>
      <c r="I13" s="748">
        <v>5.2</v>
      </c>
      <c r="J13" s="749">
        <v>500</v>
      </c>
      <c r="K13" s="750">
        <f t="shared" si="1"/>
        <v>2545.4000000000005</v>
      </c>
    </row>
    <row r="14" spans="1:11" s="741" customFormat="1" ht="24" customHeight="1">
      <c r="A14" s="751">
        <v>9</v>
      </c>
      <c r="B14" s="791"/>
      <c r="C14" s="742" t="s">
        <v>744</v>
      </c>
      <c r="D14" s="792" t="s">
        <v>1118</v>
      </c>
      <c r="E14" s="762" t="s">
        <v>707</v>
      </c>
      <c r="F14" s="763">
        <v>1.415</v>
      </c>
      <c r="G14" s="899">
        <v>1.624</v>
      </c>
      <c r="H14" s="790">
        <f t="shared" si="0"/>
        <v>0.20900000000000007</v>
      </c>
      <c r="I14" s="748">
        <v>7</v>
      </c>
      <c r="J14" s="749">
        <v>500</v>
      </c>
      <c r="K14" s="750">
        <f t="shared" si="1"/>
        <v>731.5000000000002</v>
      </c>
    </row>
    <row r="15" spans="1:11" s="741" customFormat="1" ht="24" customHeight="1">
      <c r="A15" s="751">
        <v>10</v>
      </c>
      <c r="B15" s="793"/>
      <c r="C15" s="752" t="s">
        <v>745</v>
      </c>
      <c r="D15" s="795" t="s">
        <v>1118</v>
      </c>
      <c r="E15" s="762" t="s">
        <v>746</v>
      </c>
      <c r="F15" s="763">
        <v>2.278</v>
      </c>
      <c r="G15" s="899">
        <v>3.331</v>
      </c>
      <c r="H15" s="790">
        <f t="shared" si="0"/>
        <v>1.053</v>
      </c>
      <c r="I15" s="748">
        <v>4.6</v>
      </c>
      <c r="J15" s="749">
        <v>750</v>
      </c>
      <c r="K15" s="750">
        <f t="shared" si="1"/>
        <v>3632.8499999999995</v>
      </c>
    </row>
    <row r="16" spans="1:11" s="741" customFormat="1" ht="24" customHeight="1">
      <c r="A16" s="751">
        <v>11</v>
      </c>
      <c r="B16" s="796"/>
      <c r="C16" s="899" t="s">
        <v>747</v>
      </c>
      <c r="D16" s="794" t="s">
        <v>1149</v>
      </c>
      <c r="E16" s="762" t="s">
        <v>748</v>
      </c>
      <c r="F16" s="763">
        <v>6.394</v>
      </c>
      <c r="G16" s="763">
        <v>6.619</v>
      </c>
      <c r="H16" s="790">
        <f t="shared" si="0"/>
        <v>0.22499999999999964</v>
      </c>
      <c r="I16" s="748">
        <v>4.5</v>
      </c>
      <c r="J16" s="749">
        <v>350</v>
      </c>
      <c r="K16" s="750">
        <f t="shared" si="1"/>
        <v>354.37499999999943</v>
      </c>
    </row>
    <row r="17" spans="1:11" s="741" customFormat="1" ht="24" customHeight="1">
      <c r="A17" s="751">
        <v>12</v>
      </c>
      <c r="B17" s="791"/>
      <c r="C17" s="899" t="s">
        <v>1272</v>
      </c>
      <c r="D17" s="792" t="s">
        <v>1149</v>
      </c>
      <c r="E17" s="762" t="s">
        <v>749</v>
      </c>
      <c r="F17" s="763">
        <v>0.972</v>
      </c>
      <c r="G17" s="899">
        <v>1.536</v>
      </c>
      <c r="H17" s="790">
        <f t="shared" si="0"/>
        <v>0.5640000000000001</v>
      </c>
      <c r="I17" s="948">
        <v>7</v>
      </c>
      <c r="J17" s="749">
        <v>500</v>
      </c>
      <c r="K17" s="750">
        <f t="shared" si="1"/>
        <v>1974.0000000000002</v>
      </c>
    </row>
    <row r="18" spans="1:11" s="741" customFormat="1" ht="24" customHeight="1">
      <c r="A18" s="751">
        <v>13</v>
      </c>
      <c r="B18" s="791" t="s">
        <v>1652</v>
      </c>
      <c r="C18" s="899" t="s">
        <v>1272</v>
      </c>
      <c r="D18" s="792" t="s">
        <v>1149</v>
      </c>
      <c r="E18" s="762" t="s">
        <v>750</v>
      </c>
      <c r="F18" s="763">
        <v>3.006</v>
      </c>
      <c r="G18" s="899">
        <v>3.526</v>
      </c>
      <c r="H18" s="790">
        <f t="shared" si="0"/>
        <v>0.52</v>
      </c>
      <c r="I18" s="748">
        <v>7</v>
      </c>
      <c r="J18" s="749">
        <v>500</v>
      </c>
      <c r="K18" s="750">
        <f t="shared" si="1"/>
        <v>1820</v>
      </c>
    </row>
    <row r="19" spans="1:11" s="741" customFormat="1" ht="24" customHeight="1">
      <c r="A19" s="751">
        <v>14</v>
      </c>
      <c r="B19" s="791" t="s">
        <v>1652</v>
      </c>
      <c r="C19" s="899" t="s">
        <v>1272</v>
      </c>
      <c r="D19" s="794" t="s">
        <v>1149</v>
      </c>
      <c r="E19" s="762" t="s">
        <v>1471</v>
      </c>
      <c r="F19" s="763">
        <v>3.998</v>
      </c>
      <c r="G19" s="763">
        <v>4.738</v>
      </c>
      <c r="H19" s="790">
        <f t="shared" si="0"/>
        <v>0.7400000000000002</v>
      </c>
      <c r="I19" s="748">
        <v>7.7</v>
      </c>
      <c r="J19" s="749">
        <v>350</v>
      </c>
      <c r="K19" s="750">
        <f t="shared" si="1"/>
        <v>1994.3000000000009</v>
      </c>
    </row>
    <row r="20" spans="1:11" s="741" customFormat="1" ht="24" customHeight="1">
      <c r="A20" s="751">
        <v>15</v>
      </c>
      <c r="B20" s="791" t="s">
        <v>1652</v>
      </c>
      <c r="C20" s="899" t="s">
        <v>751</v>
      </c>
      <c r="D20" s="792" t="s">
        <v>1149</v>
      </c>
      <c r="E20" s="900" t="s">
        <v>752</v>
      </c>
      <c r="F20" s="763">
        <v>2.323</v>
      </c>
      <c r="G20" s="899">
        <v>2.535</v>
      </c>
      <c r="H20" s="790">
        <f t="shared" si="0"/>
        <v>0.2120000000000002</v>
      </c>
      <c r="I20" s="748">
        <v>6.2</v>
      </c>
      <c r="J20" s="749">
        <v>500</v>
      </c>
      <c r="K20" s="750">
        <f t="shared" si="1"/>
        <v>657.2000000000006</v>
      </c>
    </row>
    <row r="21" spans="1:11" s="741" customFormat="1" ht="24" customHeight="1">
      <c r="A21" s="751">
        <v>16</v>
      </c>
      <c r="B21" s="751"/>
      <c r="C21" s="899" t="s">
        <v>753</v>
      </c>
      <c r="D21" s="794" t="s">
        <v>1149</v>
      </c>
      <c r="E21" s="762" t="s">
        <v>754</v>
      </c>
      <c r="F21" s="763">
        <v>0</v>
      </c>
      <c r="G21" s="763">
        <v>0.368</v>
      </c>
      <c r="H21" s="790">
        <f t="shared" si="0"/>
        <v>0.368</v>
      </c>
      <c r="I21" s="748">
        <v>6.6</v>
      </c>
      <c r="J21" s="749">
        <v>350</v>
      </c>
      <c r="K21" s="750">
        <f t="shared" si="1"/>
        <v>850.0799999999999</v>
      </c>
    </row>
    <row r="22" spans="1:11" s="741" customFormat="1" ht="24" customHeight="1">
      <c r="A22" s="751">
        <v>17</v>
      </c>
      <c r="B22" s="751"/>
      <c r="C22" s="899" t="s">
        <v>755</v>
      </c>
      <c r="D22" s="792" t="s">
        <v>1149</v>
      </c>
      <c r="E22" s="762" t="s">
        <v>756</v>
      </c>
      <c r="F22" s="763">
        <v>2.259</v>
      </c>
      <c r="G22" s="763">
        <v>2.564</v>
      </c>
      <c r="H22" s="790">
        <f t="shared" si="0"/>
        <v>0.30500000000000016</v>
      </c>
      <c r="I22" s="797">
        <v>6.5</v>
      </c>
      <c r="J22" s="749">
        <v>350</v>
      </c>
      <c r="K22" s="750">
        <f t="shared" si="1"/>
        <v>693.8750000000003</v>
      </c>
    </row>
    <row r="23" spans="1:11" s="741" customFormat="1" ht="39" customHeight="1" thickBot="1">
      <c r="A23" s="1299">
        <v>17</v>
      </c>
      <c r="B23" s="1299"/>
      <c r="C23" s="1299"/>
      <c r="D23" s="1299"/>
      <c r="E23" s="1299"/>
      <c r="F23" s="1299"/>
      <c r="G23" s="1299"/>
      <c r="H23" s="1299"/>
      <c r="I23" s="1299"/>
      <c r="J23" s="1299"/>
      <c r="K23" s="1299"/>
    </row>
    <row r="24" spans="1:11" s="730" customFormat="1" ht="23.25">
      <c r="A24" s="805" t="s">
        <v>184</v>
      </c>
      <c r="B24" s="806" t="s">
        <v>673</v>
      </c>
      <c r="C24" s="729" t="s">
        <v>185</v>
      </c>
      <c r="D24" s="807" t="s">
        <v>922</v>
      </c>
      <c r="E24" s="729" t="s">
        <v>674</v>
      </c>
      <c r="F24" s="1300" t="s">
        <v>675</v>
      </c>
      <c r="G24" s="1301"/>
      <c r="H24" s="800" t="s">
        <v>676</v>
      </c>
      <c r="I24" s="801" t="s">
        <v>677</v>
      </c>
      <c r="J24" s="802" t="s">
        <v>678</v>
      </c>
      <c r="K24" s="798" t="s">
        <v>679</v>
      </c>
    </row>
    <row r="25" spans="1:11" s="730" customFormat="1" ht="15.75" customHeight="1" thickBot="1">
      <c r="A25" s="808" t="s">
        <v>196</v>
      </c>
      <c r="B25" s="731"/>
      <c r="C25" s="732"/>
      <c r="D25" s="733"/>
      <c r="E25" s="732"/>
      <c r="F25" s="734" t="s">
        <v>680</v>
      </c>
      <c r="G25" s="735" t="s">
        <v>681</v>
      </c>
      <c r="H25" s="803" t="s">
        <v>198</v>
      </c>
      <c r="I25" s="735" t="s">
        <v>197</v>
      </c>
      <c r="J25" s="804" t="s">
        <v>682</v>
      </c>
      <c r="K25" s="799" t="s">
        <v>200</v>
      </c>
    </row>
    <row r="26" spans="1:11" s="741" customFormat="1" ht="5.25" customHeight="1">
      <c r="A26" s="736"/>
      <c r="B26" s="736"/>
      <c r="C26" s="736"/>
      <c r="D26" s="737"/>
      <c r="E26" s="738"/>
      <c r="F26" s="738"/>
      <c r="G26" s="739"/>
      <c r="H26" s="736"/>
      <c r="I26" s="739"/>
      <c r="J26" s="736"/>
      <c r="K26" s="740"/>
    </row>
    <row r="27" spans="1:11" s="741" customFormat="1" ht="24" customHeight="1">
      <c r="A27" s="751">
        <v>18</v>
      </c>
      <c r="B27" s="761"/>
      <c r="C27" s="742" t="s">
        <v>757</v>
      </c>
      <c r="D27" s="792" t="s">
        <v>1149</v>
      </c>
      <c r="E27" s="762" t="s">
        <v>758</v>
      </c>
      <c r="F27" s="763">
        <v>9.205</v>
      </c>
      <c r="G27" s="899">
        <v>9.645</v>
      </c>
      <c r="H27" s="790">
        <f t="shared" si="0"/>
        <v>0.4399999999999995</v>
      </c>
      <c r="I27" s="748">
        <v>4.6</v>
      </c>
      <c r="J27" s="749">
        <v>750</v>
      </c>
      <c r="K27" s="750">
        <f t="shared" si="1"/>
        <v>1517.999999999998</v>
      </c>
    </row>
    <row r="28" spans="1:11" ht="22.5" customHeight="1">
      <c r="A28" s="751">
        <v>19</v>
      </c>
      <c r="B28" s="743"/>
      <c r="C28" s="743" t="s">
        <v>1668</v>
      </c>
      <c r="D28" s="743" t="s">
        <v>1127</v>
      </c>
      <c r="E28" s="744" t="s">
        <v>1669</v>
      </c>
      <c r="F28" s="745">
        <v>9.399</v>
      </c>
      <c r="G28" s="746">
        <v>10.183</v>
      </c>
      <c r="H28" s="747">
        <f>G28-F28</f>
        <v>0.7840000000000007</v>
      </c>
      <c r="I28" s="948">
        <v>6.5</v>
      </c>
      <c r="J28" s="749">
        <v>400</v>
      </c>
      <c r="K28" s="750">
        <f t="shared" si="1"/>
        <v>2038.400000000002</v>
      </c>
    </row>
    <row r="29" spans="1:11" ht="25.5" customHeight="1">
      <c r="A29" s="742">
        <v>20</v>
      </c>
      <c r="B29" s="743"/>
      <c r="C29" s="743" t="s">
        <v>1272</v>
      </c>
      <c r="D29" s="743" t="s">
        <v>1149</v>
      </c>
      <c r="E29" s="744" t="s">
        <v>1670</v>
      </c>
      <c r="F29" s="745">
        <v>2.303</v>
      </c>
      <c r="G29" s="746">
        <v>3.006</v>
      </c>
      <c r="H29" s="747">
        <f>G29-F29</f>
        <v>0.7029999999999998</v>
      </c>
      <c r="I29" s="948">
        <v>7</v>
      </c>
      <c r="J29" s="749">
        <v>500</v>
      </c>
      <c r="K29" s="750">
        <f>SUM(H29*I29*J29)</f>
        <v>2460.4999999999995</v>
      </c>
    </row>
    <row r="30" spans="1:11" ht="21.75" customHeight="1">
      <c r="A30" s="751">
        <v>21</v>
      </c>
      <c r="B30" s="751" t="s">
        <v>1652</v>
      </c>
      <c r="C30" s="742" t="s">
        <v>741</v>
      </c>
      <c r="D30" s="742" t="s">
        <v>1118</v>
      </c>
      <c r="E30" s="762" t="s">
        <v>743</v>
      </c>
      <c r="F30" s="763">
        <v>5.522</v>
      </c>
      <c r="G30" s="899">
        <v>6.501</v>
      </c>
      <c r="H30" s="790">
        <f>SUM(G30-F30)</f>
        <v>0.9790000000000001</v>
      </c>
      <c r="I30" s="948">
        <v>5.2</v>
      </c>
      <c r="J30" s="749">
        <v>500</v>
      </c>
      <c r="K30" s="750">
        <f>SUM(H30*I30*J30)</f>
        <v>2545.4000000000005</v>
      </c>
    </row>
    <row r="31" spans="1:11" ht="21.75" customHeight="1">
      <c r="A31" s="751">
        <v>22</v>
      </c>
      <c r="B31" s="742" t="s">
        <v>1671</v>
      </c>
      <c r="C31" s="742" t="s">
        <v>741</v>
      </c>
      <c r="D31" s="742" t="s">
        <v>1118</v>
      </c>
      <c r="E31" s="757" t="s">
        <v>1672</v>
      </c>
      <c r="F31" s="758">
        <v>4.688</v>
      </c>
      <c r="G31" s="759">
        <v>6.847</v>
      </c>
      <c r="H31" s="747">
        <f>SUM(G31-F31)</f>
        <v>2.1590000000000007</v>
      </c>
      <c r="I31" s="948">
        <v>5.5</v>
      </c>
      <c r="J31" s="749">
        <v>470</v>
      </c>
      <c r="K31" s="750">
        <f>SUM(H31*I31*J31)</f>
        <v>5581.015000000002</v>
      </c>
    </row>
    <row r="32" spans="1:11" ht="21.75" customHeight="1">
      <c r="A32" s="742">
        <v>23</v>
      </c>
      <c r="B32" s="743" t="s">
        <v>1671</v>
      </c>
      <c r="C32" s="743" t="s">
        <v>1673</v>
      </c>
      <c r="D32" s="743" t="s">
        <v>1118</v>
      </c>
      <c r="E32" s="744" t="s">
        <v>1674</v>
      </c>
      <c r="F32" s="745">
        <v>10.369</v>
      </c>
      <c r="G32" s="746">
        <v>16.674</v>
      </c>
      <c r="H32" s="747">
        <f>SUM(G32-F32)</f>
        <v>6.305</v>
      </c>
      <c r="I32" s="948">
        <v>5</v>
      </c>
      <c r="J32" s="749">
        <v>490</v>
      </c>
      <c r="K32" s="750">
        <f>SUM(H32*I32*J32)</f>
        <v>15447.25</v>
      </c>
    </row>
    <row r="33" spans="1:11" ht="12">
      <c r="A33" s="772"/>
      <c r="B33" s="777"/>
      <c r="C33" s="777"/>
      <c r="D33" s="777"/>
      <c r="E33" s="778"/>
      <c r="F33" s="779"/>
      <c r="G33" s="780"/>
      <c r="H33" s="774"/>
      <c r="I33" s="781"/>
      <c r="J33" s="775"/>
      <c r="K33" s="776"/>
    </row>
    <row r="34" spans="1:11" ht="12">
      <c r="A34" s="772"/>
      <c r="B34" s="773"/>
      <c r="C34" s="772"/>
      <c r="D34" s="772"/>
      <c r="E34" s="778"/>
      <c r="F34" s="779"/>
      <c r="G34" s="780"/>
      <c r="H34" s="774"/>
      <c r="I34" s="781"/>
      <c r="J34" s="775"/>
      <c r="K34" s="776"/>
    </row>
    <row r="35" spans="1:11" ht="12">
      <c r="A35" s="772"/>
      <c r="B35" s="773"/>
      <c r="C35" s="772"/>
      <c r="D35" s="772"/>
      <c r="E35" s="778"/>
      <c r="F35" s="779"/>
      <c r="G35" s="780"/>
      <c r="H35" s="774"/>
      <c r="I35" s="781"/>
      <c r="J35" s="775"/>
      <c r="K35" s="776"/>
    </row>
    <row r="36" spans="1:11" ht="12">
      <c r="A36" s="772"/>
      <c r="B36" s="773"/>
      <c r="C36" s="772"/>
      <c r="D36" s="772"/>
      <c r="E36" s="778"/>
      <c r="F36" s="779"/>
      <c r="G36" s="780"/>
      <c r="H36" s="774"/>
      <c r="I36" s="781"/>
      <c r="J36" s="775"/>
      <c r="K36" s="776"/>
    </row>
    <row r="37" spans="1:11" ht="12">
      <c r="A37" s="772"/>
      <c r="B37" s="773"/>
      <c r="C37" s="772"/>
      <c r="D37" s="772"/>
      <c r="E37" s="778"/>
      <c r="F37" s="779"/>
      <c r="G37" s="780"/>
      <c r="H37" s="774"/>
      <c r="I37" s="781"/>
      <c r="J37" s="775"/>
      <c r="K37" s="776"/>
    </row>
    <row r="38" spans="1:11" ht="12">
      <c r="A38" s="772"/>
      <c r="B38" s="773"/>
      <c r="C38" s="772"/>
      <c r="D38" s="772"/>
      <c r="E38" s="778"/>
      <c r="F38" s="779"/>
      <c r="G38" s="780"/>
      <c r="H38" s="774"/>
      <c r="I38" s="781"/>
      <c r="J38" s="775"/>
      <c r="K38" s="776"/>
    </row>
    <row r="39" spans="1:11" ht="12">
      <c r="A39" s="772"/>
      <c r="B39" s="773"/>
      <c r="C39" s="772"/>
      <c r="D39" s="772"/>
      <c r="E39" s="778"/>
      <c r="F39" s="779"/>
      <c r="G39" s="780"/>
      <c r="H39" s="774"/>
      <c r="I39" s="781"/>
      <c r="J39" s="775"/>
      <c r="K39" s="776"/>
    </row>
    <row r="40" spans="1:11" ht="12">
      <c r="A40" s="772"/>
      <c r="B40" s="782"/>
      <c r="C40" s="782"/>
      <c r="D40" s="782"/>
      <c r="E40" s="783"/>
      <c r="F40" s="784"/>
      <c r="G40" s="785"/>
      <c r="H40" s="774"/>
      <c r="I40" s="786"/>
      <c r="J40" s="775"/>
      <c r="K40" s="776"/>
    </row>
    <row r="41" spans="1:11" ht="12">
      <c r="A41" s="772"/>
      <c r="B41" s="782"/>
      <c r="C41" s="782"/>
      <c r="D41" s="782"/>
      <c r="E41" s="783"/>
      <c r="F41" s="784"/>
      <c r="G41" s="785"/>
      <c r="H41" s="774"/>
      <c r="I41" s="786"/>
      <c r="J41" s="775"/>
      <c r="K41" s="776"/>
    </row>
    <row r="42" spans="1:11" ht="12">
      <c r="A42" s="772"/>
      <c r="B42" s="782"/>
      <c r="C42" s="782"/>
      <c r="D42" s="782"/>
      <c r="E42" s="783"/>
      <c r="F42" s="784"/>
      <c r="G42" s="785"/>
      <c r="H42" s="774"/>
      <c r="I42" s="786"/>
      <c r="J42" s="775"/>
      <c r="K42" s="776"/>
    </row>
    <row r="43" spans="1:11" ht="12">
      <c r="A43" s="772"/>
      <c r="B43" s="782"/>
      <c r="C43" s="782"/>
      <c r="D43" s="782"/>
      <c r="E43" s="783"/>
      <c r="F43" s="784"/>
      <c r="G43" s="785"/>
      <c r="H43" s="774"/>
      <c r="I43" s="786"/>
      <c r="J43" s="775"/>
      <c r="K43" s="776"/>
    </row>
    <row r="44" spans="1:11" ht="12">
      <c r="A44" s="772"/>
      <c r="B44" s="773"/>
      <c r="C44" s="772"/>
      <c r="D44" s="772"/>
      <c r="E44" s="778"/>
      <c r="F44" s="779"/>
      <c r="G44" s="780"/>
      <c r="H44" s="774"/>
      <c r="I44" s="781"/>
      <c r="J44" s="775"/>
      <c r="K44" s="776"/>
    </row>
    <row r="45" spans="1:11" ht="12" customHeight="1">
      <c r="A45" s="787"/>
      <c r="B45" s="773"/>
      <c r="C45" s="772"/>
      <c r="D45" s="772"/>
      <c r="E45" s="778"/>
      <c r="F45" s="779"/>
      <c r="G45" s="780"/>
      <c r="H45" s="774"/>
      <c r="I45" s="781"/>
      <c r="J45" s="775"/>
      <c r="K45" s="776"/>
    </row>
    <row r="46" spans="1:11" ht="12" customHeight="1">
      <c r="A46" s="787"/>
      <c r="B46" s="773"/>
      <c r="C46" s="772"/>
      <c r="D46" s="772"/>
      <c r="E46" s="778"/>
      <c r="F46" s="779"/>
      <c r="G46" s="780"/>
      <c r="H46" s="774"/>
      <c r="I46" s="781"/>
      <c r="J46" s="775"/>
      <c r="K46" s="776"/>
    </row>
    <row r="47" spans="1:11" ht="12" customHeight="1">
      <c r="A47" s="787"/>
      <c r="B47" s="773"/>
      <c r="C47" s="772"/>
      <c r="D47" s="772"/>
      <c r="E47" s="778"/>
      <c r="F47" s="779"/>
      <c r="G47" s="780"/>
      <c r="H47" s="774"/>
      <c r="I47" s="781"/>
      <c r="J47" s="775"/>
      <c r="K47" s="776"/>
    </row>
    <row r="48" spans="1:11" ht="12">
      <c r="A48" s="947"/>
      <c r="B48" s="947"/>
      <c r="C48" s="947"/>
      <c r="D48" s="947"/>
      <c r="E48" s="947"/>
      <c r="F48" s="947"/>
      <c r="G48" s="947"/>
      <c r="H48" s="947"/>
      <c r="I48" s="947"/>
      <c r="J48" s="947"/>
      <c r="K48" s="947"/>
    </row>
    <row r="57" spans="1:11" s="741" customFormat="1" ht="27.75" customHeight="1">
      <c r="A57" s="1302">
        <v>18</v>
      </c>
      <c r="B57" s="1302"/>
      <c r="C57" s="1302"/>
      <c r="D57" s="1302"/>
      <c r="E57" s="1302"/>
      <c r="F57" s="1302"/>
      <c r="G57" s="1302"/>
      <c r="H57" s="1302"/>
      <c r="I57" s="1302"/>
      <c r="J57" s="1302"/>
      <c r="K57" s="1302"/>
    </row>
  </sheetData>
  <sheetProtection/>
  <mergeCells count="4">
    <mergeCell ref="A57:K57"/>
    <mergeCell ref="A23:K23"/>
    <mergeCell ref="F24:G24"/>
    <mergeCell ref="F4:G4"/>
  </mergeCells>
  <printOptions horizontalCentered="1"/>
  <pageMargins left="0.3937007874015748" right="0.3937007874015748" top="0.7874015748031497" bottom="0.3937007874015748" header="0.31496062992125984" footer="0.31496062992125984"/>
  <pageSetup fitToHeight="9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0"/>
  <sheetViews>
    <sheetView showGridLines="0" zoomScale="98" zoomScaleNormal="98" zoomScalePageLayoutView="0" workbookViewId="0" topLeftCell="A1">
      <selection activeCell="A66" sqref="A66:K67"/>
    </sheetView>
  </sheetViews>
  <sheetFormatPr defaultColWidth="9.140625" defaultRowHeight="15"/>
  <cols>
    <col min="1" max="1" width="9.140625" style="1153" customWidth="1"/>
    <col min="2" max="2" width="9.140625" style="683" customWidth="1"/>
    <col min="3" max="3" width="10.00390625" style="682" customWidth="1"/>
    <col min="4" max="4" width="21.140625" style="682" customWidth="1"/>
    <col min="5" max="6" width="9.140625" style="682" customWidth="1"/>
    <col min="7" max="7" width="17.8515625" style="682" customWidth="1"/>
    <col min="8" max="8" width="9.140625" style="682" customWidth="1"/>
    <col min="9" max="9" width="11.8515625" style="682" customWidth="1"/>
    <col min="10" max="10" width="11.8515625" style="682" bestFit="1" customWidth="1"/>
    <col min="11" max="11" width="21.140625" style="854" customWidth="1"/>
    <col min="12" max="12" width="0.71875" style="681" customWidth="1"/>
    <col min="13" max="16384" width="9.140625" style="681" customWidth="1"/>
  </cols>
  <sheetData>
    <row r="1" spans="1:7" ht="15">
      <c r="A1" s="1314" t="s">
        <v>1676</v>
      </c>
      <c r="B1" s="1314"/>
      <c r="C1" s="1314"/>
      <c r="D1" s="1314"/>
      <c r="E1" s="1314"/>
      <c r="F1" s="1314"/>
      <c r="G1" s="1314"/>
    </row>
    <row r="2" spans="1:11" s="984" customFormat="1" ht="12.75" thickBot="1">
      <c r="A2" s="980"/>
      <c r="B2" s="981"/>
      <c r="C2" s="981"/>
      <c r="D2" s="981"/>
      <c r="E2" s="981"/>
      <c r="F2" s="981"/>
      <c r="G2" s="981"/>
      <c r="H2" s="982"/>
      <c r="I2" s="982"/>
      <c r="J2" s="982"/>
      <c r="K2" s="983"/>
    </row>
    <row r="3" spans="1:11" s="992" customFormat="1" ht="12">
      <c r="A3" s="985" t="s">
        <v>184</v>
      </c>
      <c r="B3" s="986" t="s">
        <v>922</v>
      </c>
      <c r="C3" s="986" t="s">
        <v>1350</v>
      </c>
      <c r="D3" s="987" t="s">
        <v>186</v>
      </c>
      <c r="E3" s="986" t="s">
        <v>188</v>
      </c>
      <c r="F3" s="988" t="s">
        <v>1351</v>
      </c>
      <c r="G3" s="989" t="s">
        <v>1352</v>
      </c>
      <c r="H3" s="986" t="s">
        <v>191</v>
      </c>
      <c r="I3" s="990" t="s">
        <v>192</v>
      </c>
      <c r="J3" s="986" t="s">
        <v>1353</v>
      </c>
      <c r="K3" s="991" t="s">
        <v>1354</v>
      </c>
    </row>
    <row r="4" spans="1:11" s="992" customFormat="1" ht="12.75" thickBot="1">
      <c r="A4" s="993" t="s">
        <v>196</v>
      </c>
      <c r="B4" s="994"/>
      <c r="C4" s="994" t="s">
        <v>1355</v>
      </c>
      <c r="D4" s="995" t="s">
        <v>1356</v>
      </c>
      <c r="E4" s="994" t="s">
        <v>1357</v>
      </c>
      <c r="F4" s="995" t="s">
        <v>1358</v>
      </c>
      <c r="G4" s="996" t="s">
        <v>1359</v>
      </c>
      <c r="H4" s="994" t="s">
        <v>202</v>
      </c>
      <c r="I4" s="997" t="s">
        <v>203</v>
      </c>
      <c r="J4" s="994" t="s">
        <v>1360</v>
      </c>
      <c r="K4" s="998" t="s">
        <v>1361</v>
      </c>
    </row>
    <row r="5" spans="1:11" s="1003" customFormat="1" ht="5.25" customHeight="1">
      <c r="A5" s="999"/>
      <c r="B5" s="1000"/>
      <c r="C5" s="1000"/>
      <c r="D5" s="1000"/>
      <c r="E5" s="1000"/>
      <c r="F5" s="1000"/>
      <c r="G5" s="1000"/>
      <c r="H5" s="1000"/>
      <c r="I5" s="1001"/>
      <c r="J5" s="1000"/>
      <c r="K5" s="1002"/>
    </row>
    <row r="6" spans="1:11" s="1003" customFormat="1" ht="24" customHeight="1">
      <c r="A6" s="1004">
        <v>1</v>
      </c>
      <c r="B6" s="1005" t="s">
        <v>1111</v>
      </c>
      <c r="C6" s="1006" t="s">
        <v>380</v>
      </c>
      <c r="D6" s="1007" t="s">
        <v>381</v>
      </c>
      <c r="E6" s="1005">
        <v>4</v>
      </c>
      <c r="F6" s="1008" t="s">
        <v>297</v>
      </c>
      <c r="G6" s="1007" t="s">
        <v>382</v>
      </c>
      <c r="H6" s="1006"/>
      <c r="I6" s="1008" t="s">
        <v>295</v>
      </c>
      <c r="J6" s="1009">
        <v>3600</v>
      </c>
      <c r="K6" s="1007" t="s">
        <v>1469</v>
      </c>
    </row>
    <row r="7" spans="1:11" s="1003" customFormat="1" ht="24" customHeight="1">
      <c r="A7" s="1004">
        <v>2</v>
      </c>
      <c r="B7" s="1005" t="s">
        <v>1127</v>
      </c>
      <c r="C7" s="1006" t="s">
        <v>357</v>
      </c>
      <c r="D7" s="1007" t="s">
        <v>358</v>
      </c>
      <c r="E7" s="1005">
        <v>3.65</v>
      </c>
      <c r="F7" s="1008" t="s">
        <v>300</v>
      </c>
      <c r="G7" s="1007" t="s">
        <v>314</v>
      </c>
      <c r="H7" s="1006"/>
      <c r="I7" s="1008" t="s">
        <v>295</v>
      </c>
      <c r="J7" s="1009"/>
      <c r="K7" s="1007" t="s">
        <v>1499</v>
      </c>
    </row>
    <row r="8" spans="1:11" s="1003" customFormat="1" ht="24" customHeight="1">
      <c r="A8" s="1004">
        <v>3</v>
      </c>
      <c r="B8" s="1005" t="s">
        <v>1127</v>
      </c>
      <c r="C8" s="1006" t="s">
        <v>359</v>
      </c>
      <c r="D8" s="1007" t="s">
        <v>358</v>
      </c>
      <c r="E8" s="1005">
        <v>3.9</v>
      </c>
      <c r="F8" s="1008" t="s">
        <v>300</v>
      </c>
      <c r="G8" s="1007" t="s">
        <v>314</v>
      </c>
      <c r="H8" s="1006"/>
      <c r="I8" s="1008" t="s">
        <v>295</v>
      </c>
      <c r="J8" s="1009"/>
      <c r="K8" s="1007" t="s">
        <v>1499</v>
      </c>
    </row>
    <row r="9" spans="1:11" s="1003" customFormat="1" ht="24" customHeight="1">
      <c r="A9" s="1004">
        <v>4</v>
      </c>
      <c r="B9" s="1005" t="s">
        <v>1127</v>
      </c>
      <c r="C9" s="1006" t="s">
        <v>360</v>
      </c>
      <c r="D9" s="1007" t="s">
        <v>358</v>
      </c>
      <c r="E9" s="1005">
        <v>4.2</v>
      </c>
      <c r="F9" s="1008" t="s">
        <v>300</v>
      </c>
      <c r="G9" s="1007" t="s">
        <v>314</v>
      </c>
      <c r="H9" s="1006"/>
      <c r="I9" s="1008" t="s">
        <v>295</v>
      </c>
      <c r="J9" s="1010"/>
      <c r="K9" s="1007" t="s">
        <v>1499</v>
      </c>
    </row>
    <row r="10" spans="1:11" s="1003" customFormat="1" ht="24" customHeight="1">
      <c r="A10" s="1004">
        <v>5</v>
      </c>
      <c r="B10" s="1005" t="s">
        <v>1111</v>
      </c>
      <c r="C10" s="1006" t="s">
        <v>364</v>
      </c>
      <c r="D10" s="1007" t="s">
        <v>365</v>
      </c>
      <c r="E10" s="1005">
        <v>2.5</v>
      </c>
      <c r="F10" s="1008" t="s">
        <v>293</v>
      </c>
      <c r="G10" s="1007" t="s">
        <v>294</v>
      </c>
      <c r="H10" s="1006"/>
      <c r="I10" s="1008" t="s">
        <v>295</v>
      </c>
      <c r="J10" s="1011">
        <v>3140</v>
      </c>
      <c r="K10" s="1007" t="s">
        <v>1469</v>
      </c>
    </row>
    <row r="11" spans="1:11" s="1003" customFormat="1" ht="24" customHeight="1">
      <c r="A11" s="1004">
        <v>6</v>
      </c>
      <c r="B11" s="1005" t="s">
        <v>1111</v>
      </c>
      <c r="C11" s="1006" t="s">
        <v>1694</v>
      </c>
      <c r="D11" s="1007" t="s">
        <v>317</v>
      </c>
      <c r="E11" s="1005">
        <v>2.6</v>
      </c>
      <c r="F11" s="1008" t="s">
        <v>318</v>
      </c>
      <c r="G11" s="1007" t="s">
        <v>319</v>
      </c>
      <c r="H11" s="1006"/>
      <c r="I11" s="1008" t="s">
        <v>320</v>
      </c>
      <c r="J11" s="1011">
        <v>3230</v>
      </c>
      <c r="K11" s="1007" t="s">
        <v>1500</v>
      </c>
    </row>
    <row r="12" spans="1:11" s="1003" customFormat="1" ht="24" customHeight="1">
      <c r="A12" s="1004">
        <v>7</v>
      </c>
      <c r="B12" s="1005" t="s">
        <v>1111</v>
      </c>
      <c r="C12" s="1006" t="s">
        <v>366</v>
      </c>
      <c r="D12" s="1007" t="s">
        <v>367</v>
      </c>
      <c r="E12" s="1005">
        <v>6.5</v>
      </c>
      <c r="F12" s="1008" t="s">
        <v>296</v>
      </c>
      <c r="G12" s="1007" t="s">
        <v>368</v>
      </c>
      <c r="H12" s="1006"/>
      <c r="I12" s="1008" t="s">
        <v>1114</v>
      </c>
      <c r="J12" s="1011">
        <v>1970</v>
      </c>
      <c r="K12" s="1007" t="s">
        <v>1499</v>
      </c>
    </row>
    <row r="13" spans="1:11" s="1003" customFormat="1" ht="24" customHeight="1">
      <c r="A13" s="1004">
        <v>8</v>
      </c>
      <c r="B13" s="1005" t="s">
        <v>1118</v>
      </c>
      <c r="C13" s="1006" t="s">
        <v>493</v>
      </c>
      <c r="D13" s="1007" t="s">
        <v>494</v>
      </c>
      <c r="E13" s="1005">
        <v>2.85</v>
      </c>
      <c r="F13" s="1008" t="s">
        <v>293</v>
      </c>
      <c r="G13" s="1007" t="s">
        <v>313</v>
      </c>
      <c r="H13" s="1006">
        <v>649</v>
      </c>
      <c r="I13" s="1008" t="s">
        <v>1114</v>
      </c>
      <c r="J13" s="1009">
        <v>14100</v>
      </c>
      <c r="K13" s="1007" t="s">
        <v>1501</v>
      </c>
    </row>
    <row r="14" spans="1:11" s="1003" customFormat="1" ht="24" customHeight="1">
      <c r="A14" s="1004">
        <v>9</v>
      </c>
      <c r="B14" s="1012" t="s">
        <v>1149</v>
      </c>
      <c r="C14" s="1013" t="s">
        <v>642</v>
      </c>
      <c r="D14" s="1013" t="s">
        <v>643</v>
      </c>
      <c r="E14" s="1014">
        <v>24.15</v>
      </c>
      <c r="F14" s="1015" t="s">
        <v>297</v>
      </c>
      <c r="G14" s="1013" t="s">
        <v>644</v>
      </c>
      <c r="H14" s="1013"/>
      <c r="I14" s="1013" t="s">
        <v>292</v>
      </c>
      <c r="J14" s="1011">
        <v>10800</v>
      </c>
      <c r="K14" s="1007" t="s">
        <v>1641</v>
      </c>
    </row>
    <row r="15" spans="1:11" s="1003" customFormat="1" ht="24" customHeight="1">
      <c r="A15" s="1004">
        <v>10</v>
      </c>
      <c r="B15" s="1016" t="s">
        <v>1143</v>
      </c>
      <c r="C15" s="1016" t="s">
        <v>450</v>
      </c>
      <c r="D15" s="1017" t="s">
        <v>451</v>
      </c>
      <c r="E15" s="1018">
        <v>4</v>
      </c>
      <c r="F15" s="1016" t="s">
        <v>302</v>
      </c>
      <c r="G15" s="1016" t="s">
        <v>452</v>
      </c>
      <c r="H15" s="1016"/>
      <c r="I15" s="1017" t="s">
        <v>295</v>
      </c>
      <c r="J15" s="1019" t="s">
        <v>1695</v>
      </c>
      <c r="K15" s="1007" t="s">
        <v>1638</v>
      </c>
    </row>
    <row r="16" spans="1:11" s="1003" customFormat="1" ht="24" customHeight="1">
      <c r="A16" s="1004">
        <v>11</v>
      </c>
      <c r="B16" s="1005" t="s">
        <v>1118</v>
      </c>
      <c r="C16" s="1006" t="s">
        <v>375</v>
      </c>
      <c r="D16" s="1007" t="s">
        <v>376</v>
      </c>
      <c r="E16" s="1005">
        <v>2.5</v>
      </c>
      <c r="F16" s="1008" t="s">
        <v>296</v>
      </c>
      <c r="G16" s="1007" t="s">
        <v>313</v>
      </c>
      <c r="H16" s="1008"/>
      <c r="I16" s="1008" t="s">
        <v>1362</v>
      </c>
      <c r="J16" s="1020">
        <v>4100</v>
      </c>
      <c r="K16" s="1007" t="s">
        <v>1622</v>
      </c>
    </row>
    <row r="17" spans="1:11" s="1024" customFormat="1" ht="24" customHeight="1">
      <c r="A17" s="1004">
        <v>12</v>
      </c>
      <c r="B17" s="1005" t="s">
        <v>1149</v>
      </c>
      <c r="C17" s="1006" t="s">
        <v>369</v>
      </c>
      <c r="D17" s="1007" t="s">
        <v>370</v>
      </c>
      <c r="E17" s="1005">
        <v>4.4</v>
      </c>
      <c r="F17" s="1008" t="s">
        <v>302</v>
      </c>
      <c r="G17" s="1007" t="s">
        <v>371</v>
      </c>
      <c r="H17" s="1005"/>
      <c r="I17" s="1021" t="s">
        <v>295</v>
      </c>
      <c r="J17" s="1022">
        <v>4810</v>
      </c>
      <c r="K17" s="1023" t="s">
        <v>1696</v>
      </c>
    </row>
    <row r="18" spans="1:11" s="1003" customFormat="1" ht="24" customHeight="1">
      <c r="A18" s="1004">
        <v>13</v>
      </c>
      <c r="B18" s="1005" t="s">
        <v>1149</v>
      </c>
      <c r="C18" s="1006" t="s">
        <v>434</v>
      </c>
      <c r="D18" s="1007" t="s">
        <v>435</v>
      </c>
      <c r="E18" s="1005">
        <v>2.2</v>
      </c>
      <c r="F18" s="1008" t="s">
        <v>302</v>
      </c>
      <c r="G18" s="1007" t="s">
        <v>294</v>
      </c>
      <c r="H18" s="1005"/>
      <c r="I18" s="1008" t="s">
        <v>295</v>
      </c>
      <c r="J18" s="1009">
        <v>3220</v>
      </c>
      <c r="K18" s="1023" t="s">
        <v>1696</v>
      </c>
    </row>
    <row r="19" spans="1:11" s="1024" customFormat="1" ht="24" customHeight="1">
      <c r="A19" s="1004">
        <v>14</v>
      </c>
      <c r="B19" s="1005" t="s">
        <v>1118</v>
      </c>
      <c r="C19" s="1006" t="s">
        <v>339</v>
      </c>
      <c r="D19" s="1007" t="s">
        <v>340</v>
      </c>
      <c r="E19" s="1005">
        <v>15.6</v>
      </c>
      <c r="F19" s="1008" t="s">
        <v>318</v>
      </c>
      <c r="G19" s="1007" t="s">
        <v>341</v>
      </c>
      <c r="H19" s="1006"/>
      <c r="I19" s="1008" t="s">
        <v>295</v>
      </c>
      <c r="J19" s="1020">
        <v>6000</v>
      </c>
      <c r="K19" s="1007" t="s">
        <v>1623</v>
      </c>
    </row>
    <row r="20" spans="1:11" s="1003" customFormat="1" ht="24" customHeight="1">
      <c r="A20" s="1025">
        <v>15</v>
      </c>
      <c r="B20" s="1026" t="s">
        <v>1118</v>
      </c>
      <c r="C20" s="1027" t="s">
        <v>305</v>
      </c>
      <c r="D20" s="1028" t="s">
        <v>306</v>
      </c>
      <c r="E20" s="1026">
        <v>56.3</v>
      </c>
      <c r="F20" s="1029" t="s">
        <v>296</v>
      </c>
      <c r="G20" s="1028" t="s">
        <v>307</v>
      </c>
      <c r="H20" s="1026"/>
      <c r="I20" s="1029" t="s">
        <v>295</v>
      </c>
      <c r="J20" s="1030">
        <v>80100</v>
      </c>
      <c r="K20" s="1028" t="s">
        <v>1697</v>
      </c>
    </row>
    <row r="21" spans="1:11" s="1032" customFormat="1" ht="24" customHeight="1">
      <c r="A21" s="1025">
        <v>16</v>
      </c>
      <c r="B21" s="1026" t="s">
        <v>1123</v>
      </c>
      <c r="C21" s="1027" t="s">
        <v>336</v>
      </c>
      <c r="D21" s="1028" t="s">
        <v>333</v>
      </c>
      <c r="E21" s="1026">
        <v>21.5</v>
      </c>
      <c r="F21" s="1029" t="s">
        <v>302</v>
      </c>
      <c r="G21" s="1028" t="s">
        <v>334</v>
      </c>
      <c r="H21" s="1027"/>
      <c r="I21" s="1029" t="s">
        <v>1114</v>
      </c>
      <c r="J21" s="1031">
        <v>15900</v>
      </c>
      <c r="K21" s="1028" t="s">
        <v>1468</v>
      </c>
    </row>
    <row r="22" spans="1:11" s="1032" customFormat="1" ht="24" customHeight="1">
      <c r="A22" s="1025">
        <v>17</v>
      </c>
      <c r="B22" s="1026" t="s">
        <v>1123</v>
      </c>
      <c r="C22" s="1027" t="s">
        <v>332</v>
      </c>
      <c r="D22" s="1028" t="s">
        <v>333</v>
      </c>
      <c r="E22" s="1026">
        <v>18.2</v>
      </c>
      <c r="F22" s="1029" t="s">
        <v>293</v>
      </c>
      <c r="G22" s="1028" t="s">
        <v>334</v>
      </c>
      <c r="H22" s="1027"/>
      <c r="I22" s="1029" t="s">
        <v>1114</v>
      </c>
      <c r="J22" s="1031">
        <v>14500</v>
      </c>
      <c r="K22" s="1028" t="s">
        <v>1468</v>
      </c>
    </row>
    <row r="23" spans="1:11" s="1032" customFormat="1" ht="32.25" customHeight="1" thickBot="1">
      <c r="A23" s="1317">
        <v>19</v>
      </c>
      <c r="B23" s="1317"/>
      <c r="C23" s="1317"/>
      <c r="D23" s="1317"/>
      <c r="E23" s="1317"/>
      <c r="F23" s="1317"/>
      <c r="G23" s="1317"/>
      <c r="H23" s="1317"/>
      <c r="I23" s="1317"/>
      <c r="J23" s="1317"/>
      <c r="K23" s="1317"/>
    </row>
    <row r="24" spans="1:11" s="992" customFormat="1" ht="12">
      <c r="A24" s="985" t="s">
        <v>184</v>
      </c>
      <c r="B24" s="986" t="s">
        <v>922</v>
      </c>
      <c r="C24" s="986" t="s">
        <v>1350</v>
      </c>
      <c r="D24" s="987" t="s">
        <v>186</v>
      </c>
      <c r="E24" s="986" t="s">
        <v>188</v>
      </c>
      <c r="F24" s="988" t="s">
        <v>1351</v>
      </c>
      <c r="G24" s="989" t="s">
        <v>1352</v>
      </c>
      <c r="H24" s="986" t="s">
        <v>191</v>
      </c>
      <c r="I24" s="990" t="s">
        <v>192</v>
      </c>
      <c r="J24" s="986" t="s">
        <v>1353</v>
      </c>
      <c r="K24" s="991" t="s">
        <v>1354</v>
      </c>
    </row>
    <row r="25" spans="1:11" s="992" customFormat="1" ht="12.75" thickBot="1">
      <c r="A25" s="993" t="s">
        <v>196</v>
      </c>
      <c r="B25" s="994"/>
      <c r="C25" s="994" t="s">
        <v>1355</v>
      </c>
      <c r="D25" s="995" t="s">
        <v>1356</v>
      </c>
      <c r="E25" s="994" t="s">
        <v>1357</v>
      </c>
      <c r="F25" s="995" t="s">
        <v>1358</v>
      </c>
      <c r="G25" s="996" t="s">
        <v>1359</v>
      </c>
      <c r="H25" s="994" t="s">
        <v>202</v>
      </c>
      <c r="I25" s="997" t="s">
        <v>203</v>
      </c>
      <c r="J25" s="994" t="s">
        <v>1360</v>
      </c>
      <c r="K25" s="998" t="s">
        <v>1361</v>
      </c>
    </row>
    <row r="26" spans="1:11" s="1003" customFormat="1" ht="5.25" customHeight="1">
      <c r="A26" s="999"/>
      <c r="B26" s="1000"/>
      <c r="C26" s="1000"/>
      <c r="D26" s="1000"/>
      <c r="E26" s="1000"/>
      <c r="F26" s="1000"/>
      <c r="G26" s="1000"/>
      <c r="H26" s="1000"/>
      <c r="I26" s="1001"/>
      <c r="J26" s="1000"/>
      <c r="K26" s="1002"/>
    </row>
    <row r="27" spans="1:11" s="1032" customFormat="1" ht="48.75" customHeight="1">
      <c r="A27" s="1025">
        <v>18</v>
      </c>
      <c r="B27" s="1026" t="s">
        <v>1149</v>
      </c>
      <c r="C27" s="1027" t="s">
        <v>329</v>
      </c>
      <c r="D27" s="1028" t="s">
        <v>330</v>
      </c>
      <c r="E27" s="1026">
        <v>36.69</v>
      </c>
      <c r="F27" s="1029" t="s">
        <v>300</v>
      </c>
      <c r="G27" s="1028" t="s">
        <v>331</v>
      </c>
      <c r="H27" s="1027"/>
      <c r="I27" s="1029" t="s">
        <v>295</v>
      </c>
      <c r="J27" s="1030">
        <v>47600</v>
      </c>
      <c r="K27" s="1028" t="s">
        <v>1498</v>
      </c>
    </row>
    <row r="28" spans="1:11" s="1003" customFormat="1" ht="24" customHeight="1">
      <c r="A28" s="1025">
        <v>19</v>
      </c>
      <c r="B28" s="1026" t="s">
        <v>1143</v>
      </c>
      <c r="C28" s="1027" t="s">
        <v>362</v>
      </c>
      <c r="D28" s="1028" t="s">
        <v>1363</v>
      </c>
      <c r="E28" s="1026">
        <v>28</v>
      </c>
      <c r="F28" s="1029" t="s">
        <v>318</v>
      </c>
      <c r="G28" s="1028" t="s">
        <v>363</v>
      </c>
      <c r="H28" s="1027"/>
      <c r="I28" s="1029" t="s">
        <v>292</v>
      </c>
      <c r="J28" s="1030">
        <v>18500</v>
      </c>
      <c r="K28" s="1028" t="s">
        <v>1468</v>
      </c>
    </row>
    <row r="29" spans="1:11" s="1003" customFormat="1" ht="24" customHeight="1">
      <c r="A29" s="1025">
        <v>20</v>
      </c>
      <c r="B29" s="1026" t="s">
        <v>1149</v>
      </c>
      <c r="C29" s="1027" t="s">
        <v>342</v>
      </c>
      <c r="D29" s="1028" t="s">
        <v>343</v>
      </c>
      <c r="E29" s="1026">
        <v>12</v>
      </c>
      <c r="F29" s="1029" t="s">
        <v>300</v>
      </c>
      <c r="G29" s="1028" t="s">
        <v>344</v>
      </c>
      <c r="H29" s="1027"/>
      <c r="I29" s="1029" t="s">
        <v>1114</v>
      </c>
      <c r="J29" s="1030">
        <v>14500</v>
      </c>
      <c r="K29" s="1028" t="s">
        <v>1468</v>
      </c>
    </row>
    <row r="30" spans="1:11" s="1024" customFormat="1" ht="24" customHeight="1">
      <c r="A30" s="1025">
        <v>21</v>
      </c>
      <c r="B30" s="1026" t="s">
        <v>1123</v>
      </c>
      <c r="C30" s="1027" t="s">
        <v>384</v>
      </c>
      <c r="D30" s="1028" t="s">
        <v>385</v>
      </c>
      <c r="E30" s="1026">
        <v>20.56</v>
      </c>
      <c r="F30" s="1029" t="s">
        <v>316</v>
      </c>
      <c r="G30" s="1028" t="s">
        <v>386</v>
      </c>
      <c r="H30" s="1027"/>
      <c r="I30" s="1029" t="s">
        <v>1114</v>
      </c>
      <c r="J30" s="1031"/>
      <c r="K30" s="1028" t="s">
        <v>1954</v>
      </c>
    </row>
    <row r="31" spans="1:11" s="1024" customFormat="1" ht="24" customHeight="1">
      <c r="A31" s="1025">
        <v>22</v>
      </c>
      <c r="B31" s="1026" t="s">
        <v>1123</v>
      </c>
      <c r="C31" s="1027" t="s">
        <v>387</v>
      </c>
      <c r="D31" s="1028" t="s">
        <v>385</v>
      </c>
      <c r="E31" s="1026">
        <v>39.09</v>
      </c>
      <c r="F31" s="1029" t="s">
        <v>296</v>
      </c>
      <c r="G31" s="1028" t="s">
        <v>386</v>
      </c>
      <c r="H31" s="1027"/>
      <c r="I31" s="1029" t="s">
        <v>1114</v>
      </c>
      <c r="J31" s="1031"/>
      <c r="K31" s="1028" t="s">
        <v>1954</v>
      </c>
    </row>
    <row r="32" spans="1:11" s="1003" customFormat="1" ht="24" customHeight="1">
      <c r="A32" s="1025">
        <v>23</v>
      </c>
      <c r="B32" s="1026" t="s">
        <v>1118</v>
      </c>
      <c r="C32" s="1027" t="s">
        <v>337</v>
      </c>
      <c r="D32" s="1028" t="s">
        <v>338</v>
      </c>
      <c r="E32" s="1026">
        <v>5</v>
      </c>
      <c r="F32" s="1029" t="s">
        <v>302</v>
      </c>
      <c r="G32" s="1028" t="s">
        <v>313</v>
      </c>
      <c r="H32" s="1027"/>
      <c r="I32" s="1029" t="s">
        <v>295</v>
      </c>
      <c r="J32" s="1031">
        <v>10100</v>
      </c>
      <c r="K32" s="1028" t="s">
        <v>1469</v>
      </c>
    </row>
    <row r="33" spans="1:11" s="1003" customFormat="1" ht="24" customHeight="1">
      <c r="A33" s="1025">
        <v>24</v>
      </c>
      <c r="B33" s="1033" t="s">
        <v>1149</v>
      </c>
      <c r="C33" s="1033" t="s">
        <v>546</v>
      </c>
      <c r="D33" s="1033" t="s">
        <v>547</v>
      </c>
      <c r="E33" s="1034">
        <v>3.8</v>
      </c>
      <c r="F33" s="1033" t="s">
        <v>300</v>
      </c>
      <c r="G33" s="1033" t="s">
        <v>548</v>
      </c>
      <c r="H33" s="1033"/>
      <c r="I33" s="1033" t="s">
        <v>292</v>
      </c>
      <c r="J33" s="1035">
        <v>8020</v>
      </c>
      <c r="K33" s="1028" t="s">
        <v>1469</v>
      </c>
    </row>
    <row r="34" spans="1:11" s="1003" customFormat="1" ht="24" customHeight="1">
      <c r="A34" s="1025">
        <v>25</v>
      </c>
      <c r="B34" s="1036" t="s">
        <v>1149</v>
      </c>
      <c r="C34" s="1037" t="s">
        <v>1366</v>
      </c>
      <c r="D34" s="1036" t="s">
        <v>1367</v>
      </c>
      <c r="E34" s="1038">
        <v>59.7</v>
      </c>
      <c r="F34" s="1036" t="s">
        <v>663</v>
      </c>
      <c r="G34" s="1033" t="s">
        <v>1368</v>
      </c>
      <c r="H34" s="1033"/>
      <c r="I34" s="1036" t="s">
        <v>1369</v>
      </c>
      <c r="J34" s="1039">
        <v>3740</v>
      </c>
      <c r="K34" s="1028" t="s">
        <v>1469</v>
      </c>
    </row>
    <row r="35" spans="1:11" s="1003" customFormat="1" ht="24" customHeight="1">
      <c r="A35" s="1025">
        <v>26</v>
      </c>
      <c r="B35" s="1036" t="s">
        <v>1149</v>
      </c>
      <c r="C35" s="1037" t="s">
        <v>1371</v>
      </c>
      <c r="D35" s="1036" t="s">
        <v>1372</v>
      </c>
      <c r="E35" s="1038">
        <v>44.8</v>
      </c>
      <c r="F35" s="1036" t="s">
        <v>1373</v>
      </c>
      <c r="G35" s="1033" t="s">
        <v>1374</v>
      </c>
      <c r="H35" s="1033"/>
      <c r="I35" s="1036" t="s">
        <v>1369</v>
      </c>
      <c r="J35" s="1039">
        <v>5370</v>
      </c>
      <c r="K35" s="1028" t="s">
        <v>1469</v>
      </c>
    </row>
    <row r="36" spans="1:11" s="1003" customFormat="1" ht="24" customHeight="1">
      <c r="A36" s="1025">
        <v>27</v>
      </c>
      <c r="B36" s="1026" t="s">
        <v>1149</v>
      </c>
      <c r="C36" s="1027" t="s">
        <v>603</v>
      </c>
      <c r="D36" s="1028" t="s">
        <v>604</v>
      </c>
      <c r="E36" s="1026">
        <v>3</v>
      </c>
      <c r="F36" s="1029" t="s">
        <v>318</v>
      </c>
      <c r="G36" s="1028" t="s">
        <v>605</v>
      </c>
      <c r="H36" s="1026"/>
      <c r="I36" s="1029" t="s">
        <v>295</v>
      </c>
      <c r="J36" s="1035">
        <v>5240</v>
      </c>
      <c r="K36" s="1028" t="s">
        <v>1469</v>
      </c>
    </row>
    <row r="37" spans="1:11" s="1003" customFormat="1" ht="24" customHeight="1">
      <c r="A37" s="1025">
        <v>28</v>
      </c>
      <c r="B37" s="1040" t="s">
        <v>1149</v>
      </c>
      <c r="C37" s="1036" t="s">
        <v>543</v>
      </c>
      <c r="D37" s="1036" t="s">
        <v>544</v>
      </c>
      <c r="E37" s="1038">
        <v>15</v>
      </c>
      <c r="F37" s="1041" t="s">
        <v>316</v>
      </c>
      <c r="G37" s="1036" t="s">
        <v>545</v>
      </c>
      <c r="H37" s="1036"/>
      <c r="I37" s="1036" t="s">
        <v>292</v>
      </c>
      <c r="J37" s="1042">
        <v>5480</v>
      </c>
      <c r="K37" s="1028" t="s">
        <v>1469</v>
      </c>
    </row>
    <row r="38" spans="1:11" s="1003" customFormat="1" ht="24" customHeight="1">
      <c r="A38" s="1025">
        <v>29</v>
      </c>
      <c r="B38" s="1026" t="s">
        <v>1127</v>
      </c>
      <c r="C38" s="1027" t="s">
        <v>432</v>
      </c>
      <c r="D38" s="1028" t="s">
        <v>433</v>
      </c>
      <c r="E38" s="1026">
        <v>2.3</v>
      </c>
      <c r="F38" s="1029" t="s">
        <v>298</v>
      </c>
      <c r="G38" s="1028" t="s">
        <v>314</v>
      </c>
      <c r="H38" s="1027"/>
      <c r="I38" s="1029" t="s">
        <v>295</v>
      </c>
      <c r="J38" s="1031">
        <v>3460</v>
      </c>
      <c r="K38" s="1028" t="s">
        <v>1469</v>
      </c>
    </row>
    <row r="39" spans="1:11" s="1003" customFormat="1" ht="24" customHeight="1">
      <c r="A39" s="1025">
        <v>30</v>
      </c>
      <c r="B39" s="1036" t="s">
        <v>1127</v>
      </c>
      <c r="C39" s="1036" t="s">
        <v>430</v>
      </c>
      <c r="D39" s="1036" t="s">
        <v>431</v>
      </c>
      <c r="E39" s="1038">
        <v>3.6</v>
      </c>
      <c r="F39" s="1041" t="s">
        <v>296</v>
      </c>
      <c r="G39" s="1028" t="s">
        <v>314</v>
      </c>
      <c r="H39" s="1036"/>
      <c r="I39" s="1029" t="s">
        <v>295</v>
      </c>
      <c r="J39" s="1035">
        <v>4470</v>
      </c>
      <c r="K39" s="1028" t="s">
        <v>1469</v>
      </c>
    </row>
    <row r="40" spans="1:11" s="1003" customFormat="1" ht="24" customHeight="1">
      <c r="A40" s="1025">
        <v>31</v>
      </c>
      <c r="B40" s="1026" t="s">
        <v>1127</v>
      </c>
      <c r="C40" s="1027" t="s">
        <v>1379</v>
      </c>
      <c r="D40" s="1028" t="s">
        <v>1380</v>
      </c>
      <c r="E40" s="1026">
        <v>7.4</v>
      </c>
      <c r="F40" s="1029" t="s">
        <v>302</v>
      </c>
      <c r="G40" s="1028" t="s">
        <v>314</v>
      </c>
      <c r="H40" s="1027"/>
      <c r="I40" s="1029" t="s">
        <v>295</v>
      </c>
      <c r="J40" s="1039">
        <v>12410</v>
      </c>
      <c r="K40" s="1028" t="s">
        <v>1469</v>
      </c>
    </row>
    <row r="41" spans="1:11" s="1003" customFormat="1" ht="24" customHeight="1">
      <c r="A41" s="1025">
        <v>32</v>
      </c>
      <c r="B41" s="1036" t="s">
        <v>1111</v>
      </c>
      <c r="C41" s="1036" t="s">
        <v>1698</v>
      </c>
      <c r="D41" s="1036" t="s">
        <v>440</v>
      </c>
      <c r="E41" s="1038">
        <v>5</v>
      </c>
      <c r="F41" s="1041" t="s">
        <v>293</v>
      </c>
      <c r="G41" s="1036" t="s">
        <v>441</v>
      </c>
      <c r="H41" s="1036"/>
      <c r="I41" s="1043" t="s">
        <v>1114</v>
      </c>
      <c r="J41" s="1035">
        <v>4880</v>
      </c>
      <c r="K41" s="1044" t="s">
        <v>1469</v>
      </c>
    </row>
    <row r="42" spans="1:11" s="1003" customFormat="1" ht="24" customHeight="1">
      <c r="A42" s="1025">
        <v>33</v>
      </c>
      <c r="B42" s="1033" t="s">
        <v>241</v>
      </c>
      <c r="C42" s="1033" t="s">
        <v>460</v>
      </c>
      <c r="D42" s="1028" t="s">
        <v>461</v>
      </c>
      <c r="E42" s="1034">
        <v>11.45</v>
      </c>
      <c r="F42" s="1033" t="s">
        <v>300</v>
      </c>
      <c r="G42" s="1028" t="s">
        <v>1678</v>
      </c>
      <c r="H42" s="1033"/>
      <c r="I42" s="1033" t="s">
        <v>292</v>
      </c>
      <c r="J42" s="1039">
        <v>4430</v>
      </c>
      <c r="K42" s="1028" t="s">
        <v>1469</v>
      </c>
    </row>
    <row r="43" spans="1:11" s="1003" customFormat="1" ht="24" customHeight="1">
      <c r="A43" s="1025">
        <v>34</v>
      </c>
      <c r="B43" s="1029" t="s">
        <v>241</v>
      </c>
      <c r="C43" s="1029" t="s">
        <v>444</v>
      </c>
      <c r="D43" s="1028" t="s">
        <v>445</v>
      </c>
      <c r="E43" s="1045">
        <v>5</v>
      </c>
      <c r="F43" s="1025" t="s">
        <v>300</v>
      </c>
      <c r="G43" s="1028" t="s">
        <v>446</v>
      </c>
      <c r="H43" s="1030"/>
      <c r="I43" s="1029" t="s">
        <v>295</v>
      </c>
      <c r="J43" s="1030">
        <v>6180</v>
      </c>
      <c r="K43" s="1028" t="s">
        <v>1469</v>
      </c>
    </row>
    <row r="44" spans="1:11" s="1032" customFormat="1" ht="11.25">
      <c r="A44" s="1199"/>
      <c r="B44" s="1199"/>
      <c r="C44" s="1199"/>
      <c r="D44" s="1199"/>
      <c r="E44" s="1199"/>
      <c r="F44" s="1199"/>
      <c r="G44" s="1199"/>
      <c r="H44" s="1199"/>
      <c r="I44" s="1199"/>
      <c r="J44" s="1199"/>
      <c r="K44" s="1199"/>
    </row>
    <row r="45" spans="1:11" s="1032" customFormat="1" ht="22.5" customHeight="1" thickBot="1">
      <c r="A45" s="1313">
        <v>20</v>
      </c>
      <c r="B45" s="1313"/>
      <c r="C45" s="1313"/>
      <c r="D45" s="1313"/>
      <c r="E45" s="1313"/>
      <c r="F45" s="1313"/>
      <c r="G45" s="1313"/>
      <c r="H45" s="1313"/>
      <c r="I45" s="1313"/>
      <c r="J45" s="1313"/>
      <c r="K45" s="1313"/>
    </row>
    <row r="46" spans="1:11" s="992" customFormat="1" ht="12">
      <c r="A46" s="985" t="s">
        <v>184</v>
      </c>
      <c r="B46" s="986" t="s">
        <v>922</v>
      </c>
      <c r="C46" s="986" t="s">
        <v>1350</v>
      </c>
      <c r="D46" s="987" t="s">
        <v>186</v>
      </c>
      <c r="E46" s="986" t="s">
        <v>188</v>
      </c>
      <c r="F46" s="988" t="s">
        <v>1351</v>
      </c>
      <c r="G46" s="989" t="s">
        <v>1352</v>
      </c>
      <c r="H46" s="986" t="s">
        <v>191</v>
      </c>
      <c r="I46" s="990" t="s">
        <v>192</v>
      </c>
      <c r="J46" s="986" t="s">
        <v>1353</v>
      </c>
      <c r="K46" s="991" t="s">
        <v>1354</v>
      </c>
    </row>
    <row r="47" spans="1:11" s="992" customFormat="1" ht="12.75" thickBot="1">
      <c r="A47" s="993" t="s">
        <v>196</v>
      </c>
      <c r="B47" s="994"/>
      <c r="C47" s="994" t="s">
        <v>1355</v>
      </c>
      <c r="D47" s="995" t="s">
        <v>1356</v>
      </c>
      <c r="E47" s="994" t="s">
        <v>1357</v>
      </c>
      <c r="F47" s="995" t="s">
        <v>1358</v>
      </c>
      <c r="G47" s="996" t="s">
        <v>1359</v>
      </c>
      <c r="H47" s="994" t="s">
        <v>202</v>
      </c>
      <c r="I47" s="997" t="s">
        <v>203</v>
      </c>
      <c r="J47" s="994" t="s">
        <v>1360</v>
      </c>
      <c r="K47" s="998" t="s">
        <v>1361</v>
      </c>
    </row>
    <row r="48" spans="1:11" s="1003" customFormat="1" ht="5.25" customHeight="1">
      <c r="A48" s="999"/>
      <c r="B48" s="1000"/>
      <c r="C48" s="1000"/>
      <c r="D48" s="1000"/>
      <c r="E48" s="1000"/>
      <c r="F48" s="1000"/>
      <c r="G48" s="1000"/>
      <c r="H48" s="1000"/>
      <c r="I48" s="1001"/>
      <c r="J48" s="1000"/>
      <c r="K48" s="1002"/>
    </row>
    <row r="49" spans="1:11" s="1003" customFormat="1" ht="24" customHeight="1">
      <c r="A49" s="1025">
        <v>35</v>
      </c>
      <c r="B49" s="1026" t="s">
        <v>1123</v>
      </c>
      <c r="C49" s="1027" t="s">
        <v>474</v>
      </c>
      <c r="D49" s="1028" t="s">
        <v>475</v>
      </c>
      <c r="E49" s="1026">
        <v>6.5</v>
      </c>
      <c r="F49" s="1029" t="s">
        <v>300</v>
      </c>
      <c r="G49" s="1036" t="s">
        <v>294</v>
      </c>
      <c r="H49" s="1027"/>
      <c r="I49" s="1029" t="s">
        <v>1114</v>
      </c>
      <c r="J49" s="1042">
        <v>5860</v>
      </c>
      <c r="K49" s="1028" t="s">
        <v>1469</v>
      </c>
    </row>
    <row r="50" spans="1:11" s="1003" customFormat="1" ht="24" customHeight="1">
      <c r="A50" s="1025">
        <v>36</v>
      </c>
      <c r="B50" s="1026" t="s">
        <v>1123</v>
      </c>
      <c r="C50" s="1027" t="s">
        <v>556</v>
      </c>
      <c r="D50" s="1028" t="s">
        <v>475</v>
      </c>
      <c r="E50" s="1026">
        <v>4.3</v>
      </c>
      <c r="F50" s="1029" t="s">
        <v>296</v>
      </c>
      <c r="G50" s="1028" t="s">
        <v>294</v>
      </c>
      <c r="H50" s="1027"/>
      <c r="I50" s="1029" t="s">
        <v>1114</v>
      </c>
      <c r="J50" s="1031">
        <v>2400</v>
      </c>
      <c r="K50" s="1028" t="s">
        <v>1469</v>
      </c>
    </row>
    <row r="51" spans="1:11" s="1003" customFormat="1" ht="24" customHeight="1">
      <c r="A51" s="1025">
        <v>37</v>
      </c>
      <c r="B51" s="1026" t="s">
        <v>1123</v>
      </c>
      <c r="C51" s="1027" t="s">
        <v>418</v>
      </c>
      <c r="D51" s="1028" t="s">
        <v>419</v>
      </c>
      <c r="E51" s="1026">
        <v>7</v>
      </c>
      <c r="F51" s="1029" t="s">
        <v>300</v>
      </c>
      <c r="G51" s="1028" t="s">
        <v>420</v>
      </c>
      <c r="H51" s="1027"/>
      <c r="I51" s="1029" t="s">
        <v>295</v>
      </c>
      <c r="J51" s="1042">
        <v>4230</v>
      </c>
      <c r="K51" s="1028" t="s">
        <v>1469</v>
      </c>
    </row>
    <row r="52" spans="1:11" s="1003" customFormat="1" ht="24" customHeight="1">
      <c r="A52" s="1025">
        <v>38</v>
      </c>
      <c r="B52" s="1026" t="s">
        <v>1123</v>
      </c>
      <c r="C52" s="1027" t="s">
        <v>480</v>
      </c>
      <c r="D52" s="1028" t="s">
        <v>481</v>
      </c>
      <c r="E52" s="1026">
        <v>8</v>
      </c>
      <c r="F52" s="1029" t="s">
        <v>296</v>
      </c>
      <c r="G52" s="1028" t="s">
        <v>482</v>
      </c>
      <c r="H52" s="1027"/>
      <c r="I52" s="1029" t="s">
        <v>295</v>
      </c>
      <c r="J52" s="1042">
        <v>10320</v>
      </c>
      <c r="K52" s="1028" t="s">
        <v>1469</v>
      </c>
    </row>
    <row r="53" spans="1:11" s="1003" customFormat="1" ht="24" customHeight="1">
      <c r="A53" s="1025">
        <v>39</v>
      </c>
      <c r="B53" s="1040" t="s">
        <v>1143</v>
      </c>
      <c r="C53" s="1040" t="s">
        <v>592</v>
      </c>
      <c r="D53" s="1040" t="s">
        <v>593</v>
      </c>
      <c r="E53" s="1040">
        <v>3.55</v>
      </c>
      <c r="F53" s="1040" t="s">
        <v>594</v>
      </c>
      <c r="G53" s="1036" t="s">
        <v>595</v>
      </c>
      <c r="H53" s="1040"/>
      <c r="I53" s="1036" t="s">
        <v>596</v>
      </c>
      <c r="J53" s="1039">
        <v>4160</v>
      </c>
      <c r="K53" s="1028" t="s">
        <v>1469</v>
      </c>
    </row>
    <row r="54" spans="1:11" s="1003" customFormat="1" ht="24" customHeight="1">
      <c r="A54" s="1025">
        <v>40</v>
      </c>
      <c r="B54" s="1026" t="s">
        <v>1118</v>
      </c>
      <c r="C54" s="1027" t="s">
        <v>501</v>
      </c>
      <c r="D54" s="1028" t="s">
        <v>1677</v>
      </c>
      <c r="E54" s="1026">
        <v>2.5</v>
      </c>
      <c r="F54" s="1029" t="s">
        <v>1699</v>
      </c>
      <c r="G54" s="1028" t="s">
        <v>502</v>
      </c>
      <c r="H54" s="1027"/>
      <c r="I54" s="1029" t="s">
        <v>1114</v>
      </c>
      <c r="J54" s="1031">
        <v>3770</v>
      </c>
      <c r="K54" s="1028" t="s">
        <v>1469</v>
      </c>
    </row>
    <row r="55" spans="1:11" s="1024" customFormat="1" ht="24" customHeight="1">
      <c r="A55" s="1025">
        <v>41</v>
      </c>
      <c r="B55" s="1046" t="s">
        <v>1149</v>
      </c>
      <c r="C55" s="1040" t="s">
        <v>1508</v>
      </c>
      <c r="D55" s="1040" t="s">
        <v>1509</v>
      </c>
      <c r="E55" s="1046">
        <v>2.2</v>
      </c>
      <c r="F55" s="1036" t="s">
        <v>1510</v>
      </c>
      <c r="G55" s="1036" t="s">
        <v>294</v>
      </c>
      <c r="H55" s="1040"/>
      <c r="I55" s="1040" t="s">
        <v>1455</v>
      </c>
      <c r="J55" s="1031">
        <v>8080</v>
      </c>
      <c r="K55" s="1044" t="s">
        <v>1696</v>
      </c>
    </row>
    <row r="56" spans="1:11" s="1003" customFormat="1" ht="24" customHeight="1">
      <c r="A56" s="1025">
        <v>42</v>
      </c>
      <c r="B56" s="1040" t="s">
        <v>1149</v>
      </c>
      <c r="C56" s="1040" t="s">
        <v>1375</v>
      </c>
      <c r="D56" s="1036" t="s">
        <v>1376</v>
      </c>
      <c r="E56" s="1036" t="s">
        <v>1377</v>
      </c>
      <c r="F56" s="1040" t="s">
        <v>438</v>
      </c>
      <c r="G56" s="1036" t="s">
        <v>1378</v>
      </c>
      <c r="H56" s="1040"/>
      <c r="I56" s="1040" t="s">
        <v>292</v>
      </c>
      <c r="J56" s="1039">
        <v>16330</v>
      </c>
      <c r="K56" s="1044" t="s">
        <v>1696</v>
      </c>
    </row>
    <row r="57" spans="1:11" s="1024" customFormat="1" ht="24" customHeight="1">
      <c r="A57" s="1025">
        <v>43</v>
      </c>
      <c r="B57" s="1046" t="s">
        <v>1149</v>
      </c>
      <c r="C57" s="1040" t="s">
        <v>1700</v>
      </c>
      <c r="D57" s="1040" t="s">
        <v>1701</v>
      </c>
      <c r="E57" s="1046">
        <v>3</v>
      </c>
      <c r="F57" s="1036" t="s">
        <v>1702</v>
      </c>
      <c r="G57" s="1028" t="s">
        <v>327</v>
      </c>
      <c r="H57" s="1040"/>
      <c r="I57" s="1029" t="s">
        <v>295</v>
      </c>
      <c r="J57" s="1039">
        <v>9290</v>
      </c>
      <c r="K57" s="1044" t="s">
        <v>1696</v>
      </c>
    </row>
    <row r="58" spans="1:11" s="1003" customFormat="1" ht="24" customHeight="1">
      <c r="A58" s="1025">
        <v>44</v>
      </c>
      <c r="B58" s="1026" t="s">
        <v>1127</v>
      </c>
      <c r="C58" s="1027" t="s">
        <v>400</v>
      </c>
      <c r="D58" s="1028" t="s">
        <v>311</v>
      </c>
      <c r="E58" s="1026">
        <v>10.7</v>
      </c>
      <c r="F58" s="1029" t="s">
        <v>296</v>
      </c>
      <c r="G58" s="1028" t="s">
        <v>401</v>
      </c>
      <c r="H58" s="1027"/>
      <c r="I58" s="1029" t="s">
        <v>295</v>
      </c>
      <c r="J58" s="1031">
        <v>13460</v>
      </c>
      <c r="K58" s="1044" t="s">
        <v>1696</v>
      </c>
    </row>
    <row r="59" spans="1:11" s="1003" customFormat="1" ht="24" customHeight="1">
      <c r="A59" s="1025">
        <v>45</v>
      </c>
      <c r="B59" s="1026" t="s">
        <v>1127</v>
      </c>
      <c r="C59" s="1027" t="s">
        <v>538</v>
      </c>
      <c r="D59" s="1028" t="s">
        <v>539</v>
      </c>
      <c r="E59" s="1026">
        <v>7.05</v>
      </c>
      <c r="F59" s="1029" t="s">
        <v>296</v>
      </c>
      <c r="G59" s="1028" t="s">
        <v>535</v>
      </c>
      <c r="H59" s="1027"/>
      <c r="I59" s="1029" t="s">
        <v>295</v>
      </c>
      <c r="J59" s="1031">
        <v>15210</v>
      </c>
      <c r="K59" s="1044" t="s">
        <v>1696</v>
      </c>
    </row>
    <row r="60" spans="1:11" s="1003" customFormat="1" ht="24" customHeight="1">
      <c r="A60" s="1025">
        <v>46</v>
      </c>
      <c r="B60" s="1026" t="s">
        <v>1118</v>
      </c>
      <c r="C60" s="1027" t="s">
        <v>345</v>
      </c>
      <c r="D60" s="1028" t="s">
        <v>346</v>
      </c>
      <c r="E60" s="1026">
        <v>10.3</v>
      </c>
      <c r="F60" s="1029" t="s">
        <v>1703</v>
      </c>
      <c r="G60" s="1028" t="s">
        <v>347</v>
      </c>
      <c r="H60" s="1027"/>
      <c r="I60" s="1029" t="s">
        <v>1114</v>
      </c>
      <c r="J60" s="1031">
        <v>27004</v>
      </c>
      <c r="K60" s="1044" t="s">
        <v>1696</v>
      </c>
    </row>
    <row r="61" spans="1:11" s="1003" customFormat="1" ht="24" customHeight="1">
      <c r="A61" s="1025">
        <v>47</v>
      </c>
      <c r="B61" s="1026" t="s">
        <v>1143</v>
      </c>
      <c r="C61" s="1027" t="s">
        <v>1704</v>
      </c>
      <c r="D61" s="1028" t="s">
        <v>1705</v>
      </c>
      <c r="E61" s="1026">
        <v>55.9</v>
      </c>
      <c r="F61" s="1029" t="s">
        <v>1706</v>
      </c>
      <c r="G61" s="1028" t="s">
        <v>1707</v>
      </c>
      <c r="H61" s="1027"/>
      <c r="I61" s="1029" t="s">
        <v>292</v>
      </c>
      <c r="J61" s="1031">
        <v>3000</v>
      </c>
      <c r="K61" s="1044" t="s">
        <v>1696</v>
      </c>
    </row>
    <row r="62" spans="1:11" s="1003" customFormat="1" ht="48.75" customHeight="1">
      <c r="A62" s="1047">
        <v>48</v>
      </c>
      <c r="B62" s="1086" t="s">
        <v>1118</v>
      </c>
      <c r="C62" s="1087" t="s">
        <v>626</v>
      </c>
      <c r="D62" s="1088" t="s">
        <v>627</v>
      </c>
      <c r="E62" s="1086">
        <v>2.2</v>
      </c>
      <c r="F62" s="1089" t="s">
        <v>298</v>
      </c>
      <c r="G62" s="1088" t="s">
        <v>497</v>
      </c>
      <c r="H62" s="1087"/>
      <c r="I62" s="1052" t="s">
        <v>1114</v>
      </c>
      <c r="J62" s="1055"/>
      <c r="K62" s="1056" t="s">
        <v>1895</v>
      </c>
    </row>
    <row r="63" spans="1:11" s="1003" customFormat="1" ht="48.75" customHeight="1">
      <c r="A63" s="1047">
        <v>49</v>
      </c>
      <c r="B63" s="1054" t="s">
        <v>1149</v>
      </c>
      <c r="C63" s="1055" t="s">
        <v>1888</v>
      </c>
      <c r="D63" s="1056" t="s">
        <v>1744</v>
      </c>
      <c r="E63" s="1054">
        <v>4.25</v>
      </c>
      <c r="F63" s="1052" t="s">
        <v>1502</v>
      </c>
      <c r="G63" s="1056" t="s">
        <v>1497</v>
      </c>
      <c r="H63" s="1055"/>
      <c r="I63" s="1090" t="s">
        <v>1745</v>
      </c>
      <c r="J63" s="1060">
        <v>9350</v>
      </c>
      <c r="K63" s="1056" t="s">
        <v>1621</v>
      </c>
    </row>
    <row r="64" spans="1:11" s="1032" customFormat="1" ht="36" customHeight="1">
      <c r="A64" s="1154"/>
      <c r="B64" s="1154"/>
      <c r="C64" s="1154"/>
      <c r="D64" s="1154"/>
      <c r="E64" s="1154"/>
      <c r="F64" s="1154"/>
      <c r="G64" s="1154"/>
      <c r="H64" s="1154"/>
      <c r="I64" s="1154"/>
      <c r="J64" s="1154"/>
      <c r="K64" s="1154"/>
    </row>
    <row r="65" spans="1:11" s="1032" customFormat="1" ht="23.25" customHeight="1" thickBot="1">
      <c r="A65" s="1313">
        <v>21</v>
      </c>
      <c r="B65" s="1313"/>
      <c r="C65" s="1313"/>
      <c r="D65" s="1313"/>
      <c r="E65" s="1313"/>
      <c r="F65" s="1313"/>
      <c r="G65" s="1313"/>
      <c r="H65" s="1313"/>
      <c r="I65" s="1313"/>
      <c r="J65" s="1313"/>
      <c r="K65" s="1313"/>
    </row>
    <row r="66" spans="1:11" s="992" customFormat="1" ht="12">
      <c r="A66" s="985" t="s">
        <v>184</v>
      </c>
      <c r="B66" s="986" t="s">
        <v>922</v>
      </c>
      <c r="C66" s="986" t="s">
        <v>1350</v>
      </c>
      <c r="D66" s="987" t="s">
        <v>186</v>
      </c>
      <c r="E66" s="986" t="s">
        <v>188</v>
      </c>
      <c r="F66" s="988" t="s">
        <v>1351</v>
      </c>
      <c r="G66" s="989" t="s">
        <v>1352</v>
      </c>
      <c r="H66" s="986" t="s">
        <v>191</v>
      </c>
      <c r="I66" s="990" t="s">
        <v>192</v>
      </c>
      <c r="J66" s="986" t="s">
        <v>1353</v>
      </c>
      <c r="K66" s="991" t="s">
        <v>1354</v>
      </c>
    </row>
    <row r="67" spans="1:11" s="992" customFormat="1" ht="12.75" thickBot="1">
      <c r="A67" s="993" t="s">
        <v>196</v>
      </c>
      <c r="B67" s="994"/>
      <c r="C67" s="994" t="s">
        <v>1355</v>
      </c>
      <c r="D67" s="995" t="s">
        <v>1356</v>
      </c>
      <c r="E67" s="994" t="s">
        <v>1357</v>
      </c>
      <c r="F67" s="995" t="s">
        <v>1358</v>
      </c>
      <c r="G67" s="996" t="s">
        <v>1359</v>
      </c>
      <c r="H67" s="994" t="s">
        <v>202</v>
      </c>
      <c r="I67" s="997" t="s">
        <v>203</v>
      </c>
      <c r="J67" s="994" t="s">
        <v>1360</v>
      </c>
      <c r="K67" s="998" t="s">
        <v>1361</v>
      </c>
    </row>
    <row r="68" spans="1:11" s="1003" customFormat="1" ht="5.25" customHeight="1">
      <c r="A68" s="999"/>
      <c r="B68" s="1000"/>
      <c r="C68" s="1000"/>
      <c r="D68" s="1000"/>
      <c r="E68" s="1000"/>
      <c r="F68" s="1000"/>
      <c r="G68" s="1000"/>
      <c r="H68" s="1000"/>
      <c r="I68" s="1001"/>
      <c r="J68" s="1000"/>
      <c r="K68" s="1002"/>
    </row>
    <row r="69" spans="1:11" s="1003" customFormat="1" ht="48.75" customHeight="1">
      <c r="A69" s="1047">
        <v>50</v>
      </c>
      <c r="B69" s="1086" t="s">
        <v>241</v>
      </c>
      <c r="C69" s="1087" t="s">
        <v>1503</v>
      </c>
      <c r="D69" s="1088" t="s">
        <v>1504</v>
      </c>
      <c r="E69" s="1086">
        <v>4</v>
      </c>
      <c r="F69" s="1089"/>
      <c r="G69" s="1088" t="s">
        <v>1505</v>
      </c>
      <c r="H69" s="1087"/>
      <c r="I69" s="1052" t="s">
        <v>1506</v>
      </c>
      <c r="J69" s="1055"/>
      <c r="K69" s="1056" t="s">
        <v>1895</v>
      </c>
    </row>
    <row r="70" spans="1:11" s="1003" customFormat="1" ht="36" customHeight="1">
      <c r="A70" s="1047">
        <v>51</v>
      </c>
      <c r="B70" s="1086" t="s">
        <v>1143</v>
      </c>
      <c r="C70" s="1087" t="s">
        <v>1507</v>
      </c>
      <c r="D70" s="1088" t="s">
        <v>1614</v>
      </c>
      <c r="E70" s="1086">
        <v>5</v>
      </c>
      <c r="F70" s="1089"/>
      <c r="G70" s="1088" t="s">
        <v>1505</v>
      </c>
      <c r="H70" s="1087"/>
      <c r="I70" s="1052" t="s">
        <v>1506</v>
      </c>
      <c r="J70" s="1055"/>
      <c r="K70" s="1056" t="s">
        <v>1896</v>
      </c>
    </row>
    <row r="71" spans="1:11" s="1024" customFormat="1" ht="72.75" customHeight="1">
      <c r="A71" s="1047">
        <v>52</v>
      </c>
      <c r="B71" s="1048" t="s">
        <v>1118</v>
      </c>
      <c r="C71" s="1049" t="s">
        <v>1433</v>
      </c>
      <c r="D71" s="1049" t="s">
        <v>1434</v>
      </c>
      <c r="E71" s="1050">
        <v>6.6</v>
      </c>
      <c r="F71" s="1051" t="s">
        <v>302</v>
      </c>
      <c r="G71" s="1049" t="s">
        <v>319</v>
      </c>
      <c r="H71" s="1049"/>
      <c r="I71" s="1052" t="s">
        <v>1708</v>
      </c>
      <c r="J71" s="1053">
        <v>5000</v>
      </c>
      <c r="K71" s="1049" t="s">
        <v>1709</v>
      </c>
    </row>
    <row r="72" spans="1:11" s="1024" customFormat="1" ht="24" customHeight="1">
      <c r="A72" s="1047">
        <v>53</v>
      </c>
      <c r="B72" s="1054" t="s">
        <v>1118</v>
      </c>
      <c r="C72" s="1055" t="s">
        <v>377</v>
      </c>
      <c r="D72" s="1056" t="s">
        <v>378</v>
      </c>
      <c r="E72" s="1054">
        <v>3</v>
      </c>
      <c r="F72" s="1052" t="s">
        <v>1710</v>
      </c>
      <c r="G72" s="1056" t="s">
        <v>379</v>
      </c>
      <c r="H72" s="1057"/>
      <c r="I72" s="1058" t="s">
        <v>295</v>
      </c>
      <c r="J72" s="1059">
        <v>5260</v>
      </c>
      <c r="K72" s="1056" t="s">
        <v>1625</v>
      </c>
    </row>
    <row r="73" spans="1:11" s="1003" customFormat="1" ht="24" customHeight="1">
      <c r="A73" s="1047">
        <v>54</v>
      </c>
      <c r="B73" s="1054" t="s">
        <v>1118</v>
      </c>
      <c r="C73" s="1055" t="s">
        <v>321</v>
      </c>
      <c r="D73" s="1056" t="s">
        <v>322</v>
      </c>
      <c r="E73" s="1054">
        <v>5</v>
      </c>
      <c r="F73" s="1052" t="s">
        <v>302</v>
      </c>
      <c r="G73" s="1056" t="s">
        <v>323</v>
      </c>
      <c r="H73" s="1054"/>
      <c r="I73" s="1052" t="s">
        <v>295</v>
      </c>
      <c r="J73" s="1060">
        <v>12000</v>
      </c>
      <c r="K73" s="1056" t="s">
        <v>1711</v>
      </c>
    </row>
    <row r="74" spans="1:11" s="1003" customFormat="1" ht="24" customHeight="1">
      <c r="A74" s="1047">
        <v>55</v>
      </c>
      <c r="B74" s="1052" t="s">
        <v>241</v>
      </c>
      <c r="C74" s="1052" t="s">
        <v>373</v>
      </c>
      <c r="D74" s="1056" t="s">
        <v>374</v>
      </c>
      <c r="E74" s="1061">
        <v>5.8</v>
      </c>
      <c r="F74" s="1047" t="s">
        <v>302</v>
      </c>
      <c r="G74" s="1056" t="s">
        <v>294</v>
      </c>
      <c r="H74" s="1060"/>
      <c r="I74" s="1052" t="s">
        <v>295</v>
      </c>
      <c r="J74" s="1060">
        <v>7320</v>
      </c>
      <c r="K74" s="1056" t="s">
        <v>1632</v>
      </c>
    </row>
    <row r="75" spans="1:11" s="1003" customFormat="1" ht="36" customHeight="1">
      <c r="A75" s="1047">
        <v>56</v>
      </c>
      <c r="B75" s="1055" t="s">
        <v>1127</v>
      </c>
      <c r="C75" s="1055" t="s">
        <v>525</v>
      </c>
      <c r="D75" s="1056" t="s">
        <v>526</v>
      </c>
      <c r="E75" s="1062">
        <v>33</v>
      </c>
      <c r="F75" s="1055" t="s">
        <v>302</v>
      </c>
      <c r="G75" s="1056" t="s">
        <v>527</v>
      </c>
      <c r="H75" s="1055"/>
      <c r="I75" s="1052" t="s">
        <v>1114</v>
      </c>
      <c r="J75" s="1059"/>
      <c r="K75" s="1056" t="s">
        <v>1712</v>
      </c>
    </row>
    <row r="76" spans="1:11" s="1003" customFormat="1" ht="36" customHeight="1">
      <c r="A76" s="1047">
        <v>57</v>
      </c>
      <c r="B76" s="1063" t="s">
        <v>241</v>
      </c>
      <c r="C76" s="1063" t="s">
        <v>421</v>
      </c>
      <c r="D76" s="1056" t="s">
        <v>1713</v>
      </c>
      <c r="E76" s="1064">
        <v>23</v>
      </c>
      <c r="F76" s="1065" t="s">
        <v>318</v>
      </c>
      <c r="G76" s="1056" t="s">
        <v>423</v>
      </c>
      <c r="H76" s="1063"/>
      <c r="I76" s="1063" t="s">
        <v>295</v>
      </c>
      <c r="J76" s="1066"/>
      <c r="K76" s="1056" t="s">
        <v>1714</v>
      </c>
    </row>
    <row r="77" spans="1:11" s="1003" customFormat="1" ht="24" customHeight="1">
      <c r="A77" s="1047">
        <v>58</v>
      </c>
      <c r="B77" s="1049" t="s">
        <v>1111</v>
      </c>
      <c r="C77" s="1063" t="s">
        <v>1715</v>
      </c>
      <c r="D77" s="1063" t="s">
        <v>361</v>
      </c>
      <c r="E77" s="1064">
        <v>4.95</v>
      </c>
      <c r="F77" s="1065" t="s">
        <v>302</v>
      </c>
      <c r="G77" s="1049" t="s">
        <v>303</v>
      </c>
      <c r="H77" s="1049"/>
      <c r="I77" s="1049" t="s">
        <v>295</v>
      </c>
      <c r="J77" s="1067">
        <v>4470</v>
      </c>
      <c r="K77" s="1056" t="s">
        <v>1631</v>
      </c>
    </row>
    <row r="78" spans="1:11" s="1003" customFormat="1" ht="36" customHeight="1">
      <c r="A78" s="1047">
        <v>59</v>
      </c>
      <c r="B78" s="1054" t="s">
        <v>1127</v>
      </c>
      <c r="C78" s="1055" t="s">
        <v>1393</v>
      </c>
      <c r="D78" s="1056" t="s">
        <v>1394</v>
      </c>
      <c r="E78" s="1054">
        <v>5.8</v>
      </c>
      <c r="F78" s="1052" t="s">
        <v>296</v>
      </c>
      <c r="G78" s="1056" t="s">
        <v>314</v>
      </c>
      <c r="H78" s="1055"/>
      <c r="I78" s="1052" t="s">
        <v>295</v>
      </c>
      <c r="J78" s="1059"/>
      <c r="K78" s="1056" t="s">
        <v>1716</v>
      </c>
    </row>
    <row r="79" spans="1:11" s="1003" customFormat="1" ht="36" customHeight="1">
      <c r="A79" s="1047">
        <v>60</v>
      </c>
      <c r="B79" s="1068" t="s">
        <v>1143</v>
      </c>
      <c r="C79" s="1068" t="s">
        <v>411</v>
      </c>
      <c r="D79" s="1063" t="s">
        <v>412</v>
      </c>
      <c r="E79" s="1069">
        <v>8.4</v>
      </c>
      <c r="F79" s="1068" t="s">
        <v>318</v>
      </c>
      <c r="G79" s="1068" t="s">
        <v>413</v>
      </c>
      <c r="H79" s="1068"/>
      <c r="I79" s="1063" t="s">
        <v>292</v>
      </c>
      <c r="J79" s="1070">
        <v>1500</v>
      </c>
      <c r="K79" s="1056" t="s">
        <v>1717</v>
      </c>
    </row>
    <row r="80" spans="1:11" s="1003" customFormat="1" ht="36" customHeight="1">
      <c r="A80" s="1047">
        <v>61</v>
      </c>
      <c r="B80" s="1054" t="s">
        <v>1118</v>
      </c>
      <c r="C80" s="1055" t="s">
        <v>348</v>
      </c>
      <c r="D80" s="1056" t="s">
        <v>349</v>
      </c>
      <c r="E80" s="1054">
        <v>12.15</v>
      </c>
      <c r="F80" s="1052" t="s">
        <v>318</v>
      </c>
      <c r="G80" s="1056" t="s">
        <v>350</v>
      </c>
      <c r="H80" s="1055"/>
      <c r="I80" s="1052" t="s">
        <v>295</v>
      </c>
      <c r="J80" s="1059">
        <v>4000</v>
      </c>
      <c r="K80" s="1056" t="s">
        <v>1717</v>
      </c>
    </row>
    <row r="81" spans="1:11" s="1032" customFormat="1" ht="41.25" customHeight="1" thickBot="1">
      <c r="A81" s="1313">
        <v>22</v>
      </c>
      <c r="B81" s="1313"/>
      <c r="C81" s="1313"/>
      <c r="D81" s="1313"/>
      <c r="E81" s="1313"/>
      <c r="F81" s="1313"/>
      <c r="G81" s="1313"/>
      <c r="H81" s="1313"/>
      <c r="I81" s="1313"/>
      <c r="J81" s="1313"/>
      <c r="K81" s="1313"/>
    </row>
    <row r="82" spans="1:11" s="992" customFormat="1" ht="12">
      <c r="A82" s="985" t="s">
        <v>184</v>
      </c>
      <c r="B82" s="986" t="s">
        <v>922</v>
      </c>
      <c r="C82" s="986" t="s">
        <v>1350</v>
      </c>
      <c r="D82" s="987" t="s">
        <v>186</v>
      </c>
      <c r="E82" s="986" t="s">
        <v>188</v>
      </c>
      <c r="F82" s="988" t="s">
        <v>1351</v>
      </c>
      <c r="G82" s="989" t="s">
        <v>1352</v>
      </c>
      <c r="H82" s="986" t="s">
        <v>191</v>
      </c>
      <c r="I82" s="990" t="s">
        <v>192</v>
      </c>
      <c r="J82" s="986" t="s">
        <v>1353</v>
      </c>
      <c r="K82" s="991" t="s">
        <v>1354</v>
      </c>
    </row>
    <row r="83" spans="1:11" s="992" customFormat="1" ht="12.75" thickBot="1">
      <c r="A83" s="993" t="s">
        <v>196</v>
      </c>
      <c r="B83" s="994"/>
      <c r="C83" s="994" t="s">
        <v>1355</v>
      </c>
      <c r="D83" s="995" t="s">
        <v>1356</v>
      </c>
      <c r="E83" s="994" t="s">
        <v>1357</v>
      </c>
      <c r="F83" s="995" t="s">
        <v>1358</v>
      </c>
      <c r="G83" s="996" t="s">
        <v>1359</v>
      </c>
      <c r="H83" s="994" t="s">
        <v>202</v>
      </c>
      <c r="I83" s="997" t="s">
        <v>203</v>
      </c>
      <c r="J83" s="994" t="s">
        <v>1360</v>
      </c>
      <c r="K83" s="998" t="s">
        <v>1361</v>
      </c>
    </row>
    <row r="84" spans="1:11" s="1003" customFormat="1" ht="5.25" customHeight="1">
      <c r="A84" s="999"/>
      <c r="B84" s="1000"/>
      <c r="C84" s="1000"/>
      <c r="D84" s="1000"/>
      <c r="E84" s="1000"/>
      <c r="F84" s="1000"/>
      <c r="G84" s="1000"/>
      <c r="H84" s="1000"/>
      <c r="I84" s="1001"/>
      <c r="J84" s="1000"/>
      <c r="K84" s="1002"/>
    </row>
    <row r="85" spans="1:11" s="1003" customFormat="1" ht="36" customHeight="1">
      <c r="A85" s="1047">
        <v>62</v>
      </c>
      <c r="B85" s="1055" t="s">
        <v>1118</v>
      </c>
      <c r="C85" s="1055" t="s">
        <v>570</v>
      </c>
      <c r="D85" s="1056" t="s">
        <v>571</v>
      </c>
      <c r="E85" s="1054">
        <v>6.45</v>
      </c>
      <c r="F85" s="1052" t="s">
        <v>1718</v>
      </c>
      <c r="G85" s="1056" t="s">
        <v>572</v>
      </c>
      <c r="H85" s="1055"/>
      <c r="I85" s="1052" t="s">
        <v>295</v>
      </c>
      <c r="J85" s="1055"/>
      <c r="K85" s="1056" t="s">
        <v>1643</v>
      </c>
    </row>
    <row r="86" spans="1:11" s="1003" customFormat="1" ht="36" customHeight="1">
      <c r="A86" s="1047">
        <v>63</v>
      </c>
      <c r="B86" s="1054" t="s">
        <v>1127</v>
      </c>
      <c r="C86" s="1055" t="s">
        <v>1523</v>
      </c>
      <c r="D86" s="1056" t="s">
        <v>1524</v>
      </c>
      <c r="E86" s="1054">
        <v>11.4</v>
      </c>
      <c r="F86" s="1052" t="s">
        <v>1528</v>
      </c>
      <c r="G86" s="1056" t="s">
        <v>1392</v>
      </c>
      <c r="H86" s="1055"/>
      <c r="I86" s="1052" t="s">
        <v>295</v>
      </c>
      <c r="J86" s="1059"/>
      <c r="K86" s="1056" t="s">
        <v>1719</v>
      </c>
    </row>
    <row r="87" spans="1:11" s="1003" customFormat="1" ht="36" customHeight="1">
      <c r="A87" s="1047">
        <v>64</v>
      </c>
      <c r="B87" s="1048" t="s">
        <v>1123</v>
      </c>
      <c r="C87" s="1049" t="s">
        <v>519</v>
      </c>
      <c r="D87" s="1049" t="s">
        <v>520</v>
      </c>
      <c r="E87" s="1050">
        <v>10.8</v>
      </c>
      <c r="F87" s="1051" t="s">
        <v>372</v>
      </c>
      <c r="G87" s="1049" t="s">
        <v>327</v>
      </c>
      <c r="H87" s="1049"/>
      <c r="I87" s="1071" t="s">
        <v>1114</v>
      </c>
      <c r="J87" s="1072"/>
      <c r="K87" s="1073" t="s">
        <v>1716</v>
      </c>
    </row>
    <row r="88" spans="1:11" s="1003" customFormat="1" ht="24" customHeight="1">
      <c r="A88" s="1047">
        <v>65</v>
      </c>
      <c r="B88" s="1054" t="s">
        <v>1123</v>
      </c>
      <c r="C88" s="1055" t="s">
        <v>388</v>
      </c>
      <c r="D88" s="1056" t="s">
        <v>389</v>
      </c>
      <c r="E88" s="1054">
        <v>2.7</v>
      </c>
      <c r="F88" s="1052" t="s">
        <v>300</v>
      </c>
      <c r="G88" s="1056" t="s">
        <v>390</v>
      </c>
      <c r="H88" s="1055"/>
      <c r="I88" s="1052" t="s">
        <v>1114</v>
      </c>
      <c r="J88" s="1067">
        <v>8120</v>
      </c>
      <c r="K88" s="1056" t="s">
        <v>1616</v>
      </c>
    </row>
    <row r="89" spans="1:11" s="1003" customFormat="1" ht="24" customHeight="1">
      <c r="A89" s="1047">
        <v>66</v>
      </c>
      <c r="B89" s="1054" t="s">
        <v>1118</v>
      </c>
      <c r="C89" s="1055" t="s">
        <v>396</v>
      </c>
      <c r="D89" s="1056" t="s">
        <v>397</v>
      </c>
      <c r="E89" s="1054">
        <v>165.4</v>
      </c>
      <c r="F89" s="1052" t="s">
        <v>398</v>
      </c>
      <c r="G89" s="1056" t="s">
        <v>399</v>
      </c>
      <c r="H89" s="1055"/>
      <c r="I89" s="1052" t="s">
        <v>292</v>
      </c>
      <c r="J89" s="1059">
        <v>50000</v>
      </c>
      <c r="K89" s="1056" t="s">
        <v>1617</v>
      </c>
    </row>
    <row r="90" spans="1:11" s="1003" customFormat="1" ht="36" customHeight="1">
      <c r="A90" s="1047">
        <v>67</v>
      </c>
      <c r="B90" s="1052" t="s">
        <v>241</v>
      </c>
      <c r="C90" s="1052" t="s">
        <v>442</v>
      </c>
      <c r="D90" s="1056" t="s">
        <v>443</v>
      </c>
      <c r="E90" s="1061">
        <v>32.6</v>
      </c>
      <c r="F90" s="1047" t="s">
        <v>300</v>
      </c>
      <c r="G90" s="1056" t="s">
        <v>312</v>
      </c>
      <c r="H90" s="1060"/>
      <c r="I90" s="1052" t="s">
        <v>292</v>
      </c>
      <c r="J90" s="1060"/>
      <c r="K90" s="1056" t="s">
        <v>1717</v>
      </c>
    </row>
    <row r="91" spans="1:11" s="1003" customFormat="1" ht="36" customHeight="1">
      <c r="A91" s="1047">
        <v>68</v>
      </c>
      <c r="B91" s="1054" t="s">
        <v>1123</v>
      </c>
      <c r="C91" s="1055" t="s">
        <v>457</v>
      </c>
      <c r="D91" s="1056" t="s">
        <v>419</v>
      </c>
      <c r="E91" s="1054">
        <v>17.05</v>
      </c>
      <c r="F91" s="1052" t="s">
        <v>300</v>
      </c>
      <c r="G91" s="1056" t="s">
        <v>327</v>
      </c>
      <c r="H91" s="1055"/>
      <c r="I91" s="1052" t="s">
        <v>295</v>
      </c>
      <c r="J91" s="1059"/>
      <c r="K91" s="1056" t="s">
        <v>1717</v>
      </c>
    </row>
    <row r="92" spans="1:11" s="1003" customFormat="1" ht="36" customHeight="1">
      <c r="A92" s="1047">
        <v>69</v>
      </c>
      <c r="B92" s="1054" t="s">
        <v>1118</v>
      </c>
      <c r="C92" s="1055" t="s">
        <v>498</v>
      </c>
      <c r="D92" s="1056" t="s">
        <v>499</v>
      </c>
      <c r="E92" s="1054">
        <v>5.7</v>
      </c>
      <c r="F92" s="1052" t="s">
        <v>300</v>
      </c>
      <c r="G92" s="1056" t="s">
        <v>500</v>
      </c>
      <c r="H92" s="1052">
        <v>618</v>
      </c>
      <c r="I92" s="1052" t="s">
        <v>295</v>
      </c>
      <c r="J92" s="1060">
        <v>10000</v>
      </c>
      <c r="K92" s="1056" t="s">
        <v>1633</v>
      </c>
    </row>
    <row r="93" spans="1:11" s="1003" customFormat="1" ht="24" customHeight="1">
      <c r="A93" s="1047">
        <v>70</v>
      </c>
      <c r="B93" s="1054" t="s">
        <v>1149</v>
      </c>
      <c r="C93" s="1055" t="s">
        <v>464</v>
      </c>
      <c r="D93" s="1056" t="s">
        <v>465</v>
      </c>
      <c r="E93" s="1054">
        <v>3.6</v>
      </c>
      <c r="F93" s="1052" t="s">
        <v>300</v>
      </c>
      <c r="G93" s="1056" t="s">
        <v>466</v>
      </c>
      <c r="H93" s="1054"/>
      <c r="I93" s="1052" t="s">
        <v>295</v>
      </c>
      <c r="J93" s="1067">
        <v>7770</v>
      </c>
      <c r="K93" s="1056" t="s">
        <v>1635</v>
      </c>
    </row>
    <row r="94" spans="1:11" s="1003" customFormat="1" ht="36" customHeight="1">
      <c r="A94" s="1047">
        <v>71</v>
      </c>
      <c r="B94" s="1054" t="s">
        <v>1451</v>
      </c>
      <c r="C94" s="1055" t="s">
        <v>1533</v>
      </c>
      <c r="D94" s="1056" t="s">
        <v>1534</v>
      </c>
      <c r="E94" s="1054">
        <v>6.42</v>
      </c>
      <c r="F94" s="1052" t="s">
        <v>398</v>
      </c>
      <c r="G94" s="1056" t="s">
        <v>1454</v>
      </c>
      <c r="H94" s="1055"/>
      <c r="I94" s="1052" t="s">
        <v>295</v>
      </c>
      <c r="J94" s="1059">
        <v>4500</v>
      </c>
      <c r="K94" s="1056" t="s">
        <v>1720</v>
      </c>
    </row>
    <row r="95" spans="1:11" s="1003" customFormat="1" ht="36" customHeight="1">
      <c r="A95" s="1047">
        <v>72</v>
      </c>
      <c r="B95" s="1054" t="s">
        <v>1451</v>
      </c>
      <c r="C95" s="1055" t="s">
        <v>1517</v>
      </c>
      <c r="D95" s="1056" t="s">
        <v>1518</v>
      </c>
      <c r="E95" s="1054">
        <v>38.1</v>
      </c>
      <c r="F95" s="1052" t="s">
        <v>398</v>
      </c>
      <c r="G95" s="1056" t="s">
        <v>1519</v>
      </c>
      <c r="H95" s="1055"/>
      <c r="I95" s="1052" t="s">
        <v>1114</v>
      </c>
      <c r="J95" s="1059">
        <v>13000</v>
      </c>
      <c r="K95" s="1056" t="s">
        <v>1716</v>
      </c>
    </row>
    <row r="96" spans="1:11" s="1003" customFormat="1" ht="36" customHeight="1">
      <c r="A96" s="1047">
        <v>73</v>
      </c>
      <c r="B96" s="1048" t="s">
        <v>1143</v>
      </c>
      <c r="C96" s="1048" t="s">
        <v>573</v>
      </c>
      <c r="D96" s="1049" t="s">
        <v>574</v>
      </c>
      <c r="E96" s="1074">
        <v>2.8</v>
      </c>
      <c r="F96" s="1048" t="s">
        <v>300</v>
      </c>
      <c r="G96" s="1056" t="s">
        <v>299</v>
      </c>
      <c r="H96" s="1048"/>
      <c r="I96" s="1052" t="s">
        <v>295</v>
      </c>
      <c r="J96" s="1075" t="s">
        <v>575</v>
      </c>
      <c r="K96" s="1056" t="s">
        <v>1716</v>
      </c>
    </row>
    <row r="97" spans="1:11" s="1003" customFormat="1" ht="24" customHeight="1">
      <c r="A97" s="1047">
        <v>74</v>
      </c>
      <c r="B97" s="1054" t="s">
        <v>1123</v>
      </c>
      <c r="C97" s="1055" t="s">
        <v>415</v>
      </c>
      <c r="D97" s="1056" t="s">
        <v>416</v>
      </c>
      <c r="E97" s="1054">
        <v>5.2</v>
      </c>
      <c r="F97" s="1052" t="s">
        <v>300</v>
      </c>
      <c r="G97" s="1056" t="s">
        <v>417</v>
      </c>
      <c r="H97" s="1055"/>
      <c r="I97" s="1052" t="s">
        <v>295</v>
      </c>
      <c r="J97" s="1059">
        <v>7030</v>
      </c>
      <c r="K97" s="1056" t="s">
        <v>1634</v>
      </c>
    </row>
    <row r="98" spans="1:11" s="1032" customFormat="1" ht="24" customHeight="1">
      <c r="A98" s="1155"/>
      <c r="B98" s="1155"/>
      <c r="C98" s="1155"/>
      <c r="D98" s="1155"/>
      <c r="E98" s="1155"/>
      <c r="F98" s="1155"/>
      <c r="G98" s="1155"/>
      <c r="H98" s="1155"/>
      <c r="I98" s="1155"/>
      <c r="J98" s="1155"/>
      <c r="K98" s="1155"/>
    </row>
    <row r="99" spans="1:11" s="1032" customFormat="1" ht="31.5" customHeight="1" thickBot="1">
      <c r="A99" s="1313">
        <v>23</v>
      </c>
      <c r="B99" s="1313"/>
      <c r="C99" s="1313"/>
      <c r="D99" s="1313"/>
      <c r="E99" s="1313"/>
      <c r="F99" s="1313"/>
      <c r="G99" s="1313"/>
      <c r="H99" s="1313"/>
      <c r="I99" s="1313"/>
      <c r="J99" s="1313"/>
      <c r="K99" s="1313"/>
    </row>
    <row r="100" spans="1:11" s="992" customFormat="1" ht="12">
      <c r="A100" s="985" t="s">
        <v>184</v>
      </c>
      <c r="B100" s="986" t="s">
        <v>922</v>
      </c>
      <c r="C100" s="986" t="s">
        <v>1350</v>
      </c>
      <c r="D100" s="987" t="s">
        <v>186</v>
      </c>
      <c r="E100" s="986" t="s">
        <v>188</v>
      </c>
      <c r="F100" s="988" t="s">
        <v>1351</v>
      </c>
      <c r="G100" s="989" t="s">
        <v>1352</v>
      </c>
      <c r="H100" s="986" t="s">
        <v>191</v>
      </c>
      <c r="I100" s="990" t="s">
        <v>192</v>
      </c>
      <c r="J100" s="986" t="s">
        <v>1353</v>
      </c>
      <c r="K100" s="991" t="s">
        <v>1354</v>
      </c>
    </row>
    <row r="101" spans="1:11" s="992" customFormat="1" ht="12.75" thickBot="1">
      <c r="A101" s="993" t="s">
        <v>196</v>
      </c>
      <c r="B101" s="994"/>
      <c r="C101" s="994" t="s">
        <v>1355</v>
      </c>
      <c r="D101" s="995" t="s">
        <v>1356</v>
      </c>
      <c r="E101" s="994" t="s">
        <v>1357</v>
      </c>
      <c r="F101" s="995" t="s">
        <v>1358</v>
      </c>
      <c r="G101" s="996" t="s">
        <v>1359</v>
      </c>
      <c r="H101" s="994" t="s">
        <v>202</v>
      </c>
      <c r="I101" s="997" t="s">
        <v>203</v>
      </c>
      <c r="J101" s="994" t="s">
        <v>1360</v>
      </c>
      <c r="K101" s="998" t="s">
        <v>1361</v>
      </c>
    </row>
    <row r="102" spans="1:11" s="1003" customFormat="1" ht="5.25" customHeight="1">
      <c r="A102" s="999"/>
      <c r="B102" s="1000"/>
      <c r="C102" s="1000"/>
      <c r="D102" s="1000"/>
      <c r="E102" s="1000"/>
      <c r="F102" s="1000"/>
      <c r="G102" s="1000"/>
      <c r="H102" s="1000"/>
      <c r="I102" s="1001"/>
      <c r="J102" s="1000"/>
      <c r="K102" s="1002"/>
    </row>
    <row r="103" spans="1:11" s="1003" customFormat="1" ht="36" customHeight="1">
      <c r="A103" s="1047">
        <v>75</v>
      </c>
      <c r="B103" s="1048" t="s">
        <v>1111</v>
      </c>
      <c r="C103" s="1048" t="s">
        <v>1592</v>
      </c>
      <c r="D103" s="1048" t="s">
        <v>1593</v>
      </c>
      <c r="E103" s="1048">
        <v>3.35</v>
      </c>
      <c r="F103" s="1052" t="s">
        <v>300</v>
      </c>
      <c r="G103" s="1068" t="s">
        <v>319</v>
      </c>
      <c r="H103" s="1068"/>
      <c r="I103" s="1076" t="s">
        <v>1114</v>
      </c>
      <c r="J103" s="1070">
        <v>4500</v>
      </c>
      <c r="K103" s="1073" t="s">
        <v>1721</v>
      </c>
    </row>
    <row r="104" spans="1:11" s="1003" customFormat="1" ht="24" customHeight="1">
      <c r="A104" s="1047">
        <v>76</v>
      </c>
      <c r="B104" s="1052" t="s">
        <v>241</v>
      </c>
      <c r="C104" s="1052" t="s">
        <v>353</v>
      </c>
      <c r="D104" s="1056" t="s">
        <v>354</v>
      </c>
      <c r="E104" s="1061">
        <v>67.4</v>
      </c>
      <c r="F104" s="1047" t="s">
        <v>1722</v>
      </c>
      <c r="G104" s="1056" t="s">
        <v>355</v>
      </c>
      <c r="H104" s="1060"/>
      <c r="I104" s="1052" t="s">
        <v>1114</v>
      </c>
      <c r="J104" s="1315">
        <v>61400</v>
      </c>
      <c r="K104" s="1056" t="s">
        <v>1723</v>
      </c>
    </row>
    <row r="105" spans="1:11" s="1003" customFormat="1" ht="24" customHeight="1">
      <c r="A105" s="1047">
        <v>77</v>
      </c>
      <c r="B105" s="1049" t="s">
        <v>241</v>
      </c>
      <c r="C105" s="1049" t="s">
        <v>356</v>
      </c>
      <c r="D105" s="1049" t="s">
        <v>354</v>
      </c>
      <c r="E105" s="1050">
        <v>10</v>
      </c>
      <c r="F105" s="1049" t="s">
        <v>438</v>
      </c>
      <c r="G105" s="1049" t="s">
        <v>310</v>
      </c>
      <c r="H105" s="1072"/>
      <c r="I105" s="1049" t="s">
        <v>1114</v>
      </c>
      <c r="J105" s="1316"/>
      <c r="K105" s="1056" t="s">
        <v>1724</v>
      </c>
    </row>
    <row r="106" spans="1:11" s="1003" customFormat="1" ht="24" customHeight="1">
      <c r="A106" s="1047">
        <v>78</v>
      </c>
      <c r="B106" s="1054" t="s">
        <v>1123</v>
      </c>
      <c r="C106" s="1055" t="s">
        <v>476</v>
      </c>
      <c r="D106" s="1056" t="s">
        <v>477</v>
      </c>
      <c r="E106" s="1054">
        <v>2.5</v>
      </c>
      <c r="F106" s="1052" t="s">
        <v>300</v>
      </c>
      <c r="G106" s="1049" t="s">
        <v>294</v>
      </c>
      <c r="H106" s="1055"/>
      <c r="I106" s="1052" t="s">
        <v>295</v>
      </c>
      <c r="J106" s="1059"/>
      <c r="K106" s="1056" t="s">
        <v>1643</v>
      </c>
    </row>
    <row r="107" spans="1:11" s="1003" customFormat="1" ht="24" customHeight="1">
      <c r="A107" s="1047">
        <v>79</v>
      </c>
      <c r="B107" s="1054" t="s">
        <v>1118</v>
      </c>
      <c r="C107" s="1055" t="s">
        <v>351</v>
      </c>
      <c r="D107" s="1056" t="s">
        <v>352</v>
      </c>
      <c r="E107" s="1054">
        <v>27546</v>
      </c>
      <c r="F107" s="1052" t="s">
        <v>300</v>
      </c>
      <c r="G107" s="1056" t="s">
        <v>335</v>
      </c>
      <c r="H107" s="1055"/>
      <c r="I107" s="1052" t="s">
        <v>295</v>
      </c>
      <c r="J107" s="1059">
        <v>4200</v>
      </c>
      <c r="K107" s="1056" t="s">
        <v>1624</v>
      </c>
    </row>
    <row r="108" spans="1:11" s="1003" customFormat="1" ht="24" customHeight="1">
      <c r="A108" s="1047">
        <v>80</v>
      </c>
      <c r="B108" s="1049" t="s">
        <v>1111</v>
      </c>
      <c r="C108" s="1049" t="s">
        <v>427</v>
      </c>
      <c r="D108" s="1049" t="s">
        <v>428</v>
      </c>
      <c r="E108" s="1050">
        <v>89.2</v>
      </c>
      <c r="F108" s="1051" t="s">
        <v>300</v>
      </c>
      <c r="G108" s="1049" t="s">
        <v>429</v>
      </c>
      <c r="H108" s="1049"/>
      <c r="I108" s="1049" t="s">
        <v>1114</v>
      </c>
      <c r="J108" s="1072">
        <v>15000</v>
      </c>
      <c r="K108" s="1056" t="s">
        <v>1628</v>
      </c>
    </row>
    <row r="109" spans="1:11" s="1003" customFormat="1" ht="24" customHeight="1">
      <c r="A109" s="1047">
        <v>81</v>
      </c>
      <c r="B109" s="1054" t="s">
        <v>1123</v>
      </c>
      <c r="C109" s="1055" t="s">
        <v>456</v>
      </c>
      <c r="D109" s="1056" t="s">
        <v>309</v>
      </c>
      <c r="E109" s="1054">
        <v>6.6</v>
      </c>
      <c r="F109" s="1052" t="s">
        <v>300</v>
      </c>
      <c r="G109" s="1056" t="s">
        <v>390</v>
      </c>
      <c r="H109" s="1055"/>
      <c r="I109" s="1052" t="s">
        <v>1114</v>
      </c>
      <c r="J109" s="1059"/>
      <c r="K109" s="1056" t="s">
        <v>1629</v>
      </c>
    </row>
    <row r="110" spans="1:11" s="1003" customFormat="1" ht="24" customHeight="1">
      <c r="A110" s="1047">
        <v>82</v>
      </c>
      <c r="B110" s="1049" t="s">
        <v>1111</v>
      </c>
      <c r="C110" s="1049" t="s">
        <v>424</v>
      </c>
      <c r="D110" s="1049" t="s">
        <v>425</v>
      </c>
      <c r="E110" s="1050">
        <v>6</v>
      </c>
      <c r="F110" s="1051" t="s">
        <v>300</v>
      </c>
      <c r="G110" s="1049" t="s">
        <v>426</v>
      </c>
      <c r="H110" s="1049"/>
      <c r="I110" s="1052" t="s">
        <v>295</v>
      </c>
      <c r="J110" s="1077">
        <v>5340</v>
      </c>
      <c r="K110" s="1056" t="s">
        <v>1641</v>
      </c>
    </row>
    <row r="111" spans="1:11" s="1003" customFormat="1" ht="24" customHeight="1">
      <c r="A111" s="1047">
        <v>83</v>
      </c>
      <c r="B111" s="1054" t="s">
        <v>1123</v>
      </c>
      <c r="C111" s="1055" t="s">
        <v>458</v>
      </c>
      <c r="D111" s="1056" t="s">
        <v>459</v>
      </c>
      <c r="E111" s="1054">
        <v>4.8</v>
      </c>
      <c r="F111" s="1052" t="s">
        <v>300</v>
      </c>
      <c r="G111" s="1056" t="s">
        <v>294</v>
      </c>
      <c r="H111" s="1055"/>
      <c r="I111" s="1052" t="s">
        <v>1114</v>
      </c>
      <c r="J111" s="1078">
        <v>4260</v>
      </c>
      <c r="K111" s="1056" t="s">
        <v>1638</v>
      </c>
    </row>
    <row r="112" spans="1:11" s="1003" customFormat="1" ht="24" customHeight="1">
      <c r="A112" s="1047">
        <v>84</v>
      </c>
      <c r="B112" s="1049" t="s">
        <v>1111</v>
      </c>
      <c r="C112" s="1049" t="s">
        <v>1725</v>
      </c>
      <c r="D112" s="1049" t="s">
        <v>462</v>
      </c>
      <c r="E112" s="1050">
        <v>8</v>
      </c>
      <c r="F112" s="1051" t="s">
        <v>300</v>
      </c>
      <c r="G112" s="1049" t="s">
        <v>463</v>
      </c>
      <c r="H112" s="1049"/>
      <c r="I112" s="1049" t="s">
        <v>1114</v>
      </c>
      <c r="J112" s="1077">
        <v>4480</v>
      </c>
      <c r="K112" s="1056" t="s">
        <v>1640</v>
      </c>
    </row>
    <row r="113" spans="1:11" s="1003" customFormat="1" ht="24" customHeight="1">
      <c r="A113" s="1047">
        <v>85</v>
      </c>
      <c r="B113" s="1054" t="s">
        <v>241</v>
      </c>
      <c r="C113" s="1055" t="s">
        <v>1520</v>
      </c>
      <c r="D113" s="1048" t="s">
        <v>1521</v>
      </c>
      <c r="E113" s="1054">
        <v>3</v>
      </c>
      <c r="F113" s="1052" t="s">
        <v>398</v>
      </c>
      <c r="G113" s="1056" t="s">
        <v>1522</v>
      </c>
      <c r="H113" s="1052"/>
      <c r="I113" s="1052" t="s">
        <v>295</v>
      </c>
      <c r="J113" s="1059"/>
      <c r="K113" s="1056" t="s">
        <v>1643</v>
      </c>
    </row>
    <row r="114" spans="1:11" s="1003" customFormat="1" ht="24" customHeight="1">
      <c r="A114" s="1047">
        <v>86</v>
      </c>
      <c r="B114" s="1049" t="s">
        <v>241</v>
      </c>
      <c r="C114" s="1079" t="s">
        <v>470</v>
      </c>
      <c r="D114" s="1049" t="s">
        <v>471</v>
      </c>
      <c r="E114" s="1050">
        <v>2.8</v>
      </c>
      <c r="F114" s="1049" t="s">
        <v>566</v>
      </c>
      <c r="G114" s="1049" t="s">
        <v>310</v>
      </c>
      <c r="H114" s="1049"/>
      <c r="I114" s="1049" t="s">
        <v>292</v>
      </c>
      <c r="J114" s="1072">
        <v>400</v>
      </c>
      <c r="K114" s="1056" t="s">
        <v>1643</v>
      </c>
    </row>
    <row r="115" spans="1:11" s="1003" customFormat="1" ht="24" customHeight="1">
      <c r="A115" s="1047">
        <v>87</v>
      </c>
      <c r="B115" s="1054" t="s">
        <v>1118</v>
      </c>
      <c r="C115" s="1055" t="s">
        <v>495</v>
      </c>
      <c r="D115" s="1056" t="s">
        <v>496</v>
      </c>
      <c r="E115" s="1054">
        <v>5.5</v>
      </c>
      <c r="F115" s="1052" t="s">
        <v>300</v>
      </c>
      <c r="G115" s="1056" t="s">
        <v>497</v>
      </c>
      <c r="H115" s="1055"/>
      <c r="I115" s="1052" t="s">
        <v>1114</v>
      </c>
      <c r="J115" s="1078"/>
      <c r="K115" s="1056" t="s">
        <v>1643</v>
      </c>
    </row>
    <row r="116" spans="1:11" s="1003" customFormat="1" ht="24" customHeight="1">
      <c r="A116" s="1047">
        <v>88</v>
      </c>
      <c r="B116" s="1054" t="s">
        <v>1118</v>
      </c>
      <c r="C116" s="1055" t="s">
        <v>503</v>
      </c>
      <c r="D116" s="1056" t="s">
        <v>504</v>
      </c>
      <c r="E116" s="1054">
        <v>4</v>
      </c>
      <c r="F116" s="1052" t="s">
        <v>300</v>
      </c>
      <c r="G116" s="1056" t="s">
        <v>497</v>
      </c>
      <c r="H116" s="1052">
        <v>185</v>
      </c>
      <c r="I116" s="1052" t="s">
        <v>1114</v>
      </c>
      <c r="J116" s="1059">
        <v>5000</v>
      </c>
      <c r="K116" s="1056" t="s">
        <v>1643</v>
      </c>
    </row>
    <row r="117" spans="1:11" s="1003" customFormat="1" ht="24" customHeight="1">
      <c r="A117" s="1047">
        <v>89</v>
      </c>
      <c r="B117" s="1054" t="s">
        <v>1118</v>
      </c>
      <c r="C117" s="1055" t="s">
        <v>505</v>
      </c>
      <c r="D117" s="1056" t="s">
        <v>506</v>
      </c>
      <c r="E117" s="1054">
        <v>2.9</v>
      </c>
      <c r="F117" s="1052" t="s">
        <v>398</v>
      </c>
      <c r="G117" s="1056" t="s">
        <v>507</v>
      </c>
      <c r="H117" s="1055"/>
      <c r="I117" s="1080" t="s">
        <v>295</v>
      </c>
      <c r="J117" s="1059"/>
      <c r="K117" s="1073" t="s">
        <v>1643</v>
      </c>
    </row>
    <row r="118" spans="1:11" s="1024" customFormat="1" ht="24" customHeight="1">
      <c r="A118" s="1047">
        <v>90</v>
      </c>
      <c r="B118" s="1054" t="s">
        <v>1118</v>
      </c>
      <c r="C118" s="1055" t="s">
        <v>508</v>
      </c>
      <c r="D118" s="1056" t="s">
        <v>506</v>
      </c>
      <c r="E118" s="1054">
        <v>3</v>
      </c>
      <c r="F118" s="1052" t="s">
        <v>300</v>
      </c>
      <c r="G118" s="1056" t="s">
        <v>1680</v>
      </c>
      <c r="H118" s="1055"/>
      <c r="I118" s="1080" t="s">
        <v>295</v>
      </c>
      <c r="J118" s="1078"/>
      <c r="K118" s="1073" t="s">
        <v>1643</v>
      </c>
    </row>
    <row r="119" spans="1:11" s="1003" customFormat="1" ht="24" customHeight="1">
      <c r="A119" s="1047">
        <v>91</v>
      </c>
      <c r="B119" s="1054" t="s">
        <v>1118</v>
      </c>
      <c r="C119" s="1055" t="s">
        <v>562</v>
      </c>
      <c r="D119" s="1056" t="s">
        <v>563</v>
      </c>
      <c r="E119" s="1054">
        <v>5.7</v>
      </c>
      <c r="F119" s="1052" t="s">
        <v>300</v>
      </c>
      <c r="G119" s="1056" t="s">
        <v>502</v>
      </c>
      <c r="H119" s="1055"/>
      <c r="I119" s="1080" t="s">
        <v>1114</v>
      </c>
      <c r="J119" s="1059"/>
      <c r="K119" s="1073" t="s">
        <v>1643</v>
      </c>
    </row>
    <row r="120" spans="1:11" s="1003" customFormat="1" ht="24" customHeight="1">
      <c r="A120" s="1047">
        <v>92</v>
      </c>
      <c r="B120" s="1054" t="s">
        <v>1118</v>
      </c>
      <c r="C120" s="1055" t="s">
        <v>564</v>
      </c>
      <c r="D120" s="1056" t="s">
        <v>565</v>
      </c>
      <c r="E120" s="1054">
        <v>3.3</v>
      </c>
      <c r="F120" s="1052" t="s">
        <v>566</v>
      </c>
      <c r="G120" s="1056" t="s">
        <v>567</v>
      </c>
      <c r="H120" s="1055"/>
      <c r="I120" s="1080" t="s">
        <v>295</v>
      </c>
      <c r="J120" s="1059"/>
      <c r="K120" s="1073" t="s">
        <v>1643</v>
      </c>
    </row>
    <row r="121" spans="1:11" s="1032" customFormat="1" ht="27.75" customHeight="1" thickBot="1">
      <c r="A121" s="1313">
        <v>24</v>
      </c>
      <c r="B121" s="1313"/>
      <c r="C121" s="1313"/>
      <c r="D121" s="1313"/>
      <c r="E121" s="1313"/>
      <c r="F121" s="1313"/>
      <c r="G121" s="1313"/>
      <c r="H121" s="1313"/>
      <c r="I121" s="1313"/>
      <c r="J121" s="1313"/>
      <c r="K121" s="1313"/>
    </row>
    <row r="122" spans="1:11" s="992" customFormat="1" ht="12">
      <c r="A122" s="985" t="s">
        <v>184</v>
      </c>
      <c r="B122" s="986" t="s">
        <v>922</v>
      </c>
      <c r="C122" s="986" t="s">
        <v>1350</v>
      </c>
      <c r="D122" s="987" t="s">
        <v>186</v>
      </c>
      <c r="E122" s="986" t="s">
        <v>188</v>
      </c>
      <c r="F122" s="988" t="s">
        <v>1351</v>
      </c>
      <c r="G122" s="989" t="s">
        <v>1352</v>
      </c>
      <c r="H122" s="986" t="s">
        <v>191</v>
      </c>
      <c r="I122" s="990" t="s">
        <v>192</v>
      </c>
      <c r="J122" s="986" t="s">
        <v>1353</v>
      </c>
      <c r="K122" s="991" t="s">
        <v>1354</v>
      </c>
    </row>
    <row r="123" spans="1:11" s="992" customFormat="1" ht="12.75" thickBot="1">
      <c r="A123" s="993" t="s">
        <v>196</v>
      </c>
      <c r="B123" s="994"/>
      <c r="C123" s="994" t="s">
        <v>1355</v>
      </c>
      <c r="D123" s="995" t="s">
        <v>1356</v>
      </c>
      <c r="E123" s="994" t="s">
        <v>1357</v>
      </c>
      <c r="F123" s="995" t="s">
        <v>1358</v>
      </c>
      <c r="G123" s="996" t="s">
        <v>1359</v>
      </c>
      <c r="H123" s="994" t="s">
        <v>202</v>
      </c>
      <c r="I123" s="997" t="s">
        <v>203</v>
      </c>
      <c r="J123" s="994" t="s">
        <v>1360</v>
      </c>
      <c r="K123" s="998" t="s">
        <v>1361</v>
      </c>
    </row>
    <row r="124" spans="1:11" s="1003" customFormat="1" ht="5.25" customHeight="1">
      <c r="A124" s="999"/>
      <c r="B124" s="1000"/>
      <c r="C124" s="1000"/>
      <c r="D124" s="1000"/>
      <c r="E124" s="1000"/>
      <c r="F124" s="1000"/>
      <c r="G124" s="1000"/>
      <c r="H124" s="1000"/>
      <c r="I124" s="1001"/>
      <c r="J124" s="1000"/>
      <c r="K124" s="1002"/>
    </row>
    <row r="125" spans="1:11" s="1003" customFormat="1" ht="24" customHeight="1">
      <c r="A125" s="1047">
        <v>93</v>
      </c>
      <c r="B125" s="1054" t="s">
        <v>1123</v>
      </c>
      <c r="C125" s="1055" t="s">
        <v>408</v>
      </c>
      <c r="D125" s="1056" t="s">
        <v>409</v>
      </c>
      <c r="E125" s="1054">
        <v>4</v>
      </c>
      <c r="F125" s="1052" t="s">
        <v>300</v>
      </c>
      <c r="G125" s="1056" t="s">
        <v>410</v>
      </c>
      <c r="H125" s="1055"/>
      <c r="I125" s="1080" t="s">
        <v>1114</v>
      </c>
      <c r="J125" s="1059">
        <v>19000</v>
      </c>
      <c r="K125" s="1073" t="s">
        <v>1620</v>
      </c>
    </row>
    <row r="126" spans="1:11" s="1003" customFormat="1" ht="24" customHeight="1">
      <c r="A126" s="1047">
        <v>94</v>
      </c>
      <c r="B126" s="1054" t="s">
        <v>1123</v>
      </c>
      <c r="C126" s="1055" t="s">
        <v>453</v>
      </c>
      <c r="D126" s="1056" t="s">
        <v>454</v>
      </c>
      <c r="E126" s="1054">
        <v>31</v>
      </c>
      <c r="F126" s="1052" t="s">
        <v>300</v>
      </c>
      <c r="G126" s="1056" t="s">
        <v>455</v>
      </c>
      <c r="H126" s="1055"/>
      <c r="I126" s="1052"/>
      <c r="J126" s="1049" t="s">
        <v>295</v>
      </c>
      <c r="K126" s="1056" t="s">
        <v>1628</v>
      </c>
    </row>
    <row r="127" spans="1:11" s="1003" customFormat="1" ht="36" customHeight="1">
      <c r="A127" s="1047">
        <v>95</v>
      </c>
      <c r="B127" s="1068" t="s">
        <v>1143</v>
      </c>
      <c r="C127" s="1068" t="s">
        <v>514</v>
      </c>
      <c r="D127" s="1063" t="s">
        <v>515</v>
      </c>
      <c r="E127" s="1069">
        <v>13.7</v>
      </c>
      <c r="F127" s="1068" t="s">
        <v>297</v>
      </c>
      <c r="G127" s="1068" t="s">
        <v>1726</v>
      </c>
      <c r="H127" s="1068">
        <v>1636</v>
      </c>
      <c r="I127" s="1081" t="s">
        <v>1114</v>
      </c>
      <c r="J127" s="1070" t="s">
        <v>516</v>
      </c>
      <c r="K127" s="1073" t="s">
        <v>1717</v>
      </c>
    </row>
    <row r="128" spans="1:11" s="1003" customFormat="1" ht="36" customHeight="1">
      <c r="A128" s="1047">
        <v>96</v>
      </c>
      <c r="B128" s="1068" t="s">
        <v>1143</v>
      </c>
      <c r="C128" s="1068" t="s">
        <v>518</v>
      </c>
      <c r="D128" s="1063" t="s">
        <v>515</v>
      </c>
      <c r="E128" s="1069">
        <v>2.7</v>
      </c>
      <c r="F128" s="1068" t="s">
        <v>316</v>
      </c>
      <c r="G128" s="1068" t="s">
        <v>327</v>
      </c>
      <c r="H128" s="1068"/>
      <c r="I128" s="1063"/>
      <c r="J128" s="1070"/>
      <c r="K128" s="1056" t="s">
        <v>1717</v>
      </c>
    </row>
    <row r="129" spans="1:11" s="1003" customFormat="1" ht="23.25">
      <c r="A129" s="1047">
        <v>97</v>
      </c>
      <c r="B129" s="1082" t="s">
        <v>241</v>
      </c>
      <c r="C129" s="1048" t="s">
        <v>472</v>
      </c>
      <c r="D129" s="1048" t="s">
        <v>473</v>
      </c>
      <c r="E129" s="1082">
        <v>3.7</v>
      </c>
      <c r="F129" s="1049" t="s">
        <v>293</v>
      </c>
      <c r="G129" s="1049" t="s">
        <v>294</v>
      </c>
      <c r="H129" s="1048"/>
      <c r="I129" s="1076" t="s">
        <v>295</v>
      </c>
      <c r="J129" s="1075">
        <v>4570</v>
      </c>
      <c r="K129" s="1073" t="s">
        <v>1636</v>
      </c>
    </row>
    <row r="130" spans="1:11" s="1003" customFormat="1" ht="36" customHeight="1">
      <c r="A130" s="1047">
        <v>98</v>
      </c>
      <c r="B130" s="1048" t="s">
        <v>1127</v>
      </c>
      <c r="C130" s="1049" t="s">
        <v>1390</v>
      </c>
      <c r="D130" s="1049" t="s">
        <v>1391</v>
      </c>
      <c r="E130" s="1050">
        <v>16.4</v>
      </c>
      <c r="F130" s="1051" t="s">
        <v>297</v>
      </c>
      <c r="G130" s="1049" t="s">
        <v>1392</v>
      </c>
      <c r="H130" s="1049"/>
      <c r="I130" s="1071" t="s">
        <v>1114</v>
      </c>
      <c r="J130" s="1072"/>
      <c r="K130" s="1073" t="s">
        <v>1716</v>
      </c>
    </row>
    <row r="131" spans="1:11" s="1003" customFormat="1" ht="36" customHeight="1">
      <c r="A131" s="1047">
        <v>99</v>
      </c>
      <c r="B131" s="1054" t="s">
        <v>1127</v>
      </c>
      <c r="C131" s="1055" t="s">
        <v>1526</v>
      </c>
      <c r="D131" s="1056" t="s">
        <v>1391</v>
      </c>
      <c r="E131" s="1054">
        <v>5.35</v>
      </c>
      <c r="F131" s="1052" t="s">
        <v>297</v>
      </c>
      <c r="G131" s="1056" t="s">
        <v>1392</v>
      </c>
      <c r="H131" s="1055"/>
      <c r="I131" s="1052" t="s">
        <v>1114</v>
      </c>
      <c r="J131" s="1059"/>
      <c r="K131" s="1056" t="s">
        <v>1716</v>
      </c>
    </row>
    <row r="132" spans="1:11" s="1003" customFormat="1" ht="36" customHeight="1">
      <c r="A132" s="1047">
        <v>100</v>
      </c>
      <c r="B132" s="1054" t="s">
        <v>1127</v>
      </c>
      <c r="C132" s="1055" t="s">
        <v>1529</v>
      </c>
      <c r="D132" s="1056" t="s">
        <v>1530</v>
      </c>
      <c r="E132" s="1054">
        <v>4.9</v>
      </c>
      <c r="F132" s="1052" t="s">
        <v>297</v>
      </c>
      <c r="G132" s="1056" t="s">
        <v>383</v>
      </c>
      <c r="H132" s="1055"/>
      <c r="I132" s="1052" t="s">
        <v>295</v>
      </c>
      <c r="J132" s="1059"/>
      <c r="K132" s="1056" t="s">
        <v>1716</v>
      </c>
    </row>
    <row r="133" spans="1:11" s="1003" customFormat="1" ht="24" customHeight="1">
      <c r="A133" s="1047">
        <v>101</v>
      </c>
      <c r="B133" s="1054" t="s">
        <v>1127</v>
      </c>
      <c r="C133" s="1055" t="s">
        <v>530</v>
      </c>
      <c r="D133" s="1056" t="s">
        <v>531</v>
      </c>
      <c r="E133" s="1054">
        <v>5</v>
      </c>
      <c r="F133" s="1052" t="s">
        <v>293</v>
      </c>
      <c r="G133" s="1056" t="s">
        <v>532</v>
      </c>
      <c r="H133" s="1055"/>
      <c r="I133" s="1052" t="s">
        <v>1114</v>
      </c>
      <c r="J133" s="1078"/>
      <c r="K133" s="1056" t="s">
        <v>1643</v>
      </c>
    </row>
    <row r="134" spans="1:11" s="1003" customFormat="1" ht="36" customHeight="1">
      <c r="A134" s="1047">
        <v>102</v>
      </c>
      <c r="B134" s="1049" t="s">
        <v>1118</v>
      </c>
      <c r="C134" s="1079" t="s">
        <v>1381</v>
      </c>
      <c r="D134" s="1049" t="s">
        <v>1382</v>
      </c>
      <c r="E134" s="1050">
        <v>4.65</v>
      </c>
      <c r="F134" s="1049" t="s">
        <v>293</v>
      </c>
      <c r="G134" s="1049" t="s">
        <v>1383</v>
      </c>
      <c r="H134" s="1049"/>
      <c r="I134" s="1052" t="s">
        <v>1384</v>
      </c>
      <c r="J134" s="1072"/>
      <c r="K134" s="1056" t="s">
        <v>1618</v>
      </c>
    </row>
    <row r="135" spans="1:11" s="1003" customFormat="1" ht="24" customHeight="1">
      <c r="A135" s="1047">
        <v>103</v>
      </c>
      <c r="B135" s="1054" t="s">
        <v>1123</v>
      </c>
      <c r="C135" s="1055" t="s">
        <v>405</v>
      </c>
      <c r="D135" s="1056" t="s">
        <v>406</v>
      </c>
      <c r="E135" s="1054">
        <v>4.65</v>
      </c>
      <c r="F135" s="1052" t="s">
        <v>293</v>
      </c>
      <c r="G135" s="1056" t="s">
        <v>407</v>
      </c>
      <c r="H135" s="1055"/>
      <c r="I135" s="1052" t="s">
        <v>295</v>
      </c>
      <c r="J135" s="1059">
        <v>7100</v>
      </c>
      <c r="K135" s="1056" t="s">
        <v>1641</v>
      </c>
    </row>
    <row r="136" spans="1:11" s="1003" customFormat="1" ht="24" customHeight="1">
      <c r="A136" s="1047">
        <v>104</v>
      </c>
      <c r="B136" s="1063" t="s">
        <v>1111</v>
      </c>
      <c r="C136" s="1049" t="s">
        <v>1727</v>
      </c>
      <c r="D136" s="1049" t="s">
        <v>549</v>
      </c>
      <c r="E136" s="1050">
        <v>7.1</v>
      </c>
      <c r="F136" s="1051" t="s">
        <v>1446</v>
      </c>
      <c r="G136" s="1049" t="s">
        <v>550</v>
      </c>
      <c r="H136" s="1049"/>
      <c r="I136" s="1049" t="s">
        <v>1114</v>
      </c>
      <c r="J136" s="1077">
        <v>5030</v>
      </c>
      <c r="K136" s="1049" t="s">
        <v>1642</v>
      </c>
    </row>
    <row r="137" spans="1:11" s="1003" customFormat="1" ht="24" customHeight="1">
      <c r="A137" s="1047">
        <v>105</v>
      </c>
      <c r="B137" s="1048" t="s">
        <v>1111</v>
      </c>
      <c r="C137" s="1049" t="s">
        <v>1728</v>
      </c>
      <c r="D137" s="1049" t="s">
        <v>549</v>
      </c>
      <c r="E137" s="1050">
        <v>7.2</v>
      </c>
      <c r="F137" s="1051" t="s">
        <v>293</v>
      </c>
      <c r="G137" s="1049" t="s">
        <v>550</v>
      </c>
      <c r="H137" s="1049"/>
      <c r="I137" s="1049" t="s">
        <v>1114</v>
      </c>
      <c r="J137" s="1077">
        <v>3550</v>
      </c>
      <c r="K137" s="1049" t="s">
        <v>1640</v>
      </c>
    </row>
    <row r="138" spans="1:11" s="1003" customFormat="1" ht="24" customHeight="1">
      <c r="A138" s="1047">
        <v>106</v>
      </c>
      <c r="B138" s="1082" t="s">
        <v>1143</v>
      </c>
      <c r="C138" s="1048" t="s">
        <v>576</v>
      </c>
      <c r="D138" s="1048" t="s">
        <v>577</v>
      </c>
      <c r="E138" s="1082">
        <v>4.6</v>
      </c>
      <c r="F138" s="1049" t="s">
        <v>293</v>
      </c>
      <c r="G138" s="1049" t="s">
        <v>327</v>
      </c>
      <c r="H138" s="1048"/>
      <c r="I138" s="1052" t="s">
        <v>295</v>
      </c>
      <c r="J138" s="1048"/>
      <c r="K138" s="1056" t="s">
        <v>1643</v>
      </c>
    </row>
    <row r="139" spans="1:11" s="1003" customFormat="1" ht="24" customHeight="1">
      <c r="A139" s="1047">
        <v>107</v>
      </c>
      <c r="B139" s="1082" t="s">
        <v>1118</v>
      </c>
      <c r="C139" s="1048" t="s">
        <v>1385</v>
      </c>
      <c r="D139" s="1048" t="s">
        <v>1386</v>
      </c>
      <c r="E139" s="1082">
        <v>3.8</v>
      </c>
      <c r="F139" s="1049" t="s">
        <v>293</v>
      </c>
      <c r="G139" s="1049" t="s">
        <v>657</v>
      </c>
      <c r="H139" s="1048"/>
      <c r="I139" s="1048" t="s">
        <v>613</v>
      </c>
      <c r="J139" s="1048"/>
      <c r="K139" s="1056" t="s">
        <v>1643</v>
      </c>
    </row>
    <row r="140" spans="1:11" s="1032" customFormat="1" ht="12.75" customHeight="1">
      <c r="A140" s="1155"/>
      <c r="B140" s="1155"/>
      <c r="C140" s="1155"/>
      <c r="D140" s="1155"/>
      <c r="E140" s="1155"/>
      <c r="F140" s="1155"/>
      <c r="G140" s="1155"/>
      <c r="H140" s="1155"/>
      <c r="I140" s="1155"/>
      <c r="J140" s="1155"/>
      <c r="K140" s="1155"/>
    </row>
    <row r="141" spans="1:11" s="1032" customFormat="1" ht="30" customHeight="1" thickBot="1">
      <c r="A141" s="1313">
        <v>25</v>
      </c>
      <c r="B141" s="1313"/>
      <c r="C141" s="1313"/>
      <c r="D141" s="1313"/>
      <c r="E141" s="1313"/>
      <c r="F141" s="1313"/>
      <c r="G141" s="1313"/>
      <c r="H141" s="1313"/>
      <c r="I141" s="1313"/>
      <c r="J141" s="1313"/>
      <c r="K141" s="1313"/>
    </row>
    <row r="142" spans="1:11" s="992" customFormat="1" ht="12">
      <c r="A142" s="985" t="s">
        <v>184</v>
      </c>
      <c r="B142" s="986" t="s">
        <v>922</v>
      </c>
      <c r="C142" s="986" t="s">
        <v>1350</v>
      </c>
      <c r="D142" s="987" t="s">
        <v>186</v>
      </c>
      <c r="E142" s="986" t="s">
        <v>188</v>
      </c>
      <c r="F142" s="988" t="s">
        <v>1351</v>
      </c>
      <c r="G142" s="989" t="s">
        <v>1352</v>
      </c>
      <c r="H142" s="986" t="s">
        <v>191</v>
      </c>
      <c r="I142" s="990" t="s">
        <v>192</v>
      </c>
      <c r="J142" s="986" t="s">
        <v>1353</v>
      </c>
      <c r="K142" s="991" t="s">
        <v>1354</v>
      </c>
    </row>
    <row r="143" spans="1:11" s="992" customFormat="1" ht="12.75" thickBot="1">
      <c r="A143" s="993" t="s">
        <v>196</v>
      </c>
      <c r="B143" s="994"/>
      <c r="C143" s="994" t="s">
        <v>1355</v>
      </c>
      <c r="D143" s="995" t="s">
        <v>1356</v>
      </c>
      <c r="E143" s="994" t="s">
        <v>1357</v>
      </c>
      <c r="F143" s="995" t="s">
        <v>1358</v>
      </c>
      <c r="G143" s="996" t="s">
        <v>1359</v>
      </c>
      <c r="H143" s="994" t="s">
        <v>202</v>
      </c>
      <c r="I143" s="997" t="s">
        <v>203</v>
      </c>
      <c r="J143" s="994" t="s">
        <v>1360</v>
      </c>
      <c r="K143" s="998" t="s">
        <v>1361</v>
      </c>
    </row>
    <row r="144" spans="1:11" s="1003" customFormat="1" ht="5.25" customHeight="1">
      <c r="A144" s="999"/>
      <c r="B144" s="1000"/>
      <c r="C144" s="1000"/>
      <c r="D144" s="1000"/>
      <c r="E144" s="1000"/>
      <c r="F144" s="1000"/>
      <c r="G144" s="1000"/>
      <c r="H144" s="1000"/>
      <c r="I144" s="1001"/>
      <c r="J144" s="1000"/>
      <c r="K144" s="1002"/>
    </row>
    <row r="145" spans="1:11" s="1003" customFormat="1" ht="24" customHeight="1">
      <c r="A145" s="1047"/>
      <c r="B145" s="1082"/>
      <c r="C145" s="1048"/>
      <c r="D145" s="1048"/>
      <c r="E145" s="1082"/>
      <c r="F145" s="1049"/>
      <c r="G145" s="1049"/>
      <c r="H145" s="1048"/>
      <c r="I145" s="1048"/>
      <c r="J145" s="1048"/>
      <c r="K145" s="1056"/>
    </row>
    <row r="146" spans="1:11" s="1003" customFormat="1" ht="24" customHeight="1">
      <c r="A146" s="1047">
        <v>108</v>
      </c>
      <c r="B146" s="1054" t="s">
        <v>1118</v>
      </c>
      <c r="C146" s="1055" t="s">
        <v>509</v>
      </c>
      <c r="D146" s="1056" t="s">
        <v>510</v>
      </c>
      <c r="E146" s="1054">
        <v>2.5</v>
      </c>
      <c r="F146" s="1052" t="s">
        <v>293</v>
      </c>
      <c r="G146" s="1056" t="s">
        <v>497</v>
      </c>
      <c r="H146" s="1055"/>
      <c r="I146" s="1052" t="s">
        <v>1114</v>
      </c>
      <c r="J146" s="1059"/>
      <c r="K146" s="1056" t="s">
        <v>1643</v>
      </c>
    </row>
    <row r="147" spans="1:11" s="1024" customFormat="1" ht="24" customHeight="1">
      <c r="A147" s="1047">
        <v>109</v>
      </c>
      <c r="B147" s="1054" t="s">
        <v>1123</v>
      </c>
      <c r="C147" s="1055" t="s">
        <v>555</v>
      </c>
      <c r="D147" s="1056" t="s">
        <v>315</v>
      </c>
      <c r="E147" s="1054">
        <v>3</v>
      </c>
      <c r="F147" s="1052" t="s">
        <v>297</v>
      </c>
      <c r="G147" s="1056" t="s">
        <v>294</v>
      </c>
      <c r="H147" s="1055"/>
      <c r="I147" s="1052" t="s">
        <v>1114</v>
      </c>
      <c r="J147" s="1059"/>
      <c r="K147" s="1056" t="s">
        <v>1643</v>
      </c>
    </row>
    <row r="148" spans="1:11" s="1024" customFormat="1" ht="24" customHeight="1">
      <c r="A148" s="1047">
        <v>110</v>
      </c>
      <c r="B148" s="1054" t="s">
        <v>1123</v>
      </c>
      <c r="C148" s="1055" t="s">
        <v>586</v>
      </c>
      <c r="D148" s="1056" t="s">
        <v>315</v>
      </c>
      <c r="E148" s="1054">
        <v>7.5</v>
      </c>
      <c r="F148" s="1052" t="s">
        <v>587</v>
      </c>
      <c r="G148" s="1056" t="s">
        <v>588</v>
      </c>
      <c r="H148" s="1055"/>
      <c r="I148" s="1052" t="s">
        <v>1114</v>
      </c>
      <c r="J148" s="1055"/>
      <c r="K148" s="1056" t="s">
        <v>1643</v>
      </c>
    </row>
    <row r="149" spans="1:11" s="1003" customFormat="1" ht="24" customHeight="1">
      <c r="A149" s="1047">
        <v>111</v>
      </c>
      <c r="B149" s="1052" t="s">
        <v>241</v>
      </c>
      <c r="C149" s="1052" t="s">
        <v>578</v>
      </c>
      <c r="D149" s="1056" t="s">
        <v>579</v>
      </c>
      <c r="E149" s="1061">
        <v>3.4</v>
      </c>
      <c r="F149" s="1047" t="s">
        <v>297</v>
      </c>
      <c r="G149" s="1056" t="s">
        <v>580</v>
      </c>
      <c r="H149" s="1060"/>
      <c r="I149" s="1052" t="s">
        <v>292</v>
      </c>
      <c r="J149" s="1060"/>
      <c r="K149" s="1056" t="s">
        <v>1643</v>
      </c>
    </row>
    <row r="150" spans="1:11" s="1003" customFormat="1" ht="24" customHeight="1">
      <c r="A150" s="1047">
        <v>112</v>
      </c>
      <c r="B150" s="1054" t="s">
        <v>1127</v>
      </c>
      <c r="C150" s="1068" t="s">
        <v>1729</v>
      </c>
      <c r="D150" s="1063" t="s">
        <v>1730</v>
      </c>
      <c r="E150" s="1049">
        <v>3.8</v>
      </c>
      <c r="F150" s="1068" t="s">
        <v>293</v>
      </c>
      <c r="G150" s="1049" t="s">
        <v>327</v>
      </c>
      <c r="H150" s="1068"/>
      <c r="I150" s="1052" t="s">
        <v>295</v>
      </c>
      <c r="J150" s="1070">
        <v>4300</v>
      </c>
      <c r="K150" s="1056" t="s">
        <v>1643</v>
      </c>
    </row>
    <row r="151" spans="1:11" s="1003" customFormat="1" ht="24" customHeight="1">
      <c r="A151" s="1047">
        <v>113</v>
      </c>
      <c r="B151" s="1049" t="s">
        <v>1111</v>
      </c>
      <c r="C151" s="1079" t="s">
        <v>1364</v>
      </c>
      <c r="D151" s="1049" t="s">
        <v>1365</v>
      </c>
      <c r="E151" s="1050">
        <v>5.6</v>
      </c>
      <c r="F151" s="1049" t="s">
        <v>293</v>
      </c>
      <c r="G151" s="1063" t="s">
        <v>310</v>
      </c>
      <c r="H151" s="1063"/>
      <c r="I151" s="1052" t="s">
        <v>295</v>
      </c>
      <c r="J151" s="1067">
        <v>4600</v>
      </c>
      <c r="K151" s="1056" t="s">
        <v>1639</v>
      </c>
    </row>
    <row r="152" spans="1:11" s="1003" customFormat="1" ht="24" customHeight="1">
      <c r="A152" s="1047">
        <v>114</v>
      </c>
      <c r="B152" s="1054" t="s">
        <v>1118</v>
      </c>
      <c r="C152" s="1055" t="s">
        <v>436</v>
      </c>
      <c r="D152" s="1056" t="s">
        <v>437</v>
      </c>
      <c r="E152" s="1054">
        <v>2.75</v>
      </c>
      <c r="F152" s="1052" t="s">
        <v>438</v>
      </c>
      <c r="G152" s="1056" t="s">
        <v>439</v>
      </c>
      <c r="H152" s="1055"/>
      <c r="I152" s="1052" t="s">
        <v>1114</v>
      </c>
      <c r="J152" s="1059">
        <v>4670</v>
      </c>
      <c r="K152" s="1056" t="s">
        <v>1619</v>
      </c>
    </row>
    <row r="153" spans="1:11" s="1003" customFormat="1" ht="24" customHeight="1">
      <c r="A153" s="1047">
        <v>115</v>
      </c>
      <c r="B153" s="1055" t="s">
        <v>1127</v>
      </c>
      <c r="C153" s="1055" t="s">
        <v>402</v>
      </c>
      <c r="D153" s="1056" t="s">
        <v>403</v>
      </c>
      <c r="E153" s="1062">
        <v>20.2</v>
      </c>
      <c r="F153" s="1055" t="s">
        <v>296</v>
      </c>
      <c r="G153" s="1056" t="s">
        <v>404</v>
      </c>
      <c r="H153" s="1055"/>
      <c r="I153" s="1049" t="s">
        <v>295</v>
      </c>
      <c r="J153" s="1059">
        <v>34485</v>
      </c>
      <c r="K153" s="1056" t="s">
        <v>1627</v>
      </c>
    </row>
    <row r="154" spans="1:11" s="1003" customFormat="1" ht="24" customHeight="1">
      <c r="A154" s="1047">
        <v>116</v>
      </c>
      <c r="B154" s="1049" t="s">
        <v>241</v>
      </c>
      <c r="C154" s="1079" t="s">
        <v>324</v>
      </c>
      <c r="D154" s="1049" t="s">
        <v>325</v>
      </c>
      <c r="E154" s="1050">
        <v>3.5</v>
      </c>
      <c r="F154" s="1049" t="s">
        <v>296</v>
      </c>
      <c r="G154" s="1049" t="s">
        <v>310</v>
      </c>
      <c r="H154" s="1049"/>
      <c r="I154" s="1049" t="s">
        <v>295</v>
      </c>
      <c r="J154" s="1072">
        <v>5900</v>
      </c>
      <c r="K154" s="1056" t="s">
        <v>1630</v>
      </c>
    </row>
    <row r="155" spans="1:11" s="1003" customFormat="1" ht="24" customHeight="1">
      <c r="A155" s="1047">
        <v>117</v>
      </c>
      <c r="B155" s="1054" t="s">
        <v>1143</v>
      </c>
      <c r="C155" s="1055" t="s">
        <v>483</v>
      </c>
      <c r="D155" s="1056" t="s">
        <v>484</v>
      </c>
      <c r="E155" s="1083">
        <v>6.65</v>
      </c>
      <c r="F155" s="1052" t="s">
        <v>296</v>
      </c>
      <c r="G155" s="1056" t="s">
        <v>485</v>
      </c>
      <c r="H155" s="1055"/>
      <c r="I155" s="1052" t="s">
        <v>486</v>
      </c>
      <c r="J155" s="1059">
        <v>9400</v>
      </c>
      <c r="K155" s="1056" t="s">
        <v>1637</v>
      </c>
    </row>
    <row r="156" spans="1:11" s="1003" customFormat="1" ht="36" customHeight="1">
      <c r="A156" s="1047">
        <v>118</v>
      </c>
      <c r="B156" s="1054" t="s">
        <v>1127</v>
      </c>
      <c r="C156" s="1055" t="s">
        <v>1531</v>
      </c>
      <c r="D156" s="1056" t="s">
        <v>1530</v>
      </c>
      <c r="E156" s="1054">
        <v>4.2</v>
      </c>
      <c r="F156" s="1052" t="s">
        <v>296</v>
      </c>
      <c r="G156" s="1056" t="s">
        <v>383</v>
      </c>
      <c r="H156" s="1055"/>
      <c r="I156" s="1052" t="s">
        <v>295</v>
      </c>
      <c r="J156" s="1059"/>
      <c r="K156" s="1056" t="s">
        <v>1716</v>
      </c>
    </row>
    <row r="157" spans="1:11" s="1003" customFormat="1" ht="36" customHeight="1">
      <c r="A157" s="1047">
        <v>119</v>
      </c>
      <c r="B157" s="1048" t="s">
        <v>1118</v>
      </c>
      <c r="C157" s="1049" t="s">
        <v>512</v>
      </c>
      <c r="D157" s="1049" t="s">
        <v>513</v>
      </c>
      <c r="E157" s="1084">
        <v>9.6</v>
      </c>
      <c r="F157" s="1051" t="s">
        <v>296</v>
      </c>
      <c r="G157" s="1049" t="s">
        <v>350</v>
      </c>
      <c r="H157" s="1049"/>
      <c r="I157" s="1049" t="s">
        <v>1114</v>
      </c>
      <c r="J157" s="1072"/>
      <c r="K157" s="1056" t="s">
        <v>1716</v>
      </c>
    </row>
    <row r="158" spans="1:11" s="1024" customFormat="1" ht="36" customHeight="1">
      <c r="A158" s="1047">
        <v>120</v>
      </c>
      <c r="B158" s="1054" t="s">
        <v>1127</v>
      </c>
      <c r="C158" s="1055" t="s">
        <v>1527</v>
      </c>
      <c r="D158" s="1056" t="s">
        <v>1389</v>
      </c>
      <c r="E158" s="1054">
        <v>5.82</v>
      </c>
      <c r="F158" s="1052" t="s">
        <v>296</v>
      </c>
      <c r="G158" s="1056" t="s">
        <v>314</v>
      </c>
      <c r="H158" s="1055"/>
      <c r="I158" s="1052" t="s">
        <v>295</v>
      </c>
      <c r="J158" s="1059"/>
      <c r="K158" s="1056" t="s">
        <v>1716</v>
      </c>
    </row>
    <row r="159" spans="1:11" s="1003" customFormat="1" ht="24" customHeight="1">
      <c r="A159" s="1047">
        <v>121</v>
      </c>
      <c r="B159" s="1068" t="s">
        <v>1143</v>
      </c>
      <c r="C159" s="1068" t="s">
        <v>447</v>
      </c>
      <c r="D159" s="1063" t="s">
        <v>448</v>
      </c>
      <c r="E159" s="1069">
        <v>6.1</v>
      </c>
      <c r="F159" s="1068" t="s">
        <v>296</v>
      </c>
      <c r="G159" s="1068" t="s">
        <v>449</v>
      </c>
      <c r="H159" s="1068"/>
      <c r="I159" s="1063" t="s">
        <v>292</v>
      </c>
      <c r="J159" s="1067">
        <v>5400</v>
      </c>
      <c r="K159" s="1056" t="s">
        <v>1620</v>
      </c>
    </row>
    <row r="160" spans="1:11" s="1003" customFormat="1" ht="24" customHeight="1">
      <c r="A160" s="1047">
        <v>122</v>
      </c>
      <c r="B160" s="1052" t="s">
        <v>1118</v>
      </c>
      <c r="C160" s="1052" t="s">
        <v>1731</v>
      </c>
      <c r="D160" s="1056" t="s">
        <v>1732</v>
      </c>
      <c r="E160" s="1061">
        <v>48.1</v>
      </c>
      <c r="F160" s="1047" t="s">
        <v>296</v>
      </c>
      <c r="G160" s="1056" t="s">
        <v>1733</v>
      </c>
      <c r="H160" s="1060"/>
      <c r="I160" s="1052" t="s">
        <v>1114</v>
      </c>
      <c r="J160" s="1060"/>
      <c r="K160" s="1049" t="s">
        <v>1734</v>
      </c>
    </row>
    <row r="161" spans="1:11" s="1003" customFormat="1" ht="24" customHeight="1">
      <c r="A161" s="1047">
        <v>123</v>
      </c>
      <c r="B161" s="1082" t="s">
        <v>241</v>
      </c>
      <c r="C161" s="1048" t="s">
        <v>638</v>
      </c>
      <c r="D161" s="1048" t="s">
        <v>1470</v>
      </c>
      <c r="E161" s="1082">
        <v>37.95</v>
      </c>
      <c r="F161" s="1049" t="s">
        <v>296</v>
      </c>
      <c r="G161" s="1049" t="s">
        <v>1679</v>
      </c>
      <c r="H161" s="1048"/>
      <c r="I161" s="1048" t="s">
        <v>292</v>
      </c>
      <c r="J161" s="1048"/>
      <c r="K161" s="1056" t="s">
        <v>1719</v>
      </c>
    </row>
    <row r="162" spans="1:11" s="1032" customFormat="1" ht="30.75" customHeight="1" thickBot="1">
      <c r="A162" s="1313">
        <v>26</v>
      </c>
      <c r="B162" s="1313"/>
      <c r="C162" s="1313"/>
      <c r="D162" s="1313"/>
      <c r="E162" s="1313"/>
      <c r="F162" s="1313"/>
      <c r="G162" s="1313"/>
      <c r="H162" s="1313"/>
      <c r="I162" s="1313"/>
      <c r="J162" s="1313"/>
      <c r="K162" s="1313"/>
    </row>
    <row r="163" spans="1:11" s="992" customFormat="1" ht="12">
      <c r="A163" s="985" t="s">
        <v>184</v>
      </c>
      <c r="B163" s="986" t="s">
        <v>922</v>
      </c>
      <c r="C163" s="986" t="s">
        <v>1350</v>
      </c>
      <c r="D163" s="987" t="s">
        <v>186</v>
      </c>
      <c r="E163" s="986" t="s">
        <v>188</v>
      </c>
      <c r="F163" s="988" t="s">
        <v>1351</v>
      </c>
      <c r="G163" s="989" t="s">
        <v>1352</v>
      </c>
      <c r="H163" s="986" t="s">
        <v>191</v>
      </c>
      <c r="I163" s="990" t="s">
        <v>192</v>
      </c>
      <c r="J163" s="986" t="s">
        <v>1353</v>
      </c>
      <c r="K163" s="991" t="s">
        <v>1354</v>
      </c>
    </row>
    <row r="164" spans="1:11" s="992" customFormat="1" ht="12.75" thickBot="1">
      <c r="A164" s="993" t="s">
        <v>196</v>
      </c>
      <c r="B164" s="994"/>
      <c r="C164" s="994" t="s">
        <v>1355</v>
      </c>
      <c r="D164" s="995" t="s">
        <v>1356</v>
      </c>
      <c r="E164" s="994" t="s">
        <v>1357</v>
      </c>
      <c r="F164" s="995" t="s">
        <v>1358</v>
      </c>
      <c r="G164" s="996" t="s">
        <v>1359</v>
      </c>
      <c r="H164" s="994" t="s">
        <v>202</v>
      </c>
      <c r="I164" s="997" t="s">
        <v>203</v>
      </c>
      <c r="J164" s="994" t="s">
        <v>1360</v>
      </c>
      <c r="K164" s="998" t="s">
        <v>1361</v>
      </c>
    </row>
    <row r="165" spans="1:11" s="1003" customFormat="1" ht="5.25" customHeight="1">
      <c r="A165" s="999"/>
      <c r="B165" s="1000"/>
      <c r="C165" s="1000"/>
      <c r="D165" s="1000"/>
      <c r="E165" s="1000"/>
      <c r="F165" s="1000"/>
      <c r="G165" s="1000"/>
      <c r="H165" s="1000"/>
      <c r="I165" s="1001"/>
      <c r="J165" s="1000"/>
      <c r="K165" s="1002"/>
    </row>
    <row r="166" spans="1:11" s="1003" customFormat="1" ht="24" customHeight="1">
      <c r="A166" s="1047">
        <v>124</v>
      </c>
      <c r="B166" s="1048" t="s">
        <v>1123</v>
      </c>
      <c r="C166" s="1049" t="s">
        <v>478</v>
      </c>
      <c r="D166" s="1049" t="s">
        <v>479</v>
      </c>
      <c r="E166" s="1050">
        <v>19.6</v>
      </c>
      <c r="F166" s="1051" t="s">
        <v>296</v>
      </c>
      <c r="G166" s="1049" t="s">
        <v>299</v>
      </c>
      <c r="H166" s="1049"/>
      <c r="I166" s="1049" t="s">
        <v>1114</v>
      </c>
      <c r="J166" s="1072"/>
      <c r="K166" s="1056" t="s">
        <v>1719</v>
      </c>
    </row>
    <row r="167" spans="1:11" s="1003" customFormat="1" ht="24" customHeight="1">
      <c r="A167" s="1047">
        <v>125</v>
      </c>
      <c r="B167" s="1048" t="s">
        <v>1123</v>
      </c>
      <c r="C167" s="1049" t="s">
        <v>521</v>
      </c>
      <c r="D167" s="1049" t="s">
        <v>522</v>
      </c>
      <c r="E167" s="1050">
        <v>31.3</v>
      </c>
      <c r="F167" s="1051" t="s">
        <v>296</v>
      </c>
      <c r="G167" s="1049" t="s">
        <v>455</v>
      </c>
      <c r="H167" s="1049"/>
      <c r="I167" s="1049" t="s">
        <v>295</v>
      </c>
      <c r="J167" s="1072"/>
      <c r="K167" s="1056" t="s">
        <v>1735</v>
      </c>
    </row>
    <row r="168" spans="1:11" s="1003" customFormat="1" ht="24" customHeight="1">
      <c r="A168" s="1047">
        <v>126</v>
      </c>
      <c r="B168" s="1052" t="s">
        <v>1127</v>
      </c>
      <c r="C168" s="1052" t="s">
        <v>528</v>
      </c>
      <c r="D168" s="1056" t="s">
        <v>529</v>
      </c>
      <c r="E168" s="1061">
        <v>2.8</v>
      </c>
      <c r="F168" s="1052" t="s">
        <v>296</v>
      </c>
      <c r="G168" s="1056" t="s">
        <v>383</v>
      </c>
      <c r="H168" s="1052"/>
      <c r="I168" s="1052" t="s">
        <v>1114</v>
      </c>
      <c r="J168" s="1060"/>
      <c r="K168" s="1056" t="s">
        <v>1736</v>
      </c>
    </row>
    <row r="169" spans="1:11" s="1003" customFormat="1" ht="24" customHeight="1">
      <c r="A169" s="1047">
        <v>127</v>
      </c>
      <c r="B169" s="1054" t="s">
        <v>1127</v>
      </c>
      <c r="C169" s="1055" t="s">
        <v>533</v>
      </c>
      <c r="D169" s="1056" t="s">
        <v>534</v>
      </c>
      <c r="E169" s="1054">
        <v>9.4</v>
      </c>
      <c r="F169" s="1052" t="s">
        <v>296</v>
      </c>
      <c r="G169" s="1056" t="s">
        <v>535</v>
      </c>
      <c r="H169" s="1055"/>
      <c r="I169" s="1052" t="s">
        <v>295</v>
      </c>
      <c r="J169" s="1059"/>
      <c r="K169" s="1056" t="s">
        <v>1719</v>
      </c>
    </row>
    <row r="170" spans="1:11" s="1003" customFormat="1" ht="24" customHeight="1">
      <c r="A170" s="1047">
        <v>128</v>
      </c>
      <c r="B170" s="1054" t="s">
        <v>1127</v>
      </c>
      <c r="C170" s="1055" t="s">
        <v>540</v>
      </c>
      <c r="D170" s="1056" t="s">
        <v>541</v>
      </c>
      <c r="E170" s="1054">
        <v>11.25</v>
      </c>
      <c r="F170" s="1052" t="s">
        <v>296</v>
      </c>
      <c r="G170" s="1056" t="s">
        <v>542</v>
      </c>
      <c r="H170" s="1055"/>
      <c r="I170" s="1052" t="s">
        <v>1114</v>
      </c>
      <c r="J170" s="1059"/>
      <c r="K170" s="1056" t="s">
        <v>1719</v>
      </c>
    </row>
    <row r="171" spans="1:11" s="1003" customFormat="1" ht="24" customHeight="1">
      <c r="A171" s="1047">
        <v>129</v>
      </c>
      <c r="B171" s="1068" t="s">
        <v>1143</v>
      </c>
      <c r="C171" s="1068" t="s">
        <v>560</v>
      </c>
      <c r="D171" s="1085" t="s">
        <v>561</v>
      </c>
      <c r="E171" s="1069">
        <v>4</v>
      </c>
      <c r="F171" s="1068" t="s">
        <v>296</v>
      </c>
      <c r="G171" s="1068" t="s">
        <v>449</v>
      </c>
      <c r="H171" s="1068"/>
      <c r="I171" s="1063" t="s">
        <v>292</v>
      </c>
      <c r="J171" s="1070">
        <v>1000</v>
      </c>
      <c r="K171" s="1056" t="s">
        <v>1643</v>
      </c>
    </row>
    <row r="172" spans="1:11" s="1003" customFormat="1" ht="24" customHeight="1">
      <c r="A172" s="1047">
        <v>130</v>
      </c>
      <c r="B172" s="1082" t="s">
        <v>1143</v>
      </c>
      <c r="C172" s="1048" t="s">
        <v>1737</v>
      </c>
      <c r="D172" s="1049" t="s">
        <v>1738</v>
      </c>
      <c r="E172" s="1082">
        <v>5.1</v>
      </c>
      <c r="F172" s="1068" t="s">
        <v>296</v>
      </c>
      <c r="G172" s="1049" t="s">
        <v>490</v>
      </c>
      <c r="H172" s="1048"/>
      <c r="I172" s="1052" t="s">
        <v>295</v>
      </c>
      <c r="J172" s="1059">
        <v>3500</v>
      </c>
      <c r="K172" s="1056" t="s">
        <v>1643</v>
      </c>
    </row>
    <row r="173" spans="1:11" s="1003" customFormat="1" ht="24" customHeight="1">
      <c r="A173" s="1047">
        <v>131</v>
      </c>
      <c r="B173" s="1082" t="s">
        <v>1149</v>
      </c>
      <c r="C173" s="1068" t="s">
        <v>1542</v>
      </c>
      <c r="D173" s="1063" t="s">
        <v>1739</v>
      </c>
      <c r="E173" s="1049">
        <v>11</v>
      </c>
      <c r="F173" s="1068" t="s">
        <v>296</v>
      </c>
      <c r="G173" s="1056" t="s">
        <v>452</v>
      </c>
      <c r="H173" s="1068"/>
      <c r="I173" s="1052" t="s">
        <v>295</v>
      </c>
      <c r="J173" s="1070">
        <v>5800</v>
      </c>
      <c r="K173" s="1056" t="s">
        <v>1643</v>
      </c>
    </row>
    <row r="174" spans="1:11" s="1003" customFormat="1" ht="24" customHeight="1">
      <c r="A174" s="1047">
        <v>132</v>
      </c>
      <c r="B174" s="1054" t="s">
        <v>1118</v>
      </c>
      <c r="C174" s="1055" t="s">
        <v>491</v>
      </c>
      <c r="D174" s="1056" t="s">
        <v>492</v>
      </c>
      <c r="E174" s="1054">
        <v>2.5</v>
      </c>
      <c r="F174" s="1052" t="s">
        <v>302</v>
      </c>
      <c r="G174" s="1056" t="s">
        <v>304</v>
      </c>
      <c r="H174" s="1055"/>
      <c r="I174" s="1052" t="s">
        <v>295</v>
      </c>
      <c r="J174" s="1059"/>
      <c r="K174" s="1056" t="s">
        <v>1643</v>
      </c>
    </row>
    <row r="175" spans="1:11" s="1003" customFormat="1" ht="24" customHeight="1">
      <c r="A175" s="1047">
        <v>133</v>
      </c>
      <c r="B175" s="1049" t="s">
        <v>241</v>
      </c>
      <c r="C175" s="1079" t="s">
        <v>551</v>
      </c>
      <c r="D175" s="1049" t="s">
        <v>552</v>
      </c>
      <c r="E175" s="1050">
        <v>6</v>
      </c>
      <c r="F175" s="1049" t="s">
        <v>326</v>
      </c>
      <c r="G175" s="1049" t="s">
        <v>310</v>
      </c>
      <c r="H175" s="1049"/>
      <c r="I175" s="1049" t="s">
        <v>292</v>
      </c>
      <c r="J175" s="1072">
        <v>1100</v>
      </c>
      <c r="K175" s="1056" t="s">
        <v>1643</v>
      </c>
    </row>
    <row r="176" spans="1:11" s="1003" customFormat="1" ht="24" customHeight="1">
      <c r="A176" s="1047">
        <v>134</v>
      </c>
      <c r="B176" s="1052" t="s">
        <v>241</v>
      </c>
      <c r="C176" s="1052" t="s">
        <v>553</v>
      </c>
      <c r="D176" s="1056" t="s">
        <v>554</v>
      </c>
      <c r="E176" s="1061">
        <v>6</v>
      </c>
      <c r="F176" s="1047" t="s">
        <v>296</v>
      </c>
      <c r="G176" s="1056" t="s">
        <v>1681</v>
      </c>
      <c r="H176" s="1060"/>
      <c r="I176" s="1052" t="s">
        <v>292</v>
      </c>
      <c r="J176" s="1060"/>
      <c r="K176" s="1056" t="s">
        <v>1643</v>
      </c>
    </row>
    <row r="177" spans="1:11" s="1003" customFormat="1" ht="24" customHeight="1">
      <c r="A177" s="1047">
        <v>135</v>
      </c>
      <c r="B177" s="1054" t="s">
        <v>1118</v>
      </c>
      <c r="C177" s="1055" t="s">
        <v>584</v>
      </c>
      <c r="D177" s="1056" t="s">
        <v>585</v>
      </c>
      <c r="E177" s="1054">
        <v>5.8</v>
      </c>
      <c r="F177" s="1052" t="s">
        <v>296</v>
      </c>
      <c r="G177" s="1056" t="s">
        <v>497</v>
      </c>
      <c r="H177" s="1055"/>
      <c r="I177" s="1052" t="s">
        <v>1114</v>
      </c>
      <c r="J177" s="1055"/>
      <c r="K177" s="1056"/>
    </row>
    <row r="178" spans="1:11" s="1003" customFormat="1" ht="36" customHeight="1">
      <c r="A178" s="1047">
        <v>136</v>
      </c>
      <c r="B178" s="1054" t="s">
        <v>1127</v>
      </c>
      <c r="C178" s="1055" t="s">
        <v>1388</v>
      </c>
      <c r="D178" s="1056" t="s">
        <v>1389</v>
      </c>
      <c r="E178" s="1054">
        <v>3.9</v>
      </c>
      <c r="F178" s="1052" t="s">
        <v>296</v>
      </c>
      <c r="G178" s="1056" t="s">
        <v>314</v>
      </c>
      <c r="H178" s="1055"/>
      <c r="I178" s="1052" t="s">
        <v>295</v>
      </c>
      <c r="J178" s="1059"/>
      <c r="K178" s="1056" t="s">
        <v>1716</v>
      </c>
    </row>
    <row r="179" spans="1:11" s="1003" customFormat="1" ht="36" customHeight="1">
      <c r="A179" s="1047">
        <v>137</v>
      </c>
      <c r="B179" s="1082" t="s">
        <v>1149</v>
      </c>
      <c r="C179" s="1048" t="s">
        <v>1740</v>
      </c>
      <c r="D179" s="1049" t="s">
        <v>1741</v>
      </c>
      <c r="E179" s="1082">
        <v>16.46</v>
      </c>
      <c r="F179" s="1049" t="s">
        <v>663</v>
      </c>
      <c r="G179" s="1056" t="s">
        <v>616</v>
      </c>
      <c r="H179" s="1048"/>
      <c r="I179" s="1052" t="s">
        <v>295</v>
      </c>
      <c r="J179" s="1048"/>
      <c r="K179" s="1056" t="s">
        <v>1742</v>
      </c>
    </row>
    <row r="180" spans="1:11" s="1003" customFormat="1" ht="24" customHeight="1">
      <c r="A180" s="1047">
        <v>138</v>
      </c>
      <c r="B180" s="1082" t="s">
        <v>1143</v>
      </c>
      <c r="C180" s="1048" t="s">
        <v>487</v>
      </c>
      <c r="D180" s="1048" t="s">
        <v>488</v>
      </c>
      <c r="E180" s="1082">
        <v>5.1</v>
      </c>
      <c r="F180" s="1049" t="s">
        <v>489</v>
      </c>
      <c r="G180" s="1049" t="s">
        <v>490</v>
      </c>
      <c r="H180" s="1048"/>
      <c r="I180" s="1052" t="s">
        <v>295</v>
      </c>
      <c r="J180" s="1048"/>
      <c r="K180" s="1056" t="s">
        <v>1643</v>
      </c>
    </row>
    <row r="181" spans="1:11" s="1003" customFormat="1" ht="24" customHeight="1">
      <c r="A181" s="1047">
        <v>139</v>
      </c>
      <c r="B181" s="1068" t="s">
        <v>1143</v>
      </c>
      <c r="C181" s="1068" t="s">
        <v>559</v>
      </c>
      <c r="D181" s="1063" t="s">
        <v>488</v>
      </c>
      <c r="E181" s="1069">
        <v>5.1</v>
      </c>
      <c r="F181" s="1068" t="s">
        <v>489</v>
      </c>
      <c r="G181" s="1068" t="s">
        <v>449</v>
      </c>
      <c r="H181" s="1068"/>
      <c r="I181" s="1063" t="s">
        <v>292</v>
      </c>
      <c r="J181" s="1070">
        <v>1200</v>
      </c>
      <c r="K181" s="1056" t="s">
        <v>1643</v>
      </c>
    </row>
    <row r="182" spans="1:11" s="1003" customFormat="1" ht="24" customHeight="1">
      <c r="A182" s="1047">
        <v>140</v>
      </c>
      <c r="B182" s="1082" t="s">
        <v>241</v>
      </c>
      <c r="C182" s="1048" t="s">
        <v>597</v>
      </c>
      <c r="D182" s="1048" t="s">
        <v>598</v>
      </c>
      <c r="E182" s="1082">
        <v>10</v>
      </c>
      <c r="F182" s="1049" t="s">
        <v>298</v>
      </c>
      <c r="G182" s="1049" t="s">
        <v>599</v>
      </c>
      <c r="H182" s="1048"/>
      <c r="I182" s="1052" t="s">
        <v>295</v>
      </c>
      <c r="J182" s="1059">
        <v>4500</v>
      </c>
      <c r="K182" s="1056" t="s">
        <v>1643</v>
      </c>
    </row>
    <row r="183" spans="1:11" s="1003" customFormat="1" ht="11.25">
      <c r="A183" s="1156"/>
      <c r="B183" s="1157"/>
      <c r="C183" s="1158"/>
      <c r="D183" s="1158"/>
      <c r="E183" s="1157"/>
      <c r="F183" s="1159"/>
      <c r="G183" s="1159"/>
      <c r="H183" s="1158"/>
      <c r="I183" s="1160"/>
      <c r="J183" s="1161"/>
      <c r="K183" s="1162"/>
    </row>
    <row r="184" spans="1:11" s="1032" customFormat="1" ht="27.75" customHeight="1" thickBot="1">
      <c r="A184" s="1313">
        <v>27</v>
      </c>
      <c r="B184" s="1313"/>
      <c r="C184" s="1313"/>
      <c r="D184" s="1313"/>
      <c r="E184" s="1313"/>
      <c r="F184" s="1313"/>
      <c r="G184" s="1313"/>
      <c r="H184" s="1313"/>
      <c r="I184" s="1313"/>
      <c r="J184" s="1313"/>
      <c r="K184" s="1313"/>
    </row>
    <row r="185" spans="1:11" s="992" customFormat="1" ht="12">
      <c r="A185" s="985" t="s">
        <v>184</v>
      </c>
      <c r="B185" s="986" t="s">
        <v>922</v>
      </c>
      <c r="C185" s="986" t="s">
        <v>1350</v>
      </c>
      <c r="D185" s="987" t="s">
        <v>186</v>
      </c>
      <c r="E185" s="986" t="s">
        <v>188</v>
      </c>
      <c r="F185" s="988" t="s">
        <v>1351</v>
      </c>
      <c r="G185" s="989" t="s">
        <v>1352</v>
      </c>
      <c r="H185" s="986" t="s">
        <v>191</v>
      </c>
      <c r="I185" s="990" t="s">
        <v>192</v>
      </c>
      <c r="J185" s="986" t="s">
        <v>1353</v>
      </c>
      <c r="K185" s="991" t="s">
        <v>1354</v>
      </c>
    </row>
    <row r="186" spans="1:11" s="992" customFormat="1" ht="12.75" thickBot="1">
      <c r="A186" s="993" t="s">
        <v>196</v>
      </c>
      <c r="B186" s="994"/>
      <c r="C186" s="994" t="s">
        <v>1355</v>
      </c>
      <c r="D186" s="995" t="s">
        <v>1356</v>
      </c>
      <c r="E186" s="994" t="s">
        <v>1357</v>
      </c>
      <c r="F186" s="995" t="s">
        <v>1358</v>
      </c>
      <c r="G186" s="996" t="s">
        <v>1359</v>
      </c>
      <c r="H186" s="994" t="s">
        <v>202</v>
      </c>
      <c r="I186" s="997" t="s">
        <v>203</v>
      </c>
      <c r="J186" s="994" t="s">
        <v>1360</v>
      </c>
      <c r="K186" s="998" t="s">
        <v>1361</v>
      </c>
    </row>
    <row r="187" spans="1:11" s="1003" customFormat="1" ht="5.25" customHeight="1">
      <c r="A187" s="999"/>
      <c r="B187" s="1000"/>
      <c r="C187" s="1000"/>
      <c r="D187" s="1000"/>
      <c r="E187" s="1000"/>
      <c r="F187" s="1000"/>
      <c r="G187" s="1000"/>
      <c r="H187" s="1000"/>
      <c r="I187" s="1001"/>
      <c r="J187" s="1000"/>
      <c r="K187" s="1002"/>
    </row>
    <row r="188" spans="1:11" s="1003" customFormat="1" ht="24" customHeight="1">
      <c r="A188" s="1047">
        <v>141</v>
      </c>
      <c r="B188" s="1049" t="s">
        <v>241</v>
      </c>
      <c r="C188" s="1079" t="s">
        <v>467</v>
      </c>
      <c r="D188" s="1049" t="s">
        <v>468</v>
      </c>
      <c r="E188" s="1050">
        <v>5</v>
      </c>
      <c r="F188" s="1049" t="s">
        <v>1743</v>
      </c>
      <c r="G188" s="1049" t="s">
        <v>469</v>
      </c>
      <c r="H188" s="1049"/>
      <c r="I188" s="1049" t="s">
        <v>292</v>
      </c>
      <c r="J188" s="1072">
        <v>850</v>
      </c>
      <c r="K188" s="1056" t="s">
        <v>1643</v>
      </c>
    </row>
    <row r="189" spans="1:11" s="1003" customFormat="1" ht="24" customHeight="1">
      <c r="A189" s="1047">
        <v>142</v>
      </c>
      <c r="B189" s="1054" t="s">
        <v>1118</v>
      </c>
      <c r="C189" s="1055" t="s">
        <v>1525</v>
      </c>
      <c r="D189" s="1056" t="s">
        <v>511</v>
      </c>
      <c r="E189" s="1054">
        <v>3.85</v>
      </c>
      <c r="F189" s="1052" t="s">
        <v>298</v>
      </c>
      <c r="G189" s="1056" t="s">
        <v>497</v>
      </c>
      <c r="H189" s="1055"/>
      <c r="I189" s="1052" t="s">
        <v>295</v>
      </c>
      <c r="J189" s="1055"/>
      <c r="K189" s="1056" t="s">
        <v>1643</v>
      </c>
    </row>
    <row r="190" spans="1:11" s="1003" customFormat="1" ht="24" customHeight="1">
      <c r="A190" s="1047">
        <v>143</v>
      </c>
      <c r="B190" s="1052" t="s">
        <v>1111</v>
      </c>
      <c r="C190" s="1052" t="s">
        <v>393</v>
      </c>
      <c r="D190" s="1056" t="s">
        <v>394</v>
      </c>
      <c r="E190" s="1061">
        <v>29.3</v>
      </c>
      <c r="F190" s="1047" t="s">
        <v>316</v>
      </c>
      <c r="G190" s="1056" t="s">
        <v>395</v>
      </c>
      <c r="H190" s="1060"/>
      <c r="I190" s="1052" t="s">
        <v>1114</v>
      </c>
      <c r="J190" s="1060"/>
      <c r="K190" s="1056" t="s">
        <v>1626</v>
      </c>
    </row>
    <row r="191" spans="1:11" s="1024" customFormat="1" ht="36" customHeight="1">
      <c r="A191" s="1047">
        <v>144</v>
      </c>
      <c r="B191" s="1054" t="s">
        <v>1127</v>
      </c>
      <c r="C191" s="1055" t="s">
        <v>536</v>
      </c>
      <c r="D191" s="1056" t="s">
        <v>537</v>
      </c>
      <c r="E191" s="1054">
        <v>15</v>
      </c>
      <c r="F191" s="1052" t="s">
        <v>316</v>
      </c>
      <c r="G191" s="1056" t="s">
        <v>308</v>
      </c>
      <c r="H191" s="1055"/>
      <c r="I191" s="1052" t="s">
        <v>1114</v>
      </c>
      <c r="J191" s="1059"/>
      <c r="K191" s="1056" t="s">
        <v>1716</v>
      </c>
    </row>
    <row r="192" spans="1:11" s="1003" customFormat="1" ht="36" customHeight="1">
      <c r="A192" s="1047">
        <v>145</v>
      </c>
      <c r="B192" s="1054" t="s">
        <v>1127</v>
      </c>
      <c r="C192" s="1068" t="s">
        <v>1746</v>
      </c>
      <c r="D192" s="1063" t="s">
        <v>1747</v>
      </c>
      <c r="E192" s="1049">
        <v>2.7</v>
      </c>
      <c r="F192" s="1049" t="s">
        <v>316</v>
      </c>
      <c r="G192" s="1049" t="s">
        <v>310</v>
      </c>
      <c r="H192" s="1068"/>
      <c r="I192" s="1052" t="s">
        <v>295</v>
      </c>
      <c r="J192" s="1070">
        <v>5600</v>
      </c>
      <c r="K192" s="1056" t="s">
        <v>1748</v>
      </c>
    </row>
    <row r="193" spans="1:11" s="1003" customFormat="1" ht="48.75" customHeight="1">
      <c r="A193" s="1047">
        <v>146</v>
      </c>
      <c r="B193" s="1054" t="s">
        <v>1149</v>
      </c>
      <c r="C193" s="1055" t="s">
        <v>581</v>
      </c>
      <c r="D193" s="1056" t="s">
        <v>582</v>
      </c>
      <c r="E193" s="1054">
        <v>6</v>
      </c>
      <c r="F193" s="1049" t="s">
        <v>316</v>
      </c>
      <c r="G193" s="1056" t="s">
        <v>583</v>
      </c>
      <c r="H193" s="1054"/>
      <c r="I193" s="1052" t="s">
        <v>295</v>
      </c>
      <c r="J193" s="1060"/>
      <c r="K193" s="1056" t="s">
        <v>1749</v>
      </c>
    </row>
    <row r="194" spans="1:11" s="1003" customFormat="1" ht="24" customHeight="1">
      <c r="A194" s="1091">
        <v>147</v>
      </c>
      <c r="B194" s="1092" t="s">
        <v>1123</v>
      </c>
      <c r="C194" s="1093" t="s">
        <v>1511</v>
      </c>
      <c r="D194" s="1094" t="s">
        <v>1512</v>
      </c>
      <c r="E194" s="1092">
        <v>6.1</v>
      </c>
      <c r="F194" s="1095" t="s">
        <v>663</v>
      </c>
      <c r="G194" s="1094" t="s">
        <v>1513</v>
      </c>
      <c r="H194" s="1093"/>
      <c r="I194" s="1095" t="s">
        <v>1455</v>
      </c>
      <c r="J194" s="1096"/>
      <c r="K194" s="1094" t="s">
        <v>1514</v>
      </c>
    </row>
    <row r="195" spans="1:11" s="1003" customFormat="1" ht="24" customHeight="1">
      <c r="A195" s="1091">
        <v>148</v>
      </c>
      <c r="B195" s="1092" t="s">
        <v>1123</v>
      </c>
      <c r="C195" s="1093" t="s">
        <v>1515</v>
      </c>
      <c r="D195" s="1094" t="s">
        <v>1516</v>
      </c>
      <c r="E195" s="1092">
        <v>2.9</v>
      </c>
      <c r="F195" s="1095" t="s">
        <v>1373</v>
      </c>
      <c r="G195" s="1094" t="s">
        <v>294</v>
      </c>
      <c r="H195" s="1093"/>
      <c r="I195" s="1095" t="s">
        <v>1455</v>
      </c>
      <c r="J195" s="1096"/>
      <c r="K195" s="1094" t="s">
        <v>1514</v>
      </c>
    </row>
    <row r="196" spans="1:11" s="1024" customFormat="1" ht="24" customHeight="1">
      <c r="A196" s="1091">
        <v>149</v>
      </c>
      <c r="B196" s="1095" t="s">
        <v>1123</v>
      </c>
      <c r="C196" s="1095" t="s">
        <v>1750</v>
      </c>
      <c r="D196" s="1094" t="s">
        <v>1751</v>
      </c>
      <c r="E196" s="1097">
        <v>5</v>
      </c>
      <c r="F196" s="1091" t="s">
        <v>1567</v>
      </c>
      <c r="G196" s="1094" t="s">
        <v>1752</v>
      </c>
      <c r="H196" s="1098"/>
      <c r="I196" s="1095" t="s">
        <v>295</v>
      </c>
      <c r="J196" s="1098"/>
      <c r="K196" s="1099" t="s">
        <v>1753</v>
      </c>
    </row>
    <row r="197" spans="1:11" s="1003" customFormat="1" ht="48" customHeight="1">
      <c r="A197" s="1240">
        <v>150</v>
      </c>
      <c r="B197" s="1241" t="s">
        <v>1118</v>
      </c>
      <c r="C197" s="1242" t="s">
        <v>1890</v>
      </c>
      <c r="D197" s="1243" t="s">
        <v>1889</v>
      </c>
      <c r="E197" s="1241" t="s">
        <v>1894</v>
      </c>
      <c r="F197" s="1244"/>
      <c r="G197" s="1243" t="s">
        <v>1892</v>
      </c>
      <c r="H197" s="1242"/>
      <c r="I197" s="1244" t="s">
        <v>1891</v>
      </c>
      <c r="J197" s="1242"/>
      <c r="K197" s="1243" t="s">
        <v>1893</v>
      </c>
    </row>
    <row r="198" spans="1:11" s="1003" customFormat="1" ht="24" customHeight="1">
      <c r="A198" s="1103">
        <v>151</v>
      </c>
      <c r="B198" s="1101" t="s">
        <v>1143</v>
      </c>
      <c r="C198" s="1101" t="s">
        <v>1443</v>
      </c>
      <c r="D198" s="1102" t="s">
        <v>1444</v>
      </c>
      <c r="E198" s="1102" t="s">
        <v>1445</v>
      </c>
      <c r="F198" s="1101" t="s">
        <v>1510</v>
      </c>
      <c r="G198" s="1102" t="s">
        <v>310</v>
      </c>
      <c r="H198" s="1101"/>
      <c r="I198" s="1101" t="s">
        <v>613</v>
      </c>
      <c r="J198" s="1101"/>
      <c r="K198" s="1102" t="s">
        <v>1753</v>
      </c>
    </row>
    <row r="199" spans="1:11" s="1003" customFormat="1" ht="24" customHeight="1">
      <c r="A199" s="1106">
        <v>152</v>
      </c>
      <c r="B199" s="1104" t="s">
        <v>1123</v>
      </c>
      <c r="C199" s="1104" t="s">
        <v>1565</v>
      </c>
      <c r="D199" s="1105" t="s">
        <v>1566</v>
      </c>
      <c r="E199" s="1104">
        <v>3.55</v>
      </c>
      <c r="F199" s="1104" t="s">
        <v>1567</v>
      </c>
      <c r="G199" s="1105" t="s">
        <v>310</v>
      </c>
      <c r="H199" s="1104"/>
      <c r="I199" s="1104" t="s">
        <v>295</v>
      </c>
      <c r="J199" s="1104"/>
      <c r="K199" s="1102" t="s">
        <v>1754</v>
      </c>
    </row>
    <row r="200" spans="1:11" s="1003" customFormat="1" ht="24" customHeight="1">
      <c r="A200" s="1100">
        <v>153</v>
      </c>
      <c r="B200" s="1107" t="s">
        <v>1111</v>
      </c>
      <c r="C200" s="1107" t="s">
        <v>1755</v>
      </c>
      <c r="D200" s="1107" t="s">
        <v>394</v>
      </c>
      <c r="E200" s="1107">
        <v>20</v>
      </c>
      <c r="F200" s="1107" t="s">
        <v>1567</v>
      </c>
      <c r="G200" s="1108" t="s">
        <v>1756</v>
      </c>
      <c r="H200" s="1109"/>
      <c r="I200" s="1107" t="s">
        <v>1114</v>
      </c>
      <c r="J200" s="1110"/>
      <c r="K200" s="1108" t="s">
        <v>1753</v>
      </c>
    </row>
    <row r="201" spans="1:11" s="1003" customFormat="1" ht="24" customHeight="1">
      <c r="A201" s="1103">
        <v>154</v>
      </c>
      <c r="B201" s="1104" t="s">
        <v>1123</v>
      </c>
      <c r="C201" s="1104" t="s">
        <v>1757</v>
      </c>
      <c r="D201" s="1104" t="s">
        <v>1758</v>
      </c>
      <c r="E201" s="1104">
        <v>3.9</v>
      </c>
      <c r="F201" s="1104" t="s">
        <v>1759</v>
      </c>
      <c r="G201" s="1105" t="s">
        <v>319</v>
      </c>
      <c r="H201" s="1111"/>
      <c r="I201" s="1104" t="s">
        <v>295</v>
      </c>
      <c r="J201" s="1112"/>
      <c r="K201" s="1105" t="s">
        <v>1753</v>
      </c>
    </row>
    <row r="202" spans="1:11" s="1003" customFormat="1" ht="24" customHeight="1">
      <c r="A202" s="1106">
        <v>155</v>
      </c>
      <c r="B202" s="1113" t="s">
        <v>1123</v>
      </c>
      <c r="C202" s="1114" t="s">
        <v>557</v>
      </c>
      <c r="D202" s="1115" t="s">
        <v>558</v>
      </c>
      <c r="E202" s="1113">
        <v>11.1</v>
      </c>
      <c r="F202" s="1116" t="s">
        <v>372</v>
      </c>
      <c r="G202" s="1115" t="s">
        <v>327</v>
      </c>
      <c r="H202" s="1114"/>
      <c r="I202" s="1116" t="s">
        <v>295</v>
      </c>
      <c r="J202" s="1117"/>
      <c r="K202" s="1115" t="s">
        <v>1753</v>
      </c>
    </row>
    <row r="203" spans="1:11" s="1003" customFormat="1" ht="11.25">
      <c r="A203" s="1163"/>
      <c r="B203" s="1164"/>
      <c r="C203" s="1165"/>
      <c r="D203" s="1162"/>
      <c r="E203" s="1164"/>
      <c r="F203" s="1160"/>
      <c r="G203" s="1162"/>
      <c r="H203" s="1165"/>
      <c r="I203" s="1160"/>
      <c r="J203" s="1161"/>
      <c r="K203" s="1162"/>
    </row>
    <row r="204" spans="1:11" s="1032" customFormat="1" ht="29.25" customHeight="1" thickBot="1">
      <c r="A204" s="1313">
        <v>28</v>
      </c>
      <c r="B204" s="1313"/>
      <c r="C204" s="1313"/>
      <c r="D204" s="1313"/>
      <c r="E204" s="1313"/>
      <c r="F204" s="1313"/>
      <c r="G204" s="1313"/>
      <c r="H204" s="1313"/>
      <c r="I204" s="1313"/>
      <c r="J204" s="1313"/>
      <c r="K204" s="1313"/>
    </row>
    <row r="205" spans="1:11" s="992" customFormat="1" ht="12">
      <c r="A205" s="985" t="s">
        <v>184</v>
      </c>
      <c r="B205" s="986" t="s">
        <v>922</v>
      </c>
      <c r="C205" s="986" t="s">
        <v>1350</v>
      </c>
      <c r="D205" s="987" t="s">
        <v>186</v>
      </c>
      <c r="E205" s="986" t="s">
        <v>188</v>
      </c>
      <c r="F205" s="988" t="s">
        <v>1351</v>
      </c>
      <c r="G205" s="989" t="s">
        <v>1352</v>
      </c>
      <c r="H205" s="986" t="s">
        <v>191</v>
      </c>
      <c r="I205" s="990" t="s">
        <v>192</v>
      </c>
      <c r="J205" s="986" t="s">
        <v>1353</v>
      </c>
      <c r="K205" s="991" t="s">
        <v>1354</v>
      </c>
    </row>
    <row r="206" spans="1:11" s="992" customFormat="1" ht="12.75" thickBot="1">
      <c r="A206" s="993" t="s">
        <v>196</v>
      </c>
      <c r="B206" s="994"/>
      <c r="C206" s="994" t="s">
        <v>1355</v>
      </c>
      <c r="D206" s="995" t="s">
        <v>1356</v>
      </c>
      <c r="E206" s="994" t="s">
        <v>1357</v>
      </c>
      <c r="F206" s="995" t="s">
        <v>1358</v>
      </c>
      <c r="G206" s="996" t="s">
        <v>1359</v>
      </c>
      <c r="H206" s="994" t="s">
        <v>202</v>
      </c>
      <c r="I206" s="997" t="s">
        <v>203</v>
      </c>
      <c r="J206" s="994" t="s">
        <v>1360</v>
      </c>
      <c r="K206" s="998" t="s">
        <v>1361</v>
      </c>
    </row>
    <row r="207" spans="1:11" s="1003" customFormat="1" ht="5.25" customHeight="1">
      <c r="A207" s="999"/>
      <c r="B207" s="1000"/>
      <c r="C207" s="1000"/>
      <c r="D207" s="1000"/>
      <c r="E207" s="1000"/>
      <c r="F207" s="1000"/>
      <c r="G207" s="1000"/>
      <c r="H207" s="1000"/>
      <c r="I207" s="1001"/>
      <c r="J207" s="1000"/>
      <c r="K207" s="1002"/>
    </row>
    <row r="208" spans="1:11" s="1024" customFormat="1" ht="24" customHeight="1">
      <c r="A208" s="1100">
        <v>156</v>
      </c>
      <c r="B208" s="1113" t="s">
        <v>1118</v>
      </c>
      <c r="C208" s="1114" t="s">
        <v>1760</v>
      </c>
      <c r="D208" s="1115" t="s">
        <v>1761</v>
      </c>
      <c r="E208" s="1113">
        <v>2.35</v>
      </c>
      <c r="F208" s="1116" t="s">
        <v>372</v>
      </c>
      <c r="G208" s="1115" t="s">
        <v>595</v>
      </c>
      <c r="H208" s="1113"/>
      <c r="I208" s="1104" t="s">
        <v>295</v>
      </c>
      <c r="J208" s="1118"/>
      <c r="K208" s="1115" t="s">
        <v>1753</v>
      </c>
    </row>
    <row r="209" spans="1:11" s="1003" customFormat="1" ht="24" customHeight="1">
      <c r="A209" s="1103">
        <v>157</v>
      </c>
      <c r="B209" s="1107" t="s">
        <v>1111</v>
      </c>
      <c r="C209" s="1107" t="s">
        <v>1762</v>
      </c>
      <c r="D209" s="1107" t="s">
        <v>1763</v>
      </c>
      <c r="E209" s="1107">
        <v>10.9</v>
      </c>
      <c r="F209" s="1107" t="s">
        <v>398</v>
      </c>
      <c r="G209" s="1108" t="s">
        <v>1411</v>
      </c>
      <c r="H209" s="1109"/>
      <c r="I209" s="1101" t="s">
        <v>295</v>
      </c>
      <c r="J209" s="1110"/>
      <c r="K209" s="1108" t="s">
        <v>1764</v>
      </c>
    </row>
    <row r="210" spans="1:11" s="1003" customFormat="1" ht="24" customHeight="1">
      <c r="A210" s="1106">
        <v>158</v>
      </c>
      <c r="B210" s="1119" t="s">
        <v>1143</v>
      </c>
      <c r="C210" s="1101" t="s">
        <v>610</v>
      </c>
      <c r="D210" s="1102" t="s">
        <v>611</v>
      </c>
      <c r="E210" s="1102" t="s">
        <v>612</v>
      </c>
      <c r="F210" s="1101" t="s">
        <v>300</v>
      </c>
      <c r="G210" s="1102" t="s">
        <v>1682</v>
      </c>
      <c r="H210" s="1101"/>
      <c r="I210" s="1101" t="s">
        <v>295</v>
      </c>
      <c r="J210" s="1101"/>
      <c r="K210" s="1102" t="s">
        <v>1754</v>
      </c>
    </row>
    <row r="211" spans="1:11" s="1003" customFormat="1" ht="24" customHeight="1">
      <c r="A211" s="1100">
        <v>159</v>
      </c>
      <c r="B211" s="1104" t="s">
        <v>1143</v>
      </c>
      <c r="C211" s="1104" t="s">
        <v>1555</v>
      </c>
      <c r="D211" s="1104" t="s">
        <v>1556</v>
      </c>
      <c r="E211" s="1104">
        <v>5.55</v>
      </c>
      <c r="F211" s="1104" t="s">
        <v>398</v>
      </c>
      <c r="G211" s="1104" t="s">
        <v>294</v>
      </c>
      <c r="H211" s="1104"/>
      <c r="I211" s="1104" t="s">
        <v>292</v>
      </c>
      <c r="J211" s="1104"/>
      <c r="K211" s="1105" t="s">
        <v>1765</v>
      </c>
    </row>
    <row r="212" spans="1:11" s="1003" customFormat="1" ht="24" customHeight="1">
      <c r="A212" s="1103">
        <v>160</v>
      </c>
      <c r="B212" s="1113" t="s">
        <v>1127</v>
      </c>
      <c r="C212" s="1114" t="s">
        <v>1395</v>
      </c>
      <c r="D212" s="1115" t="s">
        <v>1396</v>
      </c>
      <c r="E212" s="1113">
        <v>3</v>
      </c>
      <c r="F212" s="1116" t="s">
        <v>300</v>
      </c>
      <c r="G212" s="1115" t="s">
        <v>1397</v>
      </c>
      <c r="H212" s="1114"/>
      <c r="I212" s="1116" t="s">
        <v>295</v>
      </c>
      <c r="J212" s="1117"/>
      <c r="K212" s="1115" t="s">
        <v>301</v>
      </c>
    </row>
    <row r="213" spans="1:11" s="1003" customFormat="1" ht="24" customHeight="1">
      <c r="A213" s="1106">
        <v>161</v>
      </c>
      <c r="B213" s="1113" t="s">
        <v>1118</v>
      </c>
      <c r="C213" s="1114" t="s">
        <v>568</v>
      </c>
      <c r="D213" s="1115" t="s">
        <v>569</v>
      </c>
      <c r="E213" s="1113">
        <v>17.6</v>
      </c>
      <c r="F213" s="1116" t="s">
        <v>300</v>
      </c>
      <c r="G213" s="1115" t="s">
        <v>350</v>
      </c>
      <c r="H213" s="1114"/>
      <c r="I213" s="1116" t="s">
        <v>1114</v>
      </c>
      <c r="J213" s="1117"/>
      <c r="K213" s="1115"/>
    </row>
    <row r="214" spans="1:11" s="1003" customFormat="1" ht="24" customHeight="1">
      <c r="A214" s="1100">
        <v>162</v>
      </c>
      <c r="B214" s="1120" t="s">
        <v>1143</v>
      </c>
      <c r="C214" s="1120" t="s">
        <v>617</v>
      </c>
      <c r="D214" s="1121" t="s">
        <v>618</v>
      </c>
      <c r="E214" s="1122">
        <v>5.95</v>
      </c>
      <c r="F214" s="1120" t="s">
        <v>300</v>
      </c>
      <c r="G214" s="1120"/>
      <c r="H214" s="1120"/>
      <c r="I214" s="1121" t="s">
        <v>295</v>
      </c>
      <c r="J214" s="1123">
        <v>3000</v>
      </c>
      <c r="K214" s="1121" t="s">
        <v>1753</v>
      </c>
    </row>
    <row r="215" spans="1:11" s="1003" customFormat="1" ht="24" customHeight="1">
      <c r="A215" s="1103">
        <v>163</v>
      </c>
      <c r="B215" s="1101" t="s">
        <v>1123</v>
      </c>
      <c r="C215" s="1101" t="s">
        <v>1398</v>
      </c>
      <c r="D215" s="1102" t="s">
        <v>1399</v>
      </c>
      <c r="E215" s="1101">
        <v>11.1</v>
      </c>
      <c r="F215" s="1101" t="s">
        <v>398</v>
      </c>
      <c r="G215" s="1102" t="s">
        <v>1400</v>
      </c>
      <c r="H215" s="1101"/>
      <c r="I215" s="1101" t="s">
        <v>292</v>
      </c>
      <c r="J215" s="1101"/>
      <c r="K215" s="1102" t="s">
        <v>1370</v>
      </c>
    </row>
    <row r="216" spans="1:11" s="1003" customFormat="1" ht="24" customHeight="1">
      <c r="A216" s="1106">
        <v>164</v>
      </c>
      <c r="B216" s="1104" t="s">
        <v>1111</v>
      </c>
      <c r="C216" s="1105" t="s">
        <v>1412</v>
      </c>
      <c r="D216" s="1105" t="s">
        <v>1413</v>
      </c>
      <c r="E216" s="1124">
        <v>7.7</v>
      </c>
      <c r="F216" s="1125" t="s">
        <v>300</v>
      </c>
      <c r="G216" s="1126" t="s">
        <v>319</v>
      </c>
      <c r="H216" s="1105"/>
      <c r="I216" s="1127" t="s">
        <v>292</v>
      </c>
      <c r="J216" s="1128"/>
      <c r="K216" s="1105"/>
    </row>
    <row r="217" spans="1:11" s="1003" customFormat="1" ht="24" customHeight="1">
      <c r="A217" s="1100">
        <v>165</v>
      </c>
      <c r="B217" s="1104" t="s">
        <v>1111</v>
      </c>
      <c r="C217" s="1105" t="s">
        <v>1406</v>
      </c>
      <c r="D217" s="1105" t="s">
        <v>1407</v>
      </c>
      <c r="E217" s="1124">
        <v>2.5</v>
      </c>
      <c r="F217" s="1125" t="s">
        <v>300</v>
      </c>
      <c r="G217" s="1105" t="s">
        <v>1408</v>
      </c>
      <c r="H217" s="1105"/>
      <c r="I217" s="1127" t="s">
        <v>292</v>
      </c>
      <c r="J217" s="1128"/>
      <c r="K217" s="1105"/>
    </row>
    <row r="218" spans="1:11" s="1003" customFormat="1" ht="24" customHeight="1">
      <c r="A218" s="1103">
        <v>166</v>
      </c>
      <c r="B218" s="1129" t="s">
        <v>241</v>
      </c>
      <c r="C218" s="1129" t="s">
        <v>1766</v>
      </c>
      <c r="D218" s="1126" t="s">
        <v>1767</v>
      </c>
      <c r="E218" s="1105">
        <v>6.56</v>
      </c>
      <c r="F218" s="1127" t="s">
        <v>300</v>
      </c>
      <c r="G218" s="1126" t="s">
        <v>1768</v>
      </c>
      <c r="H218" s="1129"/>
      <c r="I218" s="1127" t="s">
        <v>295</v>
      </c>
      <c r="J218" s="1130">
        <v>4000</v>
      </c>
      <c r="K218" s="1105" t="s">
        <v>1734</v>
      </c>
    </row>
    <row r="219" spans="1:11" s="1003" customFormat="1" ht="36" customHeight="1">
      <c r="A219" s="1106">
        <v>167</v>
      </c>
      <c r="B219" s="1131" t="s">
        <v>1118</v>
      </c>
      <c r="C219" s="1129" t="s">
        <v>1416</v>
      </c>
      <c r="D219" s="1126" t="s">
        <v>1417</v>
      </c>
      <c r="E219" s="1131">
        <v>4.8</v>
      </c>
      <c r="F219" s="1127" t="s">
        <v>300</v>
      </c>
      <c r="G219" s="1126" t="s">
        <v>657</v>
      </c>
      <c r="H219" s="1129"/>
      <c r="I219" s="1127" t="s">
        <v>1384</v>
      </c>
      <c r="J219" s="1132"/>
      <c r="K219" s="1126" t="s">
        <v>1387</v>
      </c>
    </row>
    <row r="220" spans="1:11" s="1003" customFormat="1" ht="36" customHeight="1">
      <c r="A220" s="1100">
        <v>168</v>
      </c>
      <c r="B220" s="1113" t="s">
        <v>1118</v>
      </c>
      <c r="C220" s="1114" t="s">
        <v>1418</v>
      </c>
      <c r="D220" s="1115" t="s">
        <v>1419</v>
      </c>
      <c r="E220" s="1113">
        <v>4.9</v>
      </c>
      <c r="F220" s="1116" t="s">
        <v>300</v>
      </c>
      <c r="G220" s="1115" t="s">
        <v>1420</v>
      </c>
      <c r="H220" s="1114"/>
      <c r="I220" s="1116" t="s">
        <v>1421</v>
      </c>
      <c r="J220" s="1117"/>
      <c r="K220" s="1115" t="s">
        <v>1387</v>
      </c>
    </row>
    <row r="221" spans="1:11" s="1003" customFormat="1" ht="36" customHeight="1">
      <c r="A221" s="1103">
        <v>169</v>
      </c>
      <c r="B221" s="1113" t="s">
        <v>1118</v>
      </c>
      <c r="C221" s="1114" t="s">
        <v>1431</v>
      </c>
      <c r="D221" s="1115" t="s">
        <v>1432</v>
      </c>
      <c r="E221" s="1113">
        <v>4</v>
      </c>
      <c r="F221" s="1116" t="s">
        <v>300</v>
      </c>
      <c r="G221" s="1115" t="s">
        <v>1683</v>
      </c>
      <c r="H221" s="1114"/>
      <c r="I221" s="1116" t="s">
        <v>1384</v>
      </c>
      <c r="J221" s="1117"/>
      <c r="K221" s="1115" t="s">
        <v>1387</v>
      </c>
    </row>
    <row r="222" spans="1:11" s="1003" customFormat="1" ht="24" customHeight="1">
      <c r="A222" s="1106">
        <v>170</v>
      </c>
      <c r="B222" s="1113" t="s">
        <v>1118</v>
      </c>
      <c r="C222" s="1114" t="s">
        <v>1437</v>
      </c>
      <c r="D222" s="1115" t="s">
        <v>1769</v>
      </c>
      <c r="E222" s="1113">
        <v>3.9</v>
      </c>
      <c r="F222" s="1116" t="s">
        <v>300</v>
      </c>
      <c r="G222" s="1115" t="s">
        <v>1438</v>
      </c>
      <c r="H222" s="1114"/>
      <c r="I222" s="1116" t="s">
        <v>1650</v>
      </c>
      <c r="J222" s="1117"/>
      <c r="K222" s="1115" t="s">
        <v>1753</v>
      </c>
    </row>
    <row r="223" spans="1:11" s="1003" customFormat="1" ht="24" customHeight="1">
      <c r="A223" s="1100">
        <v>171</v>
      </c>
      <c r="B223" s="1101" t="s">
        <v>1451</v>
      </c>
      <c r="C223" s="1107" t="s">
        <v>1452</v>
      </c>
      <c r="D223" s="1102" t="s">
        <v>1453</v>
      </c>
      <c r="E223" s="1102">
        <v>3.7</v>
      </c>
      <c r="F223" s="1101" t="s">
        <v>398</v>
      </c>
      <c r="G223" s="1102" t="s">
        <v>1454</v>
      </c>
      <c r="H223" s="1101"/>
      <c r="I223" s="1101" t="s">
        <v>1455</v>
      </c>
      <c r="J223" s="1101"/>
      <c r="K223" s="1102" t="s">
        <v>1370</v>
      </c>
    </row>
    <row r="224" spans="1:11" s="1003" customFormat="1" ht="24" customHeight="1">
      <c r="A224" s="1103">
        <v>172</v>
      </c>
      <c r="B224" s="1101" t="s">
        <v>1451</v>
      </c>
      <c r="C224" s="1107" t="s">
        <v>1456</v>
      </c>
      <c r="D224" s="1102" t="s">
        <v>1457</v>
      </c>
      <c r="E224" s="1102">
        <v>3.05</v>
      </c>
      <c r="F224" s="1101" t="s">
        <v>398</v>
      </c>
      <c r="G224" s="1102" t="s">
        <v>1454</v>
      </c>
      <c r="H224" s="1101"/>
      <c r="I224" s="1101" t="s">
        <v>1455</v>
      </c>
      <c r="J224" s="1101"/>
      <c r="K224" s="1102" t="s">
        <v>1370</v>
      </c>
    </row>
    <row r="225" spans="1:11" s="1032" customFormat="1" ht="29.25" customHeight="1" thickBot="1">
      <c r="A225" s="1313">
        <v>29</v>
      </c>
      <c r="B225" s="1313"/>
      <c r="C225" s="1313"/>
      <c r="D225" s="1313"/>
      <c r="E225" s="1313"/>
      <c r="F225" s="1313"/>
      <c r="G225" s="1313"/>
      <c r="H225" s="1313"/>
      <c r="I225" s="1313"/>
      <c r="J225" s="1313"/>
      <c r="K225" s="1313"/>
    </row>
    <row r="226" spans="1:11" s="992" customFormat="1" ht="12">
      <c r="A226" s="985" t="s">
        <v>184</v>
      </c>
      <c r="B226" s="986" t="s">
        <v>922</v>
      </c>
      <c r="C226" s="986" t="s">
        <v>1350</v>
      </c>
      <c r="D226" s="987" t="s">
        <v>186</v>
      </c>
      <c r="E226" s="986" t="s">
        <v>188</v>
      </c>
      <c r="F226" s="988" t="s">
        <v>1351</v>
      </c>
      <c r="G226" s="989" t="s">
        <v>1352</v>
      </c>
      <c r="H226" s="986" t="s">
        <v>191</v>
      </c>
      <c r="I226" s="990" t="s">
        <v>192</v>
      </c>
      <c r="J226" s="986" t="s">
        <v>1353</v>
      </c>
      <c r="K226" s="991" t="s">
        <v>1354</v>
      </c>
    </row>
    <row r="227" spans="1:11" s="992" customFormat="1" ht="12.75" thickBot="1">
      <c r="A227" s="993" t="s">
        <v>196</v>
      </c>
      <c r="B227" s="994"/>
      <c r="C227" s="994" t="s">
        <v>1355</v>
      </c>
      <c r="D227" s="995" t="s">
        <v>1356</v>
      </c>
      <c r="E227" s="994" t="s">
        <v>1357</v>
      </c>
      <c r="F227" s="995" t="s">
        <v>1358</v>
      </c>
      <c r="G227" s="996" t="s">
        <v>1359</v>
      </c>
      <c r="H227" s="994" t="s">
        <v>202</v>
      </c>
      <c r="I227" s="997" t="s">
        <v>203</v>
      </c>
      <c r="J227" s="994" t="s">
        <v>1360</v>
      </c>
      <c r="K227" s="998" t="s">
        <v>1361</v>
      </c>
    </row>
    <row r="228" spans="1:11" s="1003" customFormat="1" ht="5.25" customHeight="1">
      <c r="A228" s="999"/>
      <c r="B228" s="1000"/>
      <c r="C228" s="1000"/>
      <c r="D228" s="1000"/>
      <c r="E228" s="1000"/>
      <c r="F228" s="1000"/>
      <c r="G228" s="1000"/>
      <c r="H228" s="1000"/>
      <c r="I228" s="1001"/>
      <c r="J228" s="1000"/>
      <c r="K228" s="1002"/>
    </row>
    <row r="229" spans="1:11" s="1003" customFormat="1" ht="24" customHeight="1">
      <c r="A229" s="1106">
        <v>173</v>
      </c>
      <c r="B229" s="1104" t="s">
        <v>1123</v>
      </c>
      <c r="C229" s="1104" t="s">
        <v>1570</v>
      </c>
      <c r="D229" s="1105" t="s">
        <v>1571</v>
      </c>
      <c r="E229" s="1105">
        <v>2.5</v>
      </c>
      <c r="F229" s="1104" t="s">
        <v>398</v>
      </c>
      <c r="G229" s="1105" t="s">
        <v>1572</v>
      </c>
      <c r="H229" s="1104"/>
      <c r="I229" s="1104" t="s">
        <v>1114</v>
      </c>
      <c r="J229" s="1104"/>
      <c r="K229" s="1126" t="s">
        <v>1541</v>
      </c>
    </row>
    <row r="230" spans="1:11" s="1003" customFormat="1" ht="24" customHeight="1">
      <c r="A230" s="1100">
        <v>174</v>
      </c>
      <c r="B230" s="1104" t="s">
        <v>1123</v>
      </c>
      <c r="C230" s="1104" t="s">
        <v>1770</v>
      </c>
      <c r="D230" s="1104" t="s">
        <v>1771</v>
      </c>
      <c r="E230" s="1133">
        <v>4</v>
      </c>
      <c r="F230" s="1104" t="s">
        <v>398</v>
      </c>
      <c r="G230" s="1105" t="s">
        <v>1772</v>
      </c>
      <c r="H230" s="1111"/>
      <c r="I230" s="1104" t="s">
        <v>1114</v>
      </c>
      <c r="J230" s="1112"/>
      <c r="K230" s="1105" t="s">
        <v>1753</v>
      </c>
    </row>
    <row r="231" spans="1:11" s="1003" customFormat="1" ht="24" customHeight="1">
      <c r="A231" s="1103">
        <v>175</v>
      </c>
      <c r="B231" s="1134" t="s">
        <v>1118</v>
      </c>
      <c r="C231" s="1134" t="s">
        <v>1773</v>
      </c>
      <c r="D231" s="1135" t="s">
        <v>1774</v>
      </c>
      <c r="E231" s="1136">
        <v>9.2</v>
      </c>
      <c r="F231" s="1106" t="s">
        <v>300</v>
      </c>
      <c r="G231" s="1135" t="s">
        <v>1775</v>
      </c>
      <c r="H231" s="1137"/>
      <c r="I231" s="1134" t="s">
        <v>1114</v>
      </c>
      <c r="J231" s="1137"/>
      <c r="K231" s="1135" t="s">
        <v>1753</v>
      </c>
    </row>
    <row r="232" spans="1:11" s="1003" customFormat="1" ht="24" customHeight="1">
      <c r="A232" s="1106">
        <v>176</v>
      </c>
      <c r="B232" s="1134" t="s">
        <v>1118</v>
      </c>
      <c r="C232" s="1134" t="s">
        <v>1776</v>
      </c>
      <c r="D232" s="1135" t="s">
        <v>1777</v>
      </c>
      <c r="E232" s="1136">
        <v>3.75</v>
      </c>
      <c r="F232" s="1106" t="s">
        <v>300</v>
      </c>
      <c r="G232" s="1135" t="s">
        <v>319</v>
      </c>
      <c r="H232" s="1137"/>
      <c r="I232" s="1134" t="s">
        <v>295</v>
      </c>
      <c r="J232" s="1137"/>
      <c r="K232" s="1135" t="s">
        <v>1753</v>
      </c>
    </row>
    <row r="233" spans="1:11" s="1003" customFormat="1" ht="24" customHeight="1">
      <c r="A233" s="1100">
        <v>177</v>
      </c>
      <c r="B233" s="1134" t="s">
        <v>1118</v>
      </c>
      <c r="C233" s="1134" t="s">
        <v>1778</v>
      </c>
      <c r="D233" s="1135" t="s">
        <v>1779</v>
      </c>
      <c r="E233" s="1136">
        <v>4</v>
      </c>
      <c r="F233" s="1106" t="s">
        <v>300</v>
      </c>
      <c r="G233" s="1135" t="s">
        <v>595</v>
      </c>
      <c r="H233" s="1137"/>
      <c r="I233" s="1134" t="s">
        <v>295</v>
      </c>
      <c r="J233" s="1137"/>
      <c r="K233" s="1135" t="s">
        <v>1753</v>
      </c>
    </row>
    <row r="234" spans="1:11" s="1003" customFormat="1" ht="24" customHeight="1">
      <c r="A234" s="1103">
        <v>178</v>
      </c>
      <c r="B234" s="1134" t="s">
        <v>1118</v>
      </c>
      <c r="C234" s="1134" t="s">
        <v>1780</v>
      </c>
      <c r="D234" s="1135" t="s">
        <v>1781</v>
      </c>
      <c r="E234" s="1136">
        <v>16.7</v>
      </c>
      <c r="F234" s="1106" t="s">
        <v>300</v>
      </c>
      <c r="G234" s="1135" t="s">
        <v>1782</v>
      </c>
      <c r="H234" s="1137"/>
      <c r="I234" s="1134" t="s">
        <v>1114</v>
      </c>
      <c r="J234" s="1137"/>
      <c r="K234" s="1135" t="s">
        <v>1753</v>
      </c>
    </row>
    <row r="235" spans="1:11" s="1003" customFormat="1" ht="24" customHeight="1">
      <c r="A235" s="1106">
        <v>179</v>
      </c>
      <c r="B235" s="1107" t="s">
        <v>1111</v>
      </c>
      <c r="C235" s="1107" t="s">
        <v>1783</v>
      </c>
      <c r="D235" s="1107" t="s">
        <v>1784</v>
      </c>
      <c r="E235" s="1107">
        <v>3</v>
      </c>
      <c r="F235" s="1107" t="s">
        <v>398</v>
      </c>
      <c r="G235" s="1108" t="s">
        <v>294</v>
      </c>
      <c r="H235" s="1109"/>
      <c r="I235" s="1107" t="s">
        <v>1114</v>
      </c>
      <c r="J235" s="1110"/>
      <c r="K235" s="1108" t="s">
        <v>1753</v>
      </c>
    </row>
    <row r="236" spans="1:11" s="1003" customFormat="1" ht="24" customHeight="1">
      <c r="A236" s="1100">
        <v>180</v>
      </c>
      <c r="B236" s="1107" t="s">
        <v>1111</v>
      </c>
      <c r="C236" s="1107" t="s">
        <v>1785</v>
      </c>
      <c r="D236" s="1107" t="s">
        <v>1786</v>
      </c>
      <c r="E236" s="1107">
        <v>3.8</v>
      </c>
      <c r="F236" s="1107" t="s">
        <v>398</v>
      </c>
      <c r="G236" s="1108" t="s">
        <v>1787</v>
      </c>
      <c r="H236" s="1109"/>
      <c r="I236" s="1107" t="s">
        <v>1114</v>
      </c>
      <c r="J236" s="1110"/>
      <c r="K236" s="1108" t="s">
        <v>1753</v>
      </c>
    </row>
    <row r="237" spans="1:11" s="1003" customFormat="1" ht="24" customHeight="1">
      <c r="A237" s="1103">
        <v>181</v>
      </c>
      <c r="B237" s="1107" t="s">
        <v>1111</v>
      </c>
      <c r="C237" s="1107" t="s">
        <v>1788</v>
      </c>
      <c r="D237" s="1107" t="s">
        <v>1789</v>
      </c>
      <c r="E237" s="1107">
        <v>4.7</v>
      </c>
      <c r="F237" s="1107" t="s">
        <v>398</v>
      </c>
      <c r="G237" s="1108" t="s">
        <v>1790</v>
      </c>
      <c r="H237" s="1109"/>
      <c r="I237" s="1127" t="s">
        <v>295</v>
      </c>
      <c r="J237" s="1110"/>
      <c r="K237" s="1108" t="s">
        <v>1753</v>
      </c>
    </row>
    <row r="238" spans="1:11" s="1003" customFormat="1" ht="24" customHeight="1">
      <c r="A238" s="1106">
        <v>182</v>
      </c>
      <c r="B238" s="1104" t="s">
        <v>1123</v>
      </c>
      <c r="C238" s="1104" t="s">
        <v>1791</v>
      </c>
      <c r="D238" s="1104" t="s">
        <v>1758</v>
      </c>
      <c r="E238" s="1104">
        <v>4.5</v>
      </c>
      <c r="F238" s="1104" t="s">
        <v>398</v>
      </c>
      <c r="G238" s="1111" t="s">
        <v>319</v>
      </c>
      <c r="H238" s="1111"/>
      <c r="I238" s="1127" t="s">
        <v>295</v>
      </c>
      <c r="J238" s="1112"/>
      <c r="K238" s="1105" t="s">
        <v>1753</v>
      </c>
    </row>
    <row r="239" spans="1:11" s="1003" customFormat="1" ht="24" customHeight="1">
      <c r="A239" s="1100">
        <v>183</v>
      </c>
      <c r="B239" s="1104" t="s">
        <v>1111</v>
      </c>
      <c r="C239" s="1105" t="s">
        <v>1414</v>
      </c>
      <c r="D239" s="1105" t="s">
        <v>1415</v>
      </c>
      <c r="E239" s="1124">
        <v>5.5</v>
      </c>
      <c r="F239" s="1125" t="s">
        <v>300</v>
      </c>
      <c r="G239" s="1126" t="s">
        <v>319</v>
      </c>
      <c r="H239" s="1105"/>
      <c r="I239" s="1127" t="s">
        <v>295</v>
      </c>
      <c r="J239" s="1128"/>
      <c r="K239" s="1105" t="s">
        <v>1541</v>
      </c>
    </row>
    <row r="240" spans="1:11" s="1138" customFormat="1" ht="24" customHeight="1">
      <c r="A240" s="1103">
        <v>184</v>
      </c>
      <c r="B240" s="1104" t="s">
        <v>1111</v>
      </c>
      <c r="C240" s="1104" t="s">
        <v>1594</v>
      </c>
      <c r="D240" s="1104" t="s">
        <v>1595</v>
      </c>
      <c r="E240" s="1104">
        <v>3.6</v>
      </c>
      <c r="F240" s="1104" t="s">
        <v>300</v>
      </c>
      <c r="G240" s="1105" t="s">
        <v>1591</v>
      </c>
      <c r="H240" s="1111"/>
      <c r="I240" s="1104" t="s">
        <v>1114</v>
      </c>
      <c r="J240" s="1112"/>
      <c r="K240" s="1105" t="s">
        <v>1541</v>
      </c>
    </row>
    <row r="241" spans="1:11" s="1003" customFormat="1" ht="24" customHeight="1">
      <c r="A241" s="1106">
        <v>185</v>
      </c>
      <c r="B241" s="1116" t="s">
        <v>241</v>
      </c>
      <c r="C241" s="1116" t="s">
        <v>631</v>
      </c>
      <c r="D241" s="1115" t="s">
        <v>632</v>
      </c>
      <c r="E241" s="1139">
        <v>5</v>
      </c>
      <c r="F241" s="1120" t="s">
        <v>297</v>
      </c>
      <c r="G241" s="1115" t="s">
        <v>633</v>
      </c>
      <c r="H241" s="1118"/>
      <c r="I241" s="1116" t="s">
        <v>292</v>
      </c>
      <c r="J241" s="1118"/>
      <c r="K241" s="1115" t="s">
        <v>301</v>
      </c>
    </row>
    <row r="242" spans="1:11" s="1003" customFormat="1" ht="24" customHeight="1">
      <c r="A242" s="1100">
        <v>186</v>
      </c>
      <c r="B242" s="1131" t="s">
        <v>1451</v>
      </c>
      <c r="C242" s="1129" t="s">
        <v>1543</v>
      </c>
      <c r="D242" s="1126" t="s">
        <v>1544</v>
      </c>
      <c r="E242" s="1131">
        <v>6.2</v>
      </c>
      <c r="F242" s="1127" t="s">
        <v>636</v>
      </c>
      <c r="G242" s="1126" t="s">
        <v>1545</v>
      </c>
      <c r="H242" s="1131"/>
      <c r="I242" s="1127" t="s">
        <v>292</v>
      </c>
      <c r="J242" s="1140"/>
      <c r="K242" s="1105" t="s">
        <v>1792</v>
      </c>
    </row>
    <row r="243" spans="1:11" s="1003" customFormat="1" ht="24" customHeight="1">
      <c r="A243" s="1103">
        <v>187</v>
      </c>
      <c r="B243" s="1104" t="s">
        <v>1111</v>
      </c>
      <c r="C243" s="1105" t="s">
        <v>1404</v>
      </c>
      <c r="D243" s="1105" t="s">
        <v>1405</v>
      </c>
      <c r="E243" s="1124">
        <v>4</v>
      </c>
      <c r="F243" s="1125" t="s">
        <v>297</v>
      </c>
      <c r="G243" s="1126" t="s">
        <v>657</v>
      </c>
      <c r="H243" s="1105"/>
      <c r="I243" s="1127" t="s">
        <v>295</v>
      </c>
      <c r="J243" s="1128"/>
      <c r="K243" s="1105" t="s">
        <v>1370</v>
      </c>
    </row>
    <row r="244" spans="1:11" s="1003" customFormat="1" ht="24" customHeight="1">
      <c r="A244" s="1106">
        <v>188</v>
      </c>
      <c r="B244" s="1104" t="s">
        <v>1111</v>
      </c>
      <c r="C244" s="1104" t="s">
        <v>1589</v>
      </c>
      <c r="D244" s="1104" t="s">
        <v>1590</v>
      </c>
      <c r="E244" s="1104">
        <v>2.04</v>
      </c>
      <c r="F244" s="1104" t="s">
        <v>1446</v>
      </c>
      <c r="G244" s="1105" t="s">
        <v>1591</v>
      </c>
      <c r="H244" s="1111"/>
      <c r="I244" s="1104" t="s">
        <v>1114</v>
      </c>
      <c r="J244" s="1112"/>
      <c r="K244" s="1115" t="s">
        <v>1753</v>
      </c>
    </row>
    <row r="245" spans="1:11" s="1003" customFormat="1" ht="24" customHeight="1">
      <c r="A245" s="1100">
        <v>189</v>
      </c>
      <c r="B245" s="1113" t="s">
        <v>1118</v>
      </c>
      <c r="C245" s="1114" t="s">
        <v>634</v>
      </c>
      <c r="D245" s="1115" t="s">
        <v>635</v>
      </c>
      <c r="E245" s="1113">
        <v>2.9</v>
      </c>
      <c r="F245" s="1116" t="s">
        <v>636</v>
      </c>
      <c r="G245" s="1115" t="s">
        <v>637</v>
      </c>
      <c r="H245" s="1114"/>
      <c r="I245" s="1116" t="s">
        <v>295</v>
      </c>
      <c r="J245" s="1118"/>
      <c r="K245" s="1115"/>
    </row>
    <row r="246" spans="1:11" s="1003" customFormat="1" ht="23.25" customHeight="1">
      <c r="A246" s="1156"/>
      <c r="B246" s="1164"/>
      <c r="C246" s="1165"/>
      <c r="D246" s="1162"/>
      <c r="E246" s="1164"/>
      <c r="F246" s="1160"/>
      <c r="G246" s="1162"/>
      <c r="H246" s="1165"/>
      <c r="I246" s="1160"/>
      <c r="J246" s="1166"/>
      <c r="K246" s="1162"/>
    </row>
    <row r="247" spans="1:11" s="1003" customFormat="1" ht="11.25">
      <c r="A247" s="1156"/>
      <c r="B247" s="1164"/>
      <c r="C247" s="1165"/>
      <c r="D247" s="1162"/>
      <c r="E247" s="1164"/>
      <c r="F247" s="1160"/>
      <c r="G247" s="1162"/>
      <c r="H247" s="1165"/>
      <c r="I247" s="1160"/>
      <c r="J247" s="1166"/>
      <c r="K247" s="1162"/>
    </row>
    <row r="248" spans="1:11" s="1032" customFormat="1" ht="27.75" customHeight="1" thickBot="1">
      <c r="A248" s="1313">
        <v>30</v>
      </c>
      <c r="B248" s="1313"/>
      <c r="C248" s="1313"/>
      <c r="D248" s="1313"/>
      <c r="E248" s="1313"/>
      <c r="F248" s="1313"/>
      <c r="G248" s="1313"/>
      <c r="H248" s="1313"/>
      <c r="I248" s="1313"/>
      <c r="J248" s="1313"/>
      <c r="K248" s="1313"/>
    </row>
    <row r="249" spans="1:11" s="992" customFormat="1" ht="12">
      <c r="A249" s="985" t="s">
        <v>184</v>
      </c>
      <c r="B249" s="986" t="s">
        <v>922</v>
      </c>
      <c r="C249" s="986" t="s">
        <v>1350</v>
      </c>
      <c r="D249" s="987" t="s">
        <v>186</v>
      </c>
      <c r="E249" s="986" t="s">
        <v>188</v>
      </c>
      <c r="F249" s="988" t="s">
        <v>1351</v>
      </c>
      <c r="G249" s="989" t="s">
        <v>1352</v>
      </c>
      <c r="H249" s="986" t="s">
        <v>191</v>
      </c>
      <c r="I249" s="990" t="s">
        <v>192</v>
      </c>
      <c r="J249" s="986" t="s">
        <v>1353</v>
      </c>
      <c r="K249" s="991" t="s">
        <v>1354</v>
      </c>
    </row>
    <row r="250" spans="1:11" s="992" customFormat="1" ht="12.75" thickBot="1">
      <c r="A250" s="993" t="s">
        <v>196</v>
      </c>
      <c r="B250" s="994"/>
      <c r="C250" s="994" t="s">
        <v>1355</v>
      </c>
      <c r="D250" s="995" t="s">
        <v>1356</v>
      </c>
      <c r="E250" s="994" t="s">
        <v>1357</v>
      </c>
      <c r="F250" s="995" t="s">
        <v>1358</v>
      </c>
      <c r="G250" s="996" t="s">
        <v>1359</v>
      </c>
      <c r="H250" s="994" t="s">
        <v>202</v>
      </c>
      <c r="I250" s="997" t="s">
        <v>203</v>
      </c>
      <c r="J250" s="994" t="s">
        <v>1360</v>
      </c>
      <c r="K250" s="998" t="s">
        <v>1361</v>
      </c>
    </row>
    <row r="251" spans="1:11" s="1003" customFormat="1" ht="5.25" customHeight="1">
      <c r="A251" s="999"/>
      <c r="B251" s="1000"/>
      <c r="C251" s="1000"/>
      <c r="D251" s="1000"/>
      <c r="E251" s="1000"/>
      <c r="F251" s="1000"/>
      <c r="G251" s="1000"/>
      <c r="H251" s="1000"/>
      <c r="I251" s="1001"/>
      <c r="J251" s="1000"/>
      <c r="K251" s="1002"/>
    </row>
    <row r="252" spans="1:11" s="1003" customFormat="1" ht="36" customHeight="1">
      <c r="A252" s="1103">
        <v>190</v>
      </c>
      <c r="B252" s="1113" t="s">
        <v>1118</v>
      </c>
      <c r="C252" s="1114" t="s">
        <v>1428</v>
      </c>
      <c r="D252" s="1115" t="s">
        <v>1429</v>
      </c>
      <c r="E252" s="1113">
        <v>14.5</v>
      </c>
      <c r="F252" s="1116" t="s">
        <v>293</v>
      </c>
      <c r="G252" s="1115" t="s">
        <v>1430</v>
      </c>
      <c r="H252" s="1114"/>
      <c r="I252" s="1116" t="s">
        <v>1384</v>
      </c>
      <c r="J252" s="1117"/>
      <c r="K252" s="1115" t="s">
        <v>1387</v>
      </c>
    </row>
    <row r="253" spans="1:11" s="1003" customFormat="1" ht="36" customHeight="1">
      <c r="A253" s="1106">
        <v>191</v>
      </c>
      <c r="B253" s="1113" t="s">
        <v>1118</v>
      </c>
      <c r="C253" s="1114" t="s">
        <v>1435</v>
      </c>
      <c r="D253" s="1115" t="s">
        <v>1436</v>
      </c>
      <c r="E253" s="1113">
        <v>2.9</v>
      </c>
      <c r="F253" s="1116" t="s">
        <v>293</v>
      </c>
      <c r="G253" s="1115" t="s">
        <v>319</v>
      </c>
      <c r="H253" s="1114"/>
      <c r="I253" s="1116" t="s">
        <v>1424</v>
      </c>
      <c r="J253" s="1117"/>
      <c r="K253" s="1115" t="s">
        <v>1387</v>
      </c>
    </row>
    <row r="254" spans="1:11" s="1003" customFormat="1" ht="24" customHeight="1">
      <c r="A254" s="1100">
        <v>192</v>
      </c>
      <c r="B254" s="1104" t="s">
        <v>241</v>
      </c>
      <c r="C254" s="1104" t="s">
        <v>1547</v>
      </c>
      <c r="D254" s="1104" t="s">
        <v>1548</v>
      </c>
      <c r="E254" s="1104">
        <v>4.6</v>
      </c>
      <c r="F254" s="1111" t="s">
        <v>293</v>
      </c>
      <c r="G254" s="1111" t="s">
        <v>439</v>
      </c>
      <c r="H254" s="1111"/>
      <c r="I254" s="1141" t="s">
        <v>1114</v>
      </c>
      <c r="J254" s="1112"/>
      <c r="K254" s="1105" t="s">
        <v>517</v>
      </c>
    </row>
    <row r="255" spans="1:11" s="1003" customFormat="1" ht="24" customHeight="1">
      <c r="A255" s="1103">
        <v>193</v>
      </c>
      <c r="B255" s="1104" t="s">
        <v>241</v>
      </c>
      <c r="C255" s="1104" t="s">
        <v>1552</v>
      </c>
      <c r="D255" s="1104" t="s">
        <v>1553</v>
      </c>
      <c r="E255" s="1104">
        <v>14</v>
      </c>
      <c r="F255" s="1104" t="s">
        <v>636</v>
      </c>
      <c r="G255" s="1104" t="s">
        <v>1554</v>
      </c>
      <c r="H255" s="1104"/>
      <c r="I255" s="1104" t="s">
        <v>292</v>
      </c>
      <c r="J255" s="1104"/>
      <c r="K255" s="1105" t="s">
        <v>1541</v>
      </c>
    </row>
    <row r="256" spans="1:11" s="1003" customFormat="1" ht="24" customHeight="1">
      <c r="A256" s="1106">
        <v>194</v>
      </c>
      <c r="B256" s="1104" t="s">
        <v>1123</v>
      </c>
      <c r="C256" s="1104" t="s">
        <v>1568</v>
      </c>
      <c r="D256" s="1105" t="s">
        <v>1569</v>
      </c>
      <c r="E256" s="1105">
        <v>3.15</v>
      </c>
      <c r="F256" s="1104" t="s">
        <v>1446</v>
      </c>
      <c r="G256" s="1105" t="s">
        <v>310</v>
      </c>
      <c r="H256" s="1104"/>
      <c r="I256" s="1104" t="s">
        <v>1455</v>
      </c>
      <c r="J256" s="1104"/>
      <c r="K256" s="1105" t="s">
        <v>1370</v>
      </c>
    </row>
    <row r="257" spans="1:11" s="1003" customFormat="1" ht="24" customHeight="1">
      <c r="A257" s="1100">
        <v>195</v>
      </c>
      <c r="B257" s="1107" t="s">
        <v>241</v>
      </c>
      <c r="C257" s="1107" t="s">
        <v>1793</v>
      </c>
      <c r="D257" s="1107" t="s">
        <v>1794</v>
      </c>
      <c r="E257" s="1142">
        <v>6</v>
      </c>
      <c r="F257" s="1107" t="s">
        <v>636</v>
      </c>
      <c r="G257" s="1108" t="s">
        <v>550</v>
      </c>
      <c r="H257" s="1109"/>
      <c r="I257" s="1107" t="s">
        <v>1114</v>
      </c>
      <c r="J257" s="1110"/>
      <c r="K257" s="1108" t="s">
        <v>1753</v>
      </c>
    </row>
    <row r="258" spans="1:11" s="1003" customFormat="1" ht="24" customHeight="1">
      <c r="A258" s="1103">
        <v>196</v>
      </c>
      <c r="B258" s="1107" t="s">
        <v>241</v>
      </c>
      <c r="C258" s="1107" t="s">
        <v>1795</v>
      </c>
      <c r="D258" s="1107" t="s">
        <v>1796</v>
      </c>
      <c r="E258" s="1107">
        <v>3.3</v>
      </c>
      <c r="F258" s="1107" t="s">
        <v>1446</v>
      </c>
      <c r="G258" s="1108" t="s">
        <v>299</v>
      </c>
      <c r="H258" s="1109"/>
      <c r="I258" s="1107" t="s">
        <v>1114</v>
      </c>
      <c r="J258" s="1110"/>
      <c r="K258" s="1108" t="s">
        <v>1753</v>
      </c>
    </row>
    <row r="259" spans="1:11" s="1003" customFormat="1" ht="24" customHeight="1">
      <c r="A259" s="1106">
        <v>197</v>
      </c>
      <c r="B259" s="1127" t="s">
        <v>1123</v>
      </c>
      <c r="C259" s="1127" t="s">
        <v>1797</v>
      </c>
      <c r="D259" s="1126" t="s">
        <v>1798</v>
      </c>
      <c r="E259" s="1143">
        <v>3.1</v>
      </c>
      <c r="F259" s="1103" t="s">
        <v>636</v>
      </c>
      <c r="G259" s="1126" t="s">
        <v>1799</v>
      </c>
      <c r="H259" s="1140"/>
      <c r="I259" s="1127" t="s">
        <v>295</v>
      </c>
      <c r="J259" s="1140"/>
      <c r="K259" s="1105" t="s">
        <v>1753</v>
      </c>
    </row>
    <row r="260" spans="1:11" s="1003" customFormat="1" ht="24" customHeight="1">
      <c r="A260" s="1100">
        <v>198</v>
      </c>
      <c r="B260" s="1113" t="s">
        <v>1118</v>
      </c>
      <c r="C260" s="1134" t="s">
        <v>1800</v>
      </c>
      <c r="D260" s="1135" t="s">
        <v>1801</v>
      </c>
      <c r="E260" s="1136">
        <v>4</v>
      </c>
      <c r="F260" s="1106" t="s">
        <v>297</v>
      </c>
      <c r="G260" s="1135" t="s">
        <v>1802</v>
      </c>
      <c r="H260" s="1137"/>
      <c r="I260" s="1134" t="s">
        <v>295</v>
      </c>
      <c r="J260" s="1137"/>
      <c r="K260" s="1115" t="s">
        <v>1753</v>
      </c>
    </row>
    <row r="261" spans="1:11" s="1003" customFormat="1" ht="24" customHeight="1">
      <c r="A261" s="1103">
        <v>199</v>
      </c>
      <c r="B261" s="1107" t="s">
        <v>1111</v>
      </c>
      <c r="C261" s="1107" t="s">
        <v>1803</v>
      </c>
      <c r="D261" s="1107" t="s">
        <v>1804</v>
      </c>
      <c r="E261" s="1107">
        <v>9.4</v>
      </c>
      <c r="F261" s="1107" t="s">
        <v>1446</v>
      </c>
      <c r="G261" s="1108" t="s">
        <v>1411</v>
      </c>
      <c r="H261" s="1109"/>
      <c r="I261" s="1144" t="s">
        <v>1805</v>
      </c>
      <c r="J261" s="1110"/>
      <c r="K261" s="1108" t="s">
        <v>1753</v>
      </c>
    </row>
    <row r="262" spans="1:11" s="1003" customFormat="1" ht="24" customHeight="1">
      <c r="A262" s="1106">
        <v>200</v>
      </c>
      <c r="B262" s="1104" t="s">
        <v>1118</v>
      </c>
      <c r="C262" s="1104" t="s">
        <v>1582</v>
      </c>
      <c r="D262" s="1105" t="s">
        <v>1583</v>
      </c>
      <c r="E262" s="1145">
        <v>89.8</v>
      </c>
      <c r="F262" s="1104" t="s">
        <v>297</v>
      </c>
      <c r="G262" s="1105" t="s">
        <v>591</v>
      </c>
      <c r="H262" s="1104"/>
      <c r="I262" s="1104" t="s">
        <v>292</v>
      </c>
      <c r="J262" s="1104"/>
      <c r="K262" s="1105" t="s">
        <v>1541</v>
      </c>
    </row>
    <row r="263" spans="1:11" s="1003" customFormat="1" ht="24" customHeight="1">
      <c r="A263" s="1100">
        <v>201</v>
      </c>
      <c r="B263" s="1113" t="s">
        <v>1118</v>
      </c>
      <c r="C263" s="1114" t="s">
        <v>1806</v>
      </c>
      <c r="D263" s="1115" t="s">
        <v>1429</v>
      </c>
      <c r="E263" s="1113">
        <v>2.8</v>
      </c>
      <c r="F263" s="1116" t="s">
        <v>293</v>
      </c>
      <c r="G263" s="1115" t="s">
        <v>1807</v>
      </c>
      <c r="H263" s="1113"/>
      <c r="I263" s="1116" t="s">
        <v>295</v>
      </c>
      <c r="J263" s="1118"/>
      <c r="K263" s="1115" t="s">
        <v>1753</v>
      </c>
    </row>
    <row r="264" spans="1:11" s="1003" customFormat="1" ht="24" customHeight="1">
      <c r="A264" s="1103">
        <v>202</v>
      </c>
      <c r="B264" s="1104" t="s">
        <v>1111</v>
      </c>
      <c r="C264" s="1105" t="s">
        <v>1409</v>
      </c>
      <c r="D264" s="1105" t="s">
        <v>1410</v>
      </c>
      <c r="E264" s="1124">
        <v>11.15</v>
      </c>
      <c r="F264" s="1125" t="s">
        <v>293</v>
      </c>
      <c r="G264" s="1126" t="s">
        <v>1411</v>
      </c>
      <c r="H264" s="1105"/>
      <c r="I264" s="1127" t="s">
        <v>292</v>
      </c>
      <c r="J264" s="1128"/>
      <c r="K264" s="1105" t="s">
        <v>1370</v>
      </c>
    </row>
    <row r="265" spans="1:11" s="1003" customFormat="1" ht="24" customHeight="1">
      <c r="A265" s="1106">
        <v>203</v>
      </c>
      <c r="B265" s="1104" t="s">
        <v>1123</v>
      </c>
      <c r="C265" s="1104" t="s">
        <v>1808</v>
      </c>
      <c r="D265" s="1104" t="s">
        <v>1809</v>
      </c>
      <c r="E265" s="1104">
        <v>17.16</v>
      </c>
      <c r="F265" s="1104" t="s">
        <v>438</v>
      </c>
      <c r="G265" s="1111" t="s">
        <v>1810</v>
      </c>
      <c r="H265" s="1111"/>
      <c r="I265" s="1127" t="s">
        <v>1114</v>
      </c>
      <c r="J265" s="1112"/>
      <c r="K265" s="1108" t="s">
        <v>1811</v>
      </c>
    </row>
    <row r="266" spans="1:11" s="1003" customFormat="1" ht="24" customHeight="1">
      <c r="A266" s="1100">
        <v>204</v>
      </c>
      <c r="B266" s="1104" t="s">
        <v>1123</v>
      </c>
      <c r="C266" s="1104" t="s">
        <v>1812</v>
      </c>
      <c r="D266" s="1104" t="s">
        <v>1813</v>
      </c>
      <c r="E266" s="1133">
        <v>4</v>
      </c>
      <c r="F266" s="1104" t="s">
        <v>438</v>
      </c>
      <c r="G266" s="1105" t="s">
        <v>1814</v>
      </c>
      <c r="H266" s="1111"/>
      <c r="I266" s="1104" t="s">
        <v>295</v>
      </c>
      <c r="J266" s="1112"/>
      <c r="K266" s="1108" t="s">
        <v>1811</v>
      </c>
    </row>
    <row r="267" spans="1:11" s="1003" customFormat="1" ht="24" customHeight="1">
      <c r="A267" s="1103">
        <v>205</v>
      </c>
      <c r="B267" s="1119" t="s">
        <v>1143</v>
      </c>
      <c r="C267" s="1101" t="s">
        <v>589</v>
      </c>
      <c r="D267" s="1101" t="s">
        <v>590</v>
      </c>
      <c r="E267" s="1101">
        <v>5.1</v>
      </c>
      <c r="F267" s="1101" t="s">
        <v>438</v>
      </c>
      <c r="G267" s="1102" t="s">
        <v>591</v>
      </c>
      <c r="H267" s="1101"/>
      <c r="I267" s="1101" t="s">
        <v>295</v>
      </c>
      <c r="J267" s="1101"/>
      <c r="K267" s="1102" t="s">
        <v>1815</v>
      </c>
    </row>
    <row r="268" spans="1:11" s="1003" customFormat="1" ht="24" customHeight="1">
      <c r="A268" s="1106">
        <v>206</v>
      </c>
      <c r="B268" s="1119" t="s">
        <v>1143</v>
      </c>
      <c r="C268" s="1101" t="s">
        <v>606</v>
      </c>
      <c r="D268" s="1102" t="s">
        <v>607</v>
      </c>
      <c r="E268" s="1102">
        <v>3</v>
      </c>
      <c r="F268" s="1102" t="s">
        <v>438</v>
      </c>
      <c r="G268" s="1102" t="s">
        <v>595</v>
      </c>
      <c r="H268" s="1102"/>
      <c r="I268" s="1101" t="s">
        <v>295</v>
      </c>
      <c r="J268" s="1101"/>
      <c r="K268" s="1102" t="s">
        <v>1754</v>
      </c>
    </row>
    <row r="269" spans="1:11" s="1003" customFormat="1" ht="11.25">
      <c r="A269" s="1163"/>
      <c r="B269" s="1158"/>
      <c r="C269" s="1167"/>
      <c r="D269" s="1168"/>
      <c r="E269" s="1168"/>
      <c r="F269" s="1168"/>
      <c r="G269" s="1168"/>
      <c r="H269" s="1168"/>
      <c r="I269" s="1167"/>
      <c r="J269" s="1167"/>
      <c r="K269" s="1168"/>
    </row>
    <row r="270" spans="1:11" s="1032" customFormat="1" ht="30" customHeight="1" thickBot="1">
      <c r="A270" s="1313">
        <v>31</v>
      </c>
      <c r="B270" s="1313"/>
      <c r="C270" s="1313"/>
      <c r="D270" s="1313"/>
      <c r="E270" s="1313"/>
      <c r="F270" s="1313"/>
      <c r="G270" s="1313"/>
      <c r="H270" s="1313"/>
      <c r="I270" s="1313"/>
      <c r="J270" s="1313"/>
      <c r="K270" s="1313"/>
    </row>
    <row r="271" spans="1:11" s="992" customFormat="1" ht="12">
      <c r="A271" s="985" t="s">
        <v>184</v>
      </c>
      <c r="B271" s="986" t="s">
        <v>922</v>
      </c>
      <c r="C271" s="986" t="s">
        <v>1350</v>
      </c>
      <c r="D271" s="987" t="s">
        <v>186</v>
      </c>
      <c r="E271" s="986" t="s">
        <v>188</v>
      </c>
      <c r="F271" s="988" t="s">
        <v>1351</v>
      </c>
      <c r="G271" s="989" t="s">
        <v>1352</v>
      </c>
      <c r="H271" s="986" t="s">
        <v>191</v>
      </c>
      <c r="I271" s="990" t="s">
        <v>192</v>
      </c>
      <c r="J271" s="986" t="s">
        <v>1353</v>
      </c>
      <c r="K271" s="991" t="s">
        <v>1354</v>
      </c>
    </row>
    <row r="272" spans="1:11" s="992" customFormat="1" ht="12.75" thickBot="1">
      <c r="A272" s="993" t="s">
        <v>196</v>
      </c>
      <c r="B272" s="994"/>
      <c r="C272" s="994" t="s">
        <v>1355</v>
      </c>
      <c r="D272" s="995" t="s">
        <v>1356</v>
      </c>
      <c r="E272" s="994" t="s">
        <v>1357</v>
      </c>
      <c r="F272" s="995" t="s">
        <v>1358</v>
      </c>
      <c r="G272" s="996" t="s">
        <v>1359</v>
      </c>
      <c r="H272" s="994" t="s">
        <v>202</v>
      </c>
      <c r="I272" s="997" t="s">
        <v>203</v>
      </c>
      <c r="J272" s="994" t="s">
        <v>1360</v>
      </c>
      <c r="K272" s="998" t="s">
        <v>1361</v>
      </c>
    </row>
    <row r="273" spans="1:11" s="1003" customFormat="1" ht="5.25" customHeight="1">
      <c r="A273" s="999"/>
      <c r="B273" s="1000"/>
      <c r="C273" s="1000"/>
      <c r="D273" s="1000"/>
      <c r="E273" s="1000"/>
      <c r="F273" s="1000"/>
      <c r="G273" s="1000"/>
      <c r="H273" s="1000"/>
      <c r="I273" s="1001"/>
      <c r="J273" s="1000"/>
      <c r="K273" s="1002"/>
    </row>
    <row r="274" spans="1:11" s="1003" customFormat="1" ht="24" customHeight="1">
      <c r="A274" s="1100">
        <v>207</v>
      </c>
      <c r="B274" s="1119" t="s">
        <v>1143</v>
      </c>
      <c r="C274" s="1119" t="s">
        <v>608</v>
      </c>
      <c r="D274" s="1146" t="s">
        <v>609</v>
      </c>
      <c r="E274" s="1119">
        <v>3.05</v>
      </c>
      <c r="F274" s="1119" t="s">
        <v>438</v>
      </c>
      <c r="G274" s="1146" t="s">
        <v>595</v>
      </c>
      <c r="H274" s="1101"/>
      <c r="I274" s="1101" t="s">
        <v>295</v>
      </c>
      <c r="J274" s="1101"/>
      <c r="K274" s="1102" t="s">
        <v>1754</v>
      </c>
    </row>
    <row r="275" spans="1:11" s="1003" customFormat="1" ht="24" customHeight="1">
      <c r="A275" s="1103">
        <v>208</v>
      </c>
      <c r="B275" s="1101" t="s">
        <v>1143</v>
      </c>
      <c r="C275" s="1101" t="s">
        <v>614</v>
      </c>
      <c r="D275" s="1102" t="s">
        <v>615</v>
      </c>
      <c r="E275" s="1101">
        <v>16.26</v>
      </c>
      <c r="F275" s="1101" t="s">
        <v>438</v>
      </c>
      <c r="G275" s="1102" t="s">
        <v>616</v>
      </c>
      <c r="H275" s="1101"/>
      <c r="I275" s="1101" t="s">
        <v>295</v>
      </c>
      <c r="J275" s="1101"/>
      <c r="K275" s="1102" t="s">
        <v>1754</v>
      </c>
    </row>
    <row r="276" spans="1:11" s="1003" customFormat="1" ht="24" customHeight="1">
      <c r="A276" s="1106">
        <v>209</v>
      </c>
      <c r="B276" s="1131" t="s">
        <v>1451</v>
      </c>
      <c r="C276" s="1129" t="s">
        <v>1538</v>
      </c>
      <c r="D276" s="1126" t="s">
        <v>1539</v>
      </c>
      <c r="E276" s="1131">
        <v>3</v>
      </c>
      <c r="F276" s="1127" t="s">
        <v>438</v>
      </c>
      <c r="G276" s="1126" t="s">
        <v>1540</v>
      </c>
      <c r="H276" s="1129"/>
      <c r="I276" s="1127" t="s">
        <v>1455</v>
      </c>
      <c r="J276" s="1132"/>
      <c r="K276" s="1102" t="s">
        <v>1815</v>
      </c>
    </row>
    <row r="277" spans="1:11" s="1003" customFormat="1" ht="24" customHeight="1">
      <c r="A277" s="1100">
        <v>210</v>
      </c>
      <c r="B277" s="1104" t="s">
        <v>1451</v>
      </c>
      <c r="C277" s="1104" t="s">
        <v>1546</v>
      </c>
      <c r="D277" s="1104" t="s">
        <v>1544</v>
      </c>
      <c r="E277" s="1104">
        <v>6.8</v>
      </c>
      <c r="F277" s="1104" t="s">
        <v>438</v>
      </c>
      <c r="G277" s="1104" t="s">
        <v>1545</v>
      </c>
      <c r="H277" s="1104"/>
      <c r="I277" s="1104" t="s">
        <v>292</v>
      </c>
      <c r="J277" s="1104"/>
      <c r="K277" s="1102" t="s">
        <v>1815</v>
      </c>
    </row>
    <row r="278" spans="1:11" s="1003" customFormat="1" ht="24" customHeight="1">
      <c r="A278" s="1103">
        <v>211</v>
      </c>
      <c r="B278" s="1113" t="s">
        <v>1127</v>
      </c>
      <c r="C278" s="1114" t="s">
        <v>639</v>
      </c>
      <c r="D278" s="1115" t="s">
        <v>640</v>
      </c>
      <c r="E278" s="1113">
        <v>6.45</v>
      </c>
      <c r="F278" s="1116" t="s">
        <v>296</v>
      </c>
      <c r="G278" s="1115" t="s">
        <v>641</v>
      </c>
      <c r="H278" s="1114"/>
      <c r="I278" s="1116" t="s">
        <v>1114</v>
      </c>
      <c r="J278" s="1117"/>
      <c r="K278" s="1115" t="s">
        <v>301</v>
      </c>
    </row>
    <row r="279" spans="1:11" s="1003" customFormat="1" ht="24" customHeight="1">
      <c r="A279" s="1106">
        <v>212</v>
      </c>
      <c r="B279" s="1107" t="s">
        <v>1111</v>
      </c>
      <c r="C279" s="1107" t="s">
        <v>1816</v>
      </c>
      <c r="D279" s="1107" t="s">
        <v>1817</v>
      </c>
      <c r="E279" s="1107">
        <v>30</v>
      </c>
      <c r="F279" s="1107" t="s">
        <v>438</v>
      </c>
      <c r="G279" s="1108" t="s">
        <v>1575</v>
      </c>
      <c r="H279" s="1109"/>
      <c r="I279" s="1144" t="s">
        <v>1805</v>
      </c>
      <c r="J279" s="1110"/>
      <c r="K279" s="1105" t="s">
        <v>1818</v>
      </c>
    </row>
    <row r="280" spans="1:11" s="1003" customFormat="1" ht="24" customHeight="1">
      <c r="A280" s="1100">
        <v>213</v>
      </c>
      <c r="B280" s="1127" t="s">
        <v>1123</v>
      </c>
      <c r="C280" s="1127" t="s">
        <v>1819</v>
      </c>
      <c r="D280" s="1126" t="s">
        <v>1820</v>
      </c>
      <c r="E280" s="1143">
        <v>13.8</v>
      </c>
      <c r="F280" s="1103" t="s">
        <v>296</v>
      </c>
      <c r="G280" s="1126" t="s">
        <v>1821</v>
      </c>
      <c r="H280" s="1140"/>
      <c r="I280" s="1127" t="s">
        <v>1114</v>
      </c>
      <c r="J280" s="1140"/>
      <c r="K280" s="1105" t="s">
        <v>1753</v>
      </c>
    </row>
    <row r="281" spans="1:11" s="1003" customFormat="1" ht="24" customHeight="1">
      <c r="A281" s="1103">
        <v>214</v>
      </c>
      <c r="B281" s="1113" t="s">
        <v>1118</v>
      </c>
      <c r="C281" s="1114" t="s">
        <v>619</v>
      </c>
      <c r="D281" s="1115" t="s">
        <v>620</v>
      </c>
      <c r="E281" s="1113">
        <v>2.55</v>
      </c>
      <c r="F281" s="1116" t="s">
        <v>438</v>
      </c>
      <c r="G281" s="1115" t="s">
        <v>328</v>
      </c>
      <c r="H281" s="1114"/>
      <c r="I281" s="1116" t="s">
        <v>1114</v>
      </c>
      <c r="J281" s="1114"/>
      <c r="K281" s="1115"/>
    </row>
    <row r="282" spans="1:11" s="1003" customFormat="1" ht="24" customHeight="1">
      <c r="A282" s="1106">
        <v>215</v>
      </c>
      <c r="B282" s="1147" t="s">
        <v>1143</v>
      </c>
      <c r="C282" s="1119" t="s">
        <v>621</v>
      </c>
      <c r="D282" s="1119" t="s">
        <v>622</v>
      </c>
      <c r="E282" s="1147">
        <v>7.25</v>
      </c>
      <c r="F282" s="1146" t="s">
        <v>296</v>
      </c>
      <c r="G282" s="1146" t="s">
        <v>452</v>
      </c>
      <c r="H282" s="1119"/>
      <c r="I282" s="1119" t="s">
        <v>1114</v>
      </c>
      <c r="J282" s="1148"/>
      <c r="K282" s="1146" t="s">
        <v>1541</v>
      </c>
    </row>
    <row r="283" spans="1:11" s="1003" customFormat="1" ht="24" customHeight="1">
      <c r="A283" s="1100">
        <v>216</v>
      </c>
      <c r="B283" s="1113" t="s">
        <v>1143</v>
      </c>
      <c r="C283" s="1114" t="s">
        <v>623</v>
      </c>
      <c r="D283" s="1115" t="s">
        <v>624</v>
      </c>
      <c r="E283" s="1113">
        <v>3.8</v>
      </c>
      <c r="F283" s="1116" t="s">
        <v>296</v>
      </c>
      <c r="G283" s="1115" t="s">
        <v>625</v>
      </c>
      <c r="H283" s="1114"/>
      <c r="I283" s="1116" t="s">
        <v>295</v>
      </c>
      <c r="J283" s="1114"/>
      <c r="K283" s="1115" t="s">
        <v>1541</v>
      </c>
    </row>
    <row r="284" spans="1:11" s="1003" customFormat="1" ht="24" customHeight="1">
      <c r="A284" s="1103">
        <v>217</v>
      </c>
      <c r="B284" s="1147" t="s">
        <v>241</v>
      </c>
      <c r="C284" s="1119" t="s">
        <v>649</v>
      </c>
      <c r="D284" s="1119" t="s">
        <v>650</v>
      </c>
      <c r="E284" s="1147">
        <v>17.2</v>
      </c>
      <c r="F284" s="1146" t="s">
        <v>296</v>
      </c>
      <c r="G284" s="1146" t="s">
        <v>651</v>
      </c>
      <c r="H284" s="1119"/>
      <c r="I284" s="1119" t="s">
        <v>292</v>
      </c>
      <c r="J284" s="1119"/>
      <c r="K284" s="1146"/>
    </row>
    <row r="285" spans="1:11" s="1003" customFormat="1" ht="24" customHeight="1">
      <c r="A285" s="1106">
        <v>218</v>
      </c>
      <c r="B285" s="1119" t="s">
        <v>241</v>
      </c>
      <c r="C285" s="1101" t="s">
        <v>658</v>
      </c>
      <c r="D285" s="1101" t="s">
        <v>659</v>
      </c>
      <c r="E285" s="1101">
        <v>6.4</v>
      </c>
      <c r="F285" s="1101" t="s">
        <v>296</v>
      </c>
      <c r="G285" s="1101" t="s">
        <v>660</v>
      </c>
      <c r="H285" s="1101"/>
      <c r="I285" s="1101" t="s">
        <v>292</v>
      </c>
      <c r="J285" s="1101"/>
      <c r="K285" s="1102"/>
    </row>
    <row r="286" spans="1:11" s="1003" customFormat="1" ht="24" customHeight="1">
      <c r="A286" s="1100">
        <v>219</v>
      </c>
      <c r="B286" s="1147" t="s">
        <v>1143</v>
      </c>
      <c r="C286" s="1119" t="s">
        <v>1439</v>
      </c>
      <c r="D286" s="1119" t="s">
        <v>1440</v>
      </c>
      <c r="E286" s="1147">
        <v>2.4</v>
      </c>
      <c r="F286" s="1146" t="s">
        <v>438</v>
      </c>
      <c r="G286" s="1146" t="s">
        <v>595</v>
      </c>
      <c r="H286" s="1119"/>
      <c r="I286" s="1119" t="s">
        <v>292</v>
      </c>
      <c r="J286" s="1119"/>
      <c r="K286" s="1146" t="s">
        <v>1541</v>
      </c>
    </row>
    <row r="287" spans="1:11" s="1003" customFormat="1" ht="24" customHeight="1">
      <c r="A287" s="1103">
        <v>220</v>
      </c>
      <c r="B287" s="1119" t="s">
        <v>1143</v>
      </c>
      <c r="C287" s="1101" t="s">
        <v>1441</v>
      </c>
      <c r="D287" s="1101" t="s">
        <v>1442</v>
      </c>
      <c r="E287" s="1101">
        <v>4.9</v>
      </c>
      <c r="F287" s="1101" t="s">
        <v>296</v>
      </c>
      <c r="G287" s="1101" t="s">
        <v>664</v>
      </c>
      <c r="H287" s="1101"/>
      <c r="I287" s="1101" t="s">
        <v>292</v>
      </c>
      <c r="J287" s="1101"/>
      <c r="K287" s="1102" t="s">
        <v>1370</v>
      </c>
    </row>
    <row r="288" spans="1:11" s="1003" customFormat="1" ht="24" customHeight="1">
      <c r="A288" s="1106">
        <v>221</v>
      </c>
      <c r="B288" s="1101" t="s">
        <v>241</v>
      </c>
      <c r="C288" s="1101" t="s">
        <v>1447</v>
      </c>
      <c r="D288" s="1102" t="s">
        <v>1448</v>
      </c>
      <c r="E288" s="1102" t="s">
        <v>1449</v>
      </c>
      <c r="F288" s="1101" t="s">
        <v>438</v>
      </c>
      <c r="G288" s="1102" t="s">
        <v>1450</v>
      </c>
      <c r="H288" s="1101"/>
      <c r="I288" s="1101" t="s">
        <v>1114</v>
      </c>
      <c r="J288" s="1101"/>
      <c r="K288" s="1115" t="s">
        <v>392</v>
      </c>
    </row>
    <row r="289" spans="1:11" s="1003" customFormat="1" ht="24" customHeight="1">
      <c r="A289" s="1100">
        <v>222</v>
      </c>
      <c r="B289" s="1131" t="s">
        <v>1451</v>
      </c>
      <c r="C289" s="1129" t="s">
        <v>1535</v>
      </c>
      <c r="D289" s="1126" t="s">
        <v>1536</v>
      </c>
      <c r="E289" s="1131">
        <v>6</v>
      </c>
      <c r="F289" s="1127" t="s">
        <v>438</v>
      </c>
      <c r="G289" s="1126" t="s">
        <v>1537</v>
      </c>
      <c r="H289" s="1129"/>
      <c r="I289" s="1127" t="s">
        <v>1114</v>
      </c>
      <c r="J289" s="1132"/>
      <c r="K289" s="1126"/>
    </row>
    <row r="290" spans="1:11" s="1003" customFormat="1" ht="24" customHeight="1">
      <c r="A290" s="1103">
        <v>223</v>
      </c>
      <c r="B290" s="1104" t="s">
        <v>1143</v>
      </c>
      <c r="C290" s="1104" t="s">
        <v>1557</v>
      </c>
      <c r="D290" s="1104" t="s">
        <v>1558</v>
      </c>
      <c r="E290" s="1104">
        <v>3.8</v>
      </c>
      <c r="F290" s="1104" t="s">
        <v>438</v>
      </c>
      <c r="G290" s="1104" t="s">
        <v>1559</v>
      </c>
      <c r="H290" s="1104"/>
      <c r="I290" s="1104" t="s">
        <v>292</v>
      </c>
      <c r="J290" s="1104"/>
      <c r="K290" s="1105" t="s">
        <v>1541</v>
      </c>
    </row>
    <row r="291" spans="1:11" s="1003" customFormat="1" ht="24" customHeight="1">
      <c r="A291" s="1106">
        <v>224</v>
      </c>
      <c r="B291" s="1104" t="s">
        <v>1118</v>
      </c>
      <c r="C291" s="1104" t="s">
        <v>1573</v>
      </c>
      <c r="D291" s="1104" t="s">
        <v>1574</v>
      </c>
      <c r="E291" s="1149">
        <v>72</v>
      </c>
      <c r="F291" s="1104" t="s">
        <v>296</v>
      </c>
      <c r="G291" s="1105" t="s">
        <v>1575</v>
      </c>
      <c r="H291" s="1104"/>
      <c r="I291" s="1104" t="s">
        <v>1114</v>
      </c>
      <c r="J291" s="1104"/>
      <c r="K291" s="1105" t="s">
        <v>1541</v>
      </c>
    </row>
    <row r="292" spans="1:11" s="1003" customFormat="1" ht="11.25">
      <c r="A292" s="1163"/>
      <c r="B292" s="1169"/>
      <c r="C292" s="1169"/>
      <c r="D292" s="1169"/>
      <c r="E292" s="1170"/>
      <c r="F292" s="1169"/>
      <c r="G292" s="1171"/>
      <c r="H292" s="1169"/>
      <c r="I292" s="1169"/>
      <c r="J292" s="1169"/>
      <c r="K292" s="1171"/>
    </row>
    <row r="293" spans="1:11" s="1032" customFormat="1" ht="30" customHeight="1" thickBot="1">
      <c r="A293" s="1313">
        <v>32</v>
      </c>
      <c r="B293" s="1313"/>
      <c r="C293" s="1313"/>
      <c r="D293" s="1313"/>
      <c r="E293" s="1313"/>
      <c r="F293" s="1313"/>
      <c r="G293" s="1313"/>
      <c r="H293" s="1313"/>
      <c r="I293" s="1313"/>
      <c r="J293" s="1313"/>
      <c r="K293" s="1313"/>
    </row>
    <row r="294" spans="1:11" s="992" customFormat="1" ht="12">
      <c r="A294" s="985" t="s">
        <v>184</v>
      </c>
      <c r="B294" s="986" t="s">
        <v>922</v>
      </c>
      <c r="C294" s="986" t="s">
        <v>1350</v>
      </c>
      <c r="D294" s="987" t="s">
        <v>186</v>
      </c>
      <c r="E294" s="986" t="s">
        <v>188</v>
      </c>
      <c r="F294" s="988" t="s">
        <v>1351</v>
      </c>
      <c r="G294" s="989" t="s">
        <v>1352</v>
      </c>
      <c r="H294" s="986" t="s">
        <v>191</v>
      </c>
      <c r="I294" s="990" t="s">
        <v>192</v>
      </c>
      <c r="J294" s="986" t="s">
        <v>1353</v>
      </c>
      <c r="K294" s="991" t="s">
        <v>1354</v>
      </c>
    </row>
    <row r="295" spans="1:11" s="992" customFormat="1" ht="12.75" thickBot="1">
      <c r="A295" s="993" t="s">
        <v>196</v>
      </c>
      <c r="B295" s="994"/>
      <c r="C295" s="994" t="s">
        <v>1355</v>
      </c>
      <c r="D295" s="995" t="s">
        <v>1356</v>
      </c>
      <c r="E295" s="994" t="s">
        <v>1357</v>
      </c>
      <c r="F295" s="995" t="s">
        <v>1358</v>
      </c>
      <c r="G295" s="996" t="s">
        <v>1359</v>
      </c>
      <c r="H295" s="994" t="s">
        <v>202</v>
      </c>
      <c r="I295" s="997" t="s">
        <v>203</v>
      </c>
      <c r="J295" s="994" t="s">
        <v>1360</v>
      </c>
      <c r="K295" s="998" t="s">
        <v>1361</v>
      </c>
    </row>
    <row r="296" spans="1:11" s="1003" customFormat="1" ht="5.25" customHeight="1">
      <c r="A296" s="999"/>
      <c r="B296" s="1000"/>
      <c r="C296" s="1000"/>
      <c r="D296" s="1000"/>
      <c r="E296" s="1000"/>
      <c r="F296" s="1000"/>
      <c r="G296" s="1000"/>
      <c r="H296" s="1000"/>
      <c r="I296" s="1001"/>
      <c r="J296" s="1000"/>
      <c r="K296" s="1002"/>
    </row>
    <row r="297" spans="1:11" s="1003" customFormat="1" ht="24" customHeight="1">
      <c r="A297" s="1100">
        <v>225</v>
      </c>
      <c r="B297" s="1104" t="s">
        <v>1118</v>
      </c>
      <c r="C297" s="1104" t="s">
        <v>1576</v>
      </c>
      <c r="D297" s="1105" t="s">
        <v>1577</v>
      </c>
      <c r="E297" s="1149">
        <v>6</v>
      </c>
      <c r="F297" s="1104" t="s">
        <v>296</v>
      </c>
      <c r="G297" s="1104" t="s">
        <v>595</v>
      </c>
      <c r="H297" s="1104"/>
      <c r="I297" s="1104" t="s">
        <v>1114</v>
      </c>
      <c r="J297" s="1104"/>
      <c r="K297" s="1105" t="s">
        <v>1541</v>
      </c>
    </row>
    <row r="298" spans="1:11" s="1003" customFormat="1" ht="24" customHeight="1">
      <c r="A298" s="1103">
        <v>226</v>
      </c>
      <c r="B298" s="1104" t="s">
        <v>1118</v>
      </c>
      <c r="C298" s="1104" t="s">
        <v>1578</v>
      </c>
      <c r="D298" s="1105" t="s">
        <v>1577</v>
      </c>
      <c r="E298" s="1145">
        <v>68</v>
      </c>
      <c r="F298" s="1104" t="s">
        <v>296</v>
      </c>
      <c r="G298" s="1105" t="s">
        <v>1575</v>
      </c>
      <c r="H298" s="1104"/>
      <c r="I298" s="1104" t="s">
        <v>1114</v>
      </c>
      <c r="J298" s="1104"/>
      <c r="K298" s="1105" t="s">
        <v>1541</v>
      </c>
    </row>
    <row r="299" spans="1:11" s="1003" customFormat="1" ht="24" customHeight="1">
      <c r="A299" s="1106">
        <v>227</v>
      </c>
      <c r="B299" s="1104" t="s">
        <v>1118</v>
      </c>
      <c r="C299" s="1104" t="s">
        <v>1579</v>
      </c>
      <c r="D299" s="1105" t="s">
        <v>1577</v>
      </c>
      <c r="E299" s="1145">
        <v>21</v>
      </c>
      <c r="F299" s="1104" t="s">
        <v>296</v>
      </c>
      <c r="G299" s="1105" t="s">
        <v>1575</v>
      </c>
      <c r="H299" s="1104"/>
      <c r="I299" s="1104" t="s">
        <v>1114</v>
      </c>
      <c r="J299" s="1104"/>
      <c r="K299" s="1105" t="s">
        <v>1541</v>
      </c>
    </row>
    <row r="300" spans="1:11" s="1003" customFormat="1" ht="24" customHeight="1">
      <c r="A300" s="1100">
        <v>228</v>
      </c>
      <c r="B300" s="1104" t="s">
        <v>1118</v>
      </c>
      <c r="C300" s="1104" t="s">
        <v>1580</v>
      </c>
      <c r="D300" s="1105" t="s">
        <v>1581</v>
      </c>
      <c r="E300" s="1150">
        <v>9.55</v>
      </c>
      <c r="F300" s="1104" t="s">
        <v>296</v>
      </c>
      <c r="G300" s="1105" t="s">
        <v>1575</v>
      </c>
      <c r="H300" s="1104"/>
      <c r="I300" s="1104" t="s">
        <v>1114</v>
      </c>
      <c r="J300" s="1104"/>
      <c r="K300" s="1105" t="s">
        <v>1541</v>
      </c>
    </row>
    <row r="301" spans="1:11" s="1138" customFormat="1" ht="24" customHeight="1">
      <c r="A301" s="1103">
        <v>229</v>
      </c>
      <c r="B301" s="1104" t="s">
        <v>1118</v>
      </c>
      <c r="C301" s="1104" t="s">
        <v>1584</v>
      </c>
      <c r="D301" s="1105" t="s">
        <v>1585</v>
      </c>
      <c r="E301" s="1150">
        <v>5.45</v>
      </c>
      <c r="F301" s="1104" t="s">
        <v>296</v>
      </c>
      <c r="G301" s="1105" t="s">
        <v>595</v>
      </c>
      <c r="H301" s="1104"/>
      <c r="I301" s="1104" t="s">
        <v>1114</v>
      </c>
      <c r="J301" s="1104"/>
      <c r="K301" s="1105" t="s">
        <v>1541</v>
      </c>
    </row>
    <row r="302" spans="1:11" s="1138" customFormat="1" ht="24" customHeight="1">
      <c r="A302" s="1106">
        <v>230</v>
      </c>
      <c r="B302" s="1104" t="s">
        <v>1111</v>
      </c>
      <c r="C302" s="1104" t="s">
        <v>1586</v>
      </c>
      <c r="D302" s="1104" t="s">
        <v>1587</v>
      </c>
      <c r="E302" s="1104">
        <v>55.8</v>
      </c>
      <c r="F302" s="1104" t="s">
        <v>438</v>
      </c>
      <c r="G302" s="1111" t="s">
        <v>319</v>
      </c>
      <c r="H302" s="1111"/>
      <c r="I302" s="1127" t="s">
        <v>1588</v>
      </c>
      <c r="J302" s="1112"/>
      <c r="K302" s="1105" t="s">
        <v>1541</v>
      </c>
    </row>
    <row r="303" spans="1:11" s="1138" customFormat="1" ht="24" customHeight="1">
      <c r="A303" s="1100">
        <v>231</v>
      </c>
      <c r="B303" s="1107" t="s">
        <v>241</v>
      </c>
      <c r="C303" s="1107" t="s">
        <v>1822</v>
      </c>
      <c r="D303" s="1107" t="s">
        <v>1823</v>
      </c>
      <c r="E303" s="1107">
        <v>2.5</v>
      </c>
      <c r="F303" s="1107" t="s">
        <v>438</v>
      </c>
      <c r="G303" s="1108" t="s">
        <v>1824</v>
      </c>
      <c r="H303" s="1109"/>
      <c r="I303" s="1107" t="s">
        <v>1114</v>
      </c>
      <c r="J303" s="1110"/>
      <c r="K303" s="1108" t="s">
        <v>1825</v>
      </c>
    </row>
    <row r="304" spans="1:11" s="1138" customFormat="1" ht="24" customHeight="1">
      <c r="A304" s="1103">
        <v>232</v>
      </c>
      <c r="B304" s="1107" t="s">
        <v>1826</v>
      </c>
      <c r="C304" s="1107" t="s">
        <v>1827</v>
      </c>
      <c r="D304" s="1107" t="s">
        <v>1828</v>
      </c>
      <c r="E304" s="1107">
        <v>15.85</v>
      </c>
      <c r="F304" s="1107" t="s">
        <v>438</v>
      </c>
      <c r="G304" s="1108" t="s">
        <v>1829</v>
      </c>
      <c r="H304" s="1109"/>
      <c r="I304" s="1107" t="s">
        <v>1114</v>
      </c>
      <c r="J304" s="1110"/>
      <c r="K304" s="1108" t="s">
        <v>1753</v>
      </c>
    </row>
    <row r="305" spans="1:11" s="1138" customFormat="1" ht="24" customHeight="1">
      <c r="A305" s="1106">
        <v>233</v>
      </c>
      <c r="B305" s="1107" t="s">
        <v>241</v>
      </c>
      <c r="C305" s="1107" t="s">
        <v>1830</v>
      </c>
      <c r="D305" s="1107" t="s">
        <v>1831</v>
      </c>
      <c r="E305" s="1142">
        <v>6</v>
      </c>
      <c r="F305" s="1107" t="s">
        <v>438</v>
      </c>
      <c r="G305" s="1108" t="s">
        <v>1832</v>
      </c>
      <c r="H305" s="1109"/>
      <c r="I305" s="1107" t="s">
        <v>292</v>
      </c>
      <c r="J305" s="1110"/>
      <c r="K305" s="1108" t="s">
        <v>1753</v>
      </c>
    </row>
    <row r="306" spans="1:11" s="1138" customFormat="1" ht="24" customHeight="1">
      <c r="A306" s="1100">
        <v>234</v>
      </c>
      <c r="B306" s="1107" t="s">
        <v>241</v>
      </c>
      <c r="C306" s="1107" t="s">
        <v>1833</v>
      </c>
      <c r="D306" s="1107" t="s">
        <v>391</v>
      </c>
      <c r="E306" s="1142">
        <v>3</v>
      </c>
      <c r="F306" s="1107" t="s">
        <v>438</v>
      </c>
      <c r="G306" s="1108" t="s">
        <v>1834</v>
      </c>
      <c r="H306" s="1109"/>
      <c r="I306" s="1107" t="s">
        <v>292</v>
      </c>
      <c r="J306" s="1110"/>
      <c r="K306" s="1108" t="s">
        <v>1753</v>
      </c>
    </row>
    <row r="307" spans="1:11" s="1024" customFormat="1" ht="24" customHeight="1">
      <c r="A307" s="1103">
        <v>235</v>
      </c>
      <c r="B307" s="1104" t="s">
        <v>1123</v>
      </c>
      <c r="C307" s="1104" t="s">
        <v>1835</v>
      </c>
      <c r="D307" s="1104" t="s">
        <v>1836</v>
      </c>
      <c r="E307" s="1104">
        <v>8.2</v>
      </c>
      <c r="F307" s="1104" t="s">
        <v>438</v>
      </c>
      <c r="G307" s="1105" t="s">
        <v>1837</v>
      </c>
      <c r="H307" s="1111"/>
      <c r="I307" s="1104" t="s">
        <v>1114</v>
      </c>
      <c r="J307" s="1112"/>
      <c r="K307" s="1105" t="s">
        <v>1753</v>
      </c>
    </row>
    <row r="308" spans="1:11" s="1003" customFormat="1" ht="24" customHeight="1">
      <c r="A308" s="1106">
        <v>236</v>
      </c>
      <c r="B308" s="1104" t="s">
        <v>1123</v>
      </c>
      <c r="C308" s="1104" t="s">
        <v>1838</v>
      </c>
      <c r="D308" s="1104" t="s">
        <v>1839</v>
      </c>
      <c r="E308" s="1133">
        <v>17.45</v>
      </c>
      <c r="F308" s="1104" t="s">
        <v>438</v>
      </c>
      <c r="G308" s="1105" t="s">
        <v>1840</v>
      </c>
      <c r="H308" s="1111"/>
      <c r="I308" s="1104" t="s">
        <v>1114</v>
      </c>
      <c r="J308" s="1112"/>
      <c r="K308" s="1105" t="s">
        <v>1753</v>
      </c>
    </row>
    <row r="309" spans="1:11" s="1003" customFormat="1" ht="24" customHeight="1">
      <c r="A309" s="1100">
        <v>237</v>
      </c>
      <c r="B309" s="1113" t="s">
        <v>1118</v>
      </c>
      <c r="C309" s="1134" t="s">
        <v>1841</v>
      </c>
      <c r="D309" s="1135" t="s">
        <v>1842</v>
      </c>
      <c r="E309" s="1136">
        <v>7.2</v>
      </c>
      <c r="F309" s="1106" t="s">
        <v>296</v>
      </c>
      <c r="G309" s="1135" t="s">
        <v>319</v>
      </c>
      <c r="H309" s="1137"/>
      <c r="I309" s="1134" t="s">
        <v>1114</v>
      </c>
      <c r="J309" s="1137"/>
      <c r="K309" s="1135" t="s">
        <v>1753</v>
      </c>
    </row>
    <row r="310" spans="1:11" s="1024" customFormat="1" ht="24" customHeight="1">
      <c r="A310" s="1103">
        <v>238</v>
      </c>
      <c r="B310" s="1113" t="s">
        <v>1118</v>
      </c>
      <c r="C310" s="1134" t="s">
        <v>1843</v>
      </c>
      <c r="D310" s="1135" t="s">
        <v>1844</v>
      </c>
      <c r="E310" s="1136">
        <v>4.9</v>
      </c>
      <c r="F310" s="1106" t="s">
        <v>296</v>
      </c>
      <c r="G310" s="1135" t="s">
        <v>1845</v>
      </c>
      <c r="H310" s="1137"/>
      <c r="I310" s="1134" t="s">
        <v>1114</v>
      </c>
      <c r="J310" s="1137"/>
      <c r="K310" s="1115" t="s">
        <v>1753</v>
      </c>
    </row>
    <row r="311" spans="1:11" s="1003" customFormat="1" ht="24" customHeight="1">
      <c r="A311" s="1106">
        <v>239</v>
      </c>
      <c r="B311" s="1113" t="s">
        <v>1118</v>
      </c>
      <c r="C311" s="1134" t="s">
        <v>1846</v>
      </c>
      <c r="D311" s="1135" t="s">
        <v>1847</v>
      </c>
      <c r="E311" s="1136">
        <v>11.6</v>
      </c>
      <c r="F311" s="1106" t="s">
        <v>296</v>
      </c>
      <c r="G311" s="1135" t="s">
        <v>1848</v>
      </c>
      <c r="H311" s="1137"/>
      <c r="I311" s="1134" t="s">
        <v>1114</v>
      </c>
      <c r="J311" s="1137"/>
      <c r="K311" s="1115" t="s">
        <v>1753</v>
      </c>
    </row>
    <row r="312" spans="1:11" s="1003" customFormat="1" ht="24" customHeight="1">
      <c r="A312" s="1100">
        <v>240</v>
      </c>
      <c r="B312" s="1113" t="s">
        <v>1118</v>
      </c>
      <c r="C312" s="1134" t="s">
        <v>1849</v>
      </c>
      <c r="D312" s="1135" t="s">
        <v>1850</v>
      </c>
      <c r="E312" s="1136">
        <v>6.95</v>
      </c>
      <c r="F312" s="1106" t="s">
        <v>296</v>
      </c>
      <c r="G312" s="1135" t="s">
        <v>1851</v>
      </c>
      <c r="H312" s="1137"/>
      <c r="I312" s="1134" t="s">
        <v>1114</v>
      </c>
      <c r="J312" s="1137"/>
      <c r="K312" s="1115" t="s">
        <v>1753</v>
      </c>
    </row>
    <row r="313" spans="1:11" s="1003" customFormat="1" ht="24" customHeight="1">
      <c r="A313" s="1103">
        <v>241</v>
      </c>
      <c r="B313" s="1113" t="s">
        <v>1118</v>
      </c>
      <c r="C313" s="1134" t="s">
        <v>1852</v>
      </c>
      <c r="D313" s="1135" t="s">
        <v>1850</v>
      </c>
      <c r="E313" s="1136">
        <v>6.95</v>
      </c>
      <c r="F313" s="1106" t="s">
        <v>296</v>
      </c>
      <c r="G313" s="1135" t="s">
        <v>1851</v>
      </c>
      <c r="H313" s="1137"/>
      <c r="I313" s="1134" t="s">
        <v>1114</v>
      </c>
      <c r="J313" s="1137"/>
      <c r="K313" s="1115" t="s">
        <v>1753</v>
      </c>
    </row>
    <row r="314" spans="1:11" s="1003" customFormat="1" ht="24" customHeight="1">
      <c r="A314" s="1106">
        <v>242</v>
      </c>
      <c r="B314" s="1113" t="s">
        <v>1118</v>
      </c>
      <c r="C314" s="1134" t="s">
        <v>1853</v>
      </c>
      <c r="D314" s="1135" t="s">
        <v>1854</v>
      </c>
      <c r="E314" s="1136">
        <v>18</v>
      </c>
      <c r="F314" s="1106" t="s">
        <v>296</v>
      </c>
      <c r="G314" s="1135" t="s">
        <v>1855</v>
      </c>
      <c r="H314" s="1137"/>
      <c r="I314" s="1134" t="s">
        <v>1114</v>
      </c>
      <c r="J314" s="1137"/>
      <c r="K314" s="1115" t="s">
        <v>1753</v>
      </c>
    </row>
    <row r="315" spans="1:11" s="1003" customFormat="1" ht="11.25">
      <c r="A315" s="1163"/>
      <c r="B315" s="1164"/>
      <c r="C315" s="1172"/>
      <c r="D315" s="1173"/>
      <c r="E315" s="1174"/>
      <c r="F315" s="1163"/>
      <c r="G315" s="1173"/>
      <c r="H315" s="1175"/>
      <c r="I315" s="1172"/>
      <c r="J315" s="1175"/>
      <c r="K315" s="1162"/>
    </row>
    <row r="316" spans="1:11" s="1032" customFormat="1" ht="28.5" customHeight="1" thickBot="1">
      <c r="A316" s="1313">
        <v>33</v>
      </c>
      <c r="B316" s="1313"/>
      <c r="C316" s="1313"/>
      <c r="D316" s="1313"/>
      <c r="E316" s="1313"/>
      <c r="F316" s="1313"/>
      <c r="G316" s="1313"/>
      <c r="H316" s="1313"/>
      <c r="I316" s="1313"/>
      <c r="J316" s="1313"/>
      <c r="K316" s="1313"/>
    </row>
    <row r="317" spans="1:11" s="992" customFormat="1" ht="12">
      <c r="A317" s="985" t="s">
        <v>184</v>
      </c>
      <c r="B317" s="986" t="s">
        <v>922</v>
      </c>
      <c r="C317" s="986" t="s">
        <v>1350</v>
      </c>
      <c r="D317" s="987" t="s">
        <v>186</v>
      </c>
      <c r="E317" s="986" t="s">
        <v>188</v>
      </c>
      <c r="F317" s="988" t="s">
        <v>1351</v>
      </c>
      <c r="G317" s="989" t="s">
        <v>1352</v>
      </c>
      <c r="H317" s="986" t="s">
        <v>191</v>
      </c>
      <c r="I317" s="990" t="s">
        <v>192</v>
      </c>
      <c r="J317" s="986" t="s">
        <v>1353</v>
      </c>
      <c r="K317" s="991" t="s">
        <v>1354</v>
      </c>
    </row>
    <row r="318" spans="1:11" s="992" customFormat="1" ht="12.75" thickBot="1">
      <c r="A318" s="993" t="s">
        <v>196</v>
      </c>
      <c r="B318" s="994"/>
      <c r="C318" s="994" t="s">
        <v>1355</v>
      </c>
      <c r="D318" s="995" t="s">
        <v>1356</v>
      </c>
      <c r="E318" s="994" t="s">
        <v>1357</v>
      </c>
      <c r="F318" s="995" t="s">
        <v>1358</v>
      </c>
      <c r="G318" s="996" t="s">
        <v>1359</v>
      </c>
      <c r="H318" s="994" t="s">
        <v>202</v>
      </c>
      <c r="I318" s="997" t="s">
        <v>203</v>
      </c>
      <c r="J318" s="994" t="s">
        <v>1360</v>
      </c>
      <c r="K318" s="998" t="s">
        <v>1361</v>
      </c>
    </row>
    <row r="319" spans="1:11" s="1003" customFormat="1" ht="5.25" customHeight="1">
      <c r="A319" s="999"/>
      <c r="B319" s="1000"/>
      <c r="C319" s="1000"/>
      <c r="D319" s="1000"/>
      <c r="E319" s="1000"/>
      <c r="F319" s="1000"/>
      <c r="G319" s="1000"/>
      <c r="H319" s="1000"/>
      <c r="I319" s="1001"/>
      <c r="J319" s="1000"/>
      <c r="K319" s="1002"/>
    </row>
    <row r="320" spans="1:11" s="1003" customFormat="1" ht="24" customHeight="1">
      <c r="A320" s="1100">
        <v>243</v>
      </c>
      <c r="B320" s="1113" t="s">
        <v>1118</v>
      </c>
      <c r="C320" s="1134" t="s">
        <v>1856</v>
      </c>
      <c r="D320" s="1135" t="s">
        <v>1857</v>
      </c>
      <c r="E320" s="1136">
        <v>4.95</v>
      </c>
      <c r="F320" s="1106" t="s">
        <v>296</v>
      </c>
      <c r="G320" s="1135" t="s">
        <v>1858</v>
      </c>
      <c r="H320" s="1137"/>
      <c r="I320" s="1134" t="s">
        <v>1114</v>
      </c>
      <c r="J320" s="1137"/>
      <c r="K320" s="1115" t="s">
        <v>1753</v>
      </c>
    </row>
    <row r="321" spans="1:11" s="1003" customFormat="1" ht="24" customHeight="1">
      <c r="A321" s="1103">
        <v>244</v>
      </c>
      <c r="B321" s="1113" t="s">
        <v>1118</v>
      </c>
      <c r="C321" s="1134" t="s">
        <v>1859</v>
      </c>
      <c r="D321" s="1135" t="s">
        <v>1860</v>
      </c>
      <c r="E321" s="1136">
        <v>9.8</v>
      </c>
      <c r="F321" s="1106" t="s">
        <v>296</v>
      </c>
      <c r="G321" s="1135" t="s">
        <v>1861</v>
      </c>
      <c r="H321" s="1137"/>
      <c r="I321" s="1134" t="s">
        <v>1114</v>
      </c>
      <c r="J321" s="1137"/>
      <c r="K321" s="1115" t="s">
        <v>1753</v>
      </c>
    </row>
    <row r="322" spans="1:11" s="1003" customFormat="1" ht="24" customHeight="1">
      <c r="A322" s="1106">
        <v>245</v>
      </c>
      <c r="B322" s="1107" t="s">
        <v>1111</v>
      </c>
      <c r="C322" s="1107" t="s">
        <v>1862</v>
      </c>
      <c r="D322" s="1107" t="s">
        <v>558</v>
      </c>
      <c r="E322" s="1107">
        <v>12.2</v>
      </c>
      <c r="F322" s="1107" t="s">
        <v>438</v>
      </c>
      <c r="G322" s="1108" t="s">
        <v>1863</v>
      </c>
      <c r="H322" s="1109"/>
      <c r="I322" s="1144" t="s">
        <v>1805</v>
      </c>
      <c r="J322" s="1110"/>
      <c r="K322" s="1108" t="s">
        <v>1753</v>
      </c>
    </row>
    <row r="323" spans="1:11" s="1003" customFormat="1" ht="24" customHeight="1">
      <c r="A323" s="1100">
        <v>246</v>
      </c>
      <c r="B323" s="1107" t="s">
        <v>1111</v>
      </c>
      <c r="C323" s="1107" t="s">
        <v>1864</v>
      </c>
      <c r="D323" s="1107" t="s">
        <v>1865</v>
      </c>
      <c r="E323" s="1107">
        <v>22.4</v>
      </c>
      <c r="F323" s="1107" t="s">
        <v>438</v>
      </c>
      <c r="G323" s="1108" t="s">
        <v>1575</v>
      </c>
      <c r="H323" s="1109"/>
      <c r="I323" s="1144" t="s">
        <v>1805</v>
      </c>
      <c r="J323" s="1110"/>
      <c r="K323" s="1108" t="s">
        <v>1753</v>
      </c>
    </row>
    <row r="324" spans="1:11" s="1003" customFormat="1" ht="24" customHeight="1">
      <c r="A324" s="1103">
        <v>247</v>
      </c>
      <c r="B324" s="1113" t="s">
        <v>1127</v>
      </c>
      <c r="C324" s="1114" t="s">
        <v>600</v>
      </c>
      <c r="D324" s="1115" t="s">
        <v>601</v>
      </c>
      <c r="E324" s="1113">
        <v>5</v>
      </c>
      <c r="F324" s="1116" t="s">
        <v>296</v>
      </c>
      <c r="G324" s="1115" t="s">
        <v>602</v>
      </c>
      <c r="H324" s="1114"/>
      <c r="I324" s="1116" t="s">
        <v>295</v>
      </c>
      <c r="J324" s="1114"/>
      <c r="K324" s="1115"/>
    </row>
    <row r="325" spans="1:11" s="1003" customFormat="1" ht="24" customHeight="1">
      <c r="A325" s="1106">
        <v>248</v>
      </c>
      <c r="B325" s="1104" t="s">
        <v>1123</v>
      </c>
      <c r="C325" s="1104" t="s">
        <v>1401</v>
      </c>
      <c r="D325" s="1105" t="s">
        <v>1402</v>
      </c>
      <c r="E325" s="1105">
        <v>7.85</v>
      </c>
      <c r="F325" s="1104" t="s">
        <v>1866</v>
      </c>
      <c r="G325" s="1105" t="s">
        <v>1403</v>
      </c>
      <c r="H325" s="1104"/>
      <c r="I325" s="1104" t="s">
        <v>292</v>
      </c>
      <c r="J325" s="1104"/>
      <c r="K325" s="1105" t="s">
        <v>1532</v>
      </c>
    </row>
    <row r="326" spans="1:11" ht="24" customHeight="1">
      <c r="A326" s="1100">
        <v>249</v>
      </c>
      <c r="B326" s="1119" t="s">
        <v>1143</v>
      </c>
      <c r="C326" s="1101" t="s">
        <v>1867</v>
      </c>
      <c r="D326" s="1101" t="s">
        <v>1868</v>
      </c>
      <c r="E326" s="1101">
        <v>8.2</v>
      </c>
      <c r="F326" s="1101" t="s">
        <v>296</v>
      </c>
      <c r="G326" s="1101" t="s">
        <v>1869</v>
      </c>
      <c r="H326" s="1101"/>
      <c r="I326" s="1101" t="s">
        <v>292</v>
      </c>
      <c r="J326" s="1101"/>
      <c r="K326" s="1102" t="s">
        <v>1753</v>
      </c>
    </row>
    <row r="327" spans="1:11" s="1003" customFormat="1" ht="24" customHeight="1">
      <c r="A327" s="1103">
        <v>250</v>
      </c>
      <c r="B327" s="1113" t="s">
        <v>1118</v>
      </c>
      <c r="C327" s="1114" t="s">
        <v>1422</v>
      </c>
      <c r="D327" s="1115" t="s">
        <v>1423</v>
      </c>
      <c r="E327" s="1113">
        <v>3.5</v>
      </c>
      <c r="F327" s="1116" t="s">
        <v>296</v>
      </c>
      <c r="G327" s="1115" t="s">
        <v>657</v>
      </c>
      <c r="H327" s="1114"/>
      <c r="I327" s="1116" t="s">
        <v>295</v>
      </c>
      <c r="J327" s="1117"/>
      <c r="K327" s="1115" t="s">
        <v>1387</v>
      </c>
    </row>
    <row r="328" spans="1:11" s="1003" customFormat="1" ht="24" customHeight="1">
      <c r="A328" s="1106">
        <v>251</v>
      </c>
      <c r="B328" s="1113" t="s">
        <v>1118</v>
      </c>
      <c r="C328" s="1114" t="s">
        <v>1425</v>
      </c>
      <c r="D328" s="1115" t="s">
        <v>1426</v>
      </c>
      <c r="E328" s="1113">
        <v>8.6</v>
      </c>
      <c r="F328" s="1116" t="s">
        <v>296</v>
      </c>
      <c r="G328" s="1115" t="s">
        <v>1427</v>
      </c>
      <c r="H328" s="1114"/>
      <c r="I328" s="1116" t="s">
        <v>295</v>
      </c>
      <c r="J328" s="1117"/>
      <c r="K328" s="1115" t="s">
        <v>1387</v>
      </c>
    </row>
    <row r="329" spans="1:11" s="1003" customFormat="1" ht="24" customHeight="1">
      <c r="A329" s="1100">
        <v>252</v>
      </c>
      <c r="B329" s="1113" t="s">
        <v>1143</v>
      </c>
      <c r="C329" s="1114" t="s">
        <v>628</v>
      </c>
      <c r="D329" s="1115" t="s">
        <v>629</v>
      </c>
      <c r="E329" s="1113">
        <v>8</v>
      </c>
      <c r="F329" s="1116" t="s">
        <v>489</v>
      </c>
      <c r="G329" s="1115" t="s">
        <v>630</v>
      </c>
      <c r="H329" s="1114"/>
      <c r="I329" s="1116" t="s">
        <v>292</v>
      </c>
      <c r="J329" s="1114"/>
      <c r="K329" s="1115" t="s">
        <v>1541</v>
      </c>
    </row>
    <row r="330" spans="1:11" s="1003" customFormat="1" ht="24" customHeight="1">
      <c r="A330" s="1103">
        <v>253</v>
      </c>
      <c r="B330" s="1113" t="s">
        <v>1149</v>
      </c>
      <c r="C330" s="1151" t="s">
        <v>645</v>
      </c>
      <c r="D330" s="1115" t="s">
        <v>646</v>
      </c>
      <c r="E330" s="1113">
        <v>13.51</v>
      </c>
      <c r="F330" s="1116" t="s">
        <v>647</v>
      </c>
      <c r="G330" s="1115" t="s">
        <v>648</v>
      </c>
      <c r="H330" s="1113"/>
      <c r="I330" s="1116" t="s">
        <v>295</v>
      </c>
      <c r="J330" s="1118"/>
      <c r="K330" s="1115"/>
    </row>
    <row r="331" spans="1:11" s="1003" customFormat="1" ht="24" customHeight="1">
      <c r="A331" s="1106">
        <v>254</v>
      </c>
      <c r="B331" s="1101" t="s">
        <v>1143</v>
      </c>
      <c r="C331" s="1101" t="s">
        <v>661</v>
      </c>
      <c r="D331" s="1102" t="s">
        <v>662</v>
      </c>
      <c r="E331" s="1101">
        <v>5.9</v>
      </c>
      <c r="F331" s="1101" t="s">
        <v>663</v>
      </c>
      <c r="G331" s="1102" t="s">
        <v>664</v>
      </c>
      <c r="H331" s="1101"/>
      <c r="I331" s="1101" t="s">
        <v>613</v>
      </c>
      <c r="J331" s="1101"/>
      <c r="K331" s="1102" t="s">
        <v>1753</v>
      </c>
    </row>
    <row r="332" spans="1:11" s="1003" customFormat="1" ht="24" customHeight="1">
      <c r="A332" s="1100">
        <v>255</v>
      </c>
      <c r="B332" s="1101" t="s">
        <v>1143</v>
      </c>
      <c r="C332" s="1101" t="s">
        <v>665</v>
      </c>
      <c r="D332" s="1102" t="s">
        <v>666</v>
      </c>
      <c r="E332" s="1102" t="s">
        <v>667</v>
      </c>
      <c r="F332" s="1101" t="s">
        <v>594</v>
      </c>
      <c r="G332" s="1102" t="s">
        <v>664</v>
      </c>
      <c r="H332" s="1101"/>
      <c r="I332" s="1101" t="s">
        <v>613</v>
      </c>
      <c r="J332" s="1101"/>
      <c r="K332" s="1102" t="s">
        <v>1753</v>
      </c>
    </row>
    <row r="333" spans="1:11" s="1003" customFormat="1" ht="24" customHeight="1">
      <c r="A333" s="1103">
        <v>256</v>
      </c>
      <c r="B333" s="1104" t="s">
        <v>1143</v>
      </c>
      <c r="C333" s="1104" t="s">
        <v>1560</v>
      </c>
      <c r="D333" s="1104" t="s">
        <v>1561</v>
      </c>
      <c r="E333" s="1104">
        <v>3</v>
      </c>
      <c r="F333" s="1104" t="s">
        <v>594</v>
      </c>
      <c r="G333" s="1105" t="s">
        <v>1651</v>
      </c>
      <c r="H333" s="1104"/>
      <c r="I333" s="1104" t="s">
        <v>295</v>
      </c>
      <c r="J333" s="1104"/>
      <c r="K333" s="1105" t="s">
        <v>1753</v>
      </c>
    </row>
    <row r="334" spans="1:11" s="1003" customFormat="1" ht="24" customHeight="1">
      <c r="A334" s="1106">
        <v>257</v>
      </c>
      <c r="B334" s="1134" t="s">
        <v>1118</v>
      </c>
      <c r="C334" s="1134" t="s">
        <v>1870</v>
      </c>
      <c r="D334" s="1135" t="s">
        <v>1871</v>
      </c>
      <c r="E334" s="1136">
        <v>3</v>
      </c>
      <c r="F334" s="1106" t="s">
        <v>298</v>
      </c>
      <c r="G334" s="1135" t="s">
        <v>1872</v>
      </c>
      <c r="H334" s="1137"/>
      <c r="I334" s="1134" t="s">
        <v>1114</v>
      </c>
      <c r="J334" s="1137"/>
      <c r="K334" s="1135" t="s">
        <v>1753</v>
      </c>
    </row>
    <row r="335" spans="1:11" s="1032" customFormat="1" ht="24" customHeight="1">
      <c r="A335" s="1100">
        <v>258</v>
      </c>
      <c r="B335" s="1107" t="s">
        <v>1111</v>
      </c>
      <c r="C335" s="1107" t="s">
        <v>1873</v>
      </c>
      <c r="D335" s="1107" t="s">
        <v>1874</v>
      </c>
      <c r="E335" s="1107">
        <v>34</v>
      </c>
      <c r="F335" s="1107" t="s">
        <v>663</v>
      </c>
      <c r="G335" s="1108" t="s">
        <v>1756</v>
      </c>
      <c r="H335" s="1109"/>
      <c r="I335" s="1144" t="s">
        <v>1875</v>
      </c>
      <c r="J335" s="1110"/>
      <c r="K335" s="1108" t="s">
        <v>1370</v>
      </c>
    </row>
    <row r="336" spans="1:11" s="1003" customFormat="1" ht="24" customHeight="1">
      <c r="A336" s="1103">
        <v>259</v>
      </c>
      <c r="B336" s="1107" t="s">
        <v>241</v>
      </c>
      <c r="C336" s="1107" t="s">
        <v>1876</v>
      </c>
      <c r="D336" s="1107" t="s">
        <v>1877</v>
      </c>
      <c r="E336" s="1107">
        <v>24.3</v>
      </c>
      <c r="F336" s="1107" t="s">
        <v>594</v>
      </c>
      <c r="G336" s="1108" t="s">
        <v>1878</v>
      </c>
      <c r="H336" s="1109"/>
      <c r="I336" s="1107" t="s">
        <v>1114</v>
      </c>
      <c r="J336" s="1110"/>
      <c r="K336" s="1108" t="s">
        <v>1753</v>
      </c>
    </row>
    <row r="337" spans="1:12" s="1003" customFormat="1" ht="24" customHeight="1">
      <c r="A337" s="1106">
        <v>260</v>
      </c>
      <c r="B337" s="1119" t="s">
        <v>1143</v>
      </c>
      <c r="C337" s="1101" t="s">
        <v>1879</v>
      </c>
      <c r="D337" s="1101" t="s">
        <v>1880</v>
      </c>
      <c r="E337" s="1101">
        <v>14.9</v>
      </c>
      <c r="F337" s="1101" t="s">
        <v>1881</v>
      </c>
      <c r="G337" s="1101" t="s">
        <v>1575</v>
      </c>
      <c r="H337" s="1101"/>
      <c r="I337" s="1101" t="s">
        <v>292</v>
      </c>
      <c r="J337" s="1101"/>
      <c r="K337" s="1102" t="s">
        <v>1541</v>
      </c>
      <c r="L337" s="681"/>
    </row>
    <row r="338" spans="1:12" s="1003" customFormat="1" ht="11.25">
      <c r="A338" s="1163"/>
      <c r="B338" s="1158"/>
      <c r="C338" s="1167"/>
      <c r="D338" s="1167"/>
      <c r="E338" s="1167"/>
      <c r="F338" s="1167"/>
      <c r="G338" s="1167"/>
      <c r="H338" s="1167"/>
      <c r="I338" s="1167"/>
      <c r="J338" s="1167"/>
      <c r="K338" s="1168"/>
      <c r="L338" s="681"/>
    </row>
    <row r="339" spans="1:11" s="1032" customFormat="1" ht="27.75" customHeight="1" thickBot="1">
      <c r="A339" s="1313">
        <v>34</v>
      </c>
      <c r="B339" s="1313"/>
      <c r="C339" s="1313"/>
      <c r="D339" s="1313"/>
      <c r="E339" s="1313"/>
      <c r="F339" s="1313"/>
      <c r="G339" s="1313"/>
      <c r="H339" s="1313"/>
      <c r="I339" s="1313"/>
      <c r="J339" s="1313"/>
      <c r="K339" s="1313"/>
    </row>
    <row r="340" spans="1:11" s="992" customFormat="1" ht="12">
      <c r="A340" s="985" t="s">
        <v>184</v>
      </c>
      <c r="B340" s="986" t="s">
        <v>922</v>
      </c>
      <c r="C340" s="986" t="s">
        <v>1350</v>
      </c>
      <c r="D340" s="987" t="s">
        <v>186</v>
      </c>
      <c r="E340" s="986" t="s">
        <v>188</v>
      </c>
      <c r="F340" s="988" t="s">
        <v>1351</v>
      </c>
      <c r="G340" s="989" t="s">
        <v>1352</v>
      </c>
      <c r="H340" s="986" t="s">
        <v>191</v>
      </c>
      <c r="I340" s="990" t="s">
        <v>192</v>
      </c>
      <c r="J340" s="986" t="s">
        <v>1353</v>
      </c>
      <c r="K340" s="991" t="s">
        <v>1354</v>
      </c>
    </row>
    <row r="341" spans="1:11" s="992" customFormat="1" ht="12.75" thickBot="1">
      <c r="A341" s="993" t="s">
        <v>196</v>
      </c>
      <c r="B341" s="994"/>
      <c r="C341" s="994" t="s">
        <v>1355</v>
      </c>
      <c r="D341" s="995" t="s">
        <v>1356</v>
      </c>
      <c r="E341" s="994" t="s">
        <v>1357</v>
      </c>
      <c r="F341" s="995" t="s">
        <v>1358</v>
      </c>
      <c r="G341" s="996" t="s">
        <v>1359</v>
      </c>
      <c r="H341" s="994" t="s">
        <v>202</v>
      </c>
      <c r="I341" s="997" t="s">
        <v>203</v>
      </c>
      <c r="J341" s="994" t="s">
        <v>1360</v>
      </c>
      <c r="K341" s="998" t="s">
        <v>1361</v>
      </c>
    </row>
    <row r="342" spans="1:11" s="1003" customFormat="1" ht="5.25" customHeight="1">
      <c r="A342" s="999"/>
      <c r="B342" s="1000"/>
      <c r="C342" s="1000"/>
      <c r="D342" s="1000"/>
      <c r="E342" s="1000"/>
      <c r="F342" s="1000"/>
      <c r="G342" s="1000"/>
      <c r="H342" s="1000"/>
      <c r="I342" s="1001"/>
      <c r="J342" s="1000"/>
      <c r="K342" s="1002"/>
    </row>
    <row r="343" spans="1:11" ht="24" customHeight="1">
      <c r="A343" s="1100">
        <v>261</v>
      </c>
      <c r="B343" s="1119" t="s">
        <v>1143</v>
      </c>
      <c r="C343" s="1101" t="s">
        <v>1882</v>
      </c>
      <c r="D343" s="1101" t="s">
        <v>1883</v>
      </c>
      <c r="E343" s="1101">
        <v>3.6</v>
      </c>
      <c r="F343" s="1101" t="s">
        <v>663</v>
      </c>
      <c r="G343" s="1101" t="s">
        <v>595</v>
      </c>
      <c r="H343" s="1101"/>
      <c r="I343" s="1101" t="s">
        <v>292</v>
      </c>
      <c r="J343" s="1101"/>
      <c r="K343" s="1102" t="s">
        <v>1753</v>
      </c>
    </row>
    <row r="344" spans="1:11" ht="24" customHeight="1">
      <c r="A344" s="1103">
        <v>262</v>
      </c>
      <c r="B344" s="1119" t="s">
        <v>1143</v>
      </c>
      <c r="C344" s="1101" t="s">
        <v>1884</v>
      </c>
      <c r="D344" s="1101" t="s">
        <v>1885</v>
      </c>
      <c r="E344" s="1101">
        <v>3.5</v>
      </c>
      <c r="F344" s="1101" t="s">
        <v>594</v>
      </c>
      <c r="G344" s="1101" t="s">
        <v>1886</v>
      </c>
      <c r="H344" s="1101"/>
      <c r="I344" s="1101" t="s">
        <v>292</v>
      </c>
      <c r="J344" s="1101"/>
      <c r="K344" s="1102" t="s">
        <v>1753</v>
      </c>
    </row>
    <row r="345" spans="1:11" s="1032" customFormat="1" ht="24" customHeight="1">
      <c r="A345" s="1106">
        <v>263</v>
      </c>
      <c r="B345" s="1147" t="s">
        <v>241</v>
      </c>
      <c r="C345" s="1119" t="s">
        <v>652</v>
      </c>
      <c r="D345" s="1119" t="s">
        <v>653</v>
      </c>
      <c r="E345" s="1147">
        <v>7</v>
      </c>
      <c r="F345" s="1146" t="s">
        <v>316</v>
      </c>
      <c r="G345" s="1146" t="s">
        <v>654</v>
      </c>
      <c r="H345" s="1119"/>
      <c r="I345" s="1119" t="s">
        <v>292</v>
      </c>
      <c r="J345" s="1119"/>
      <c r="K345" s="1146"/>
    </row>
    <row r="346" spans="1:11" s="1024" customFormat="1" ht="24" customHeight="1">
      <c r="A346" s="1100">
        <v>264</v>
      </c>
      <c r="B346" s="1113" t="s">
        <v>1149</v>
      </c>
      <c r="C346" s="1151" t="s">
        <v>655</v>
      </c>
      <c r="D346" s="1115" t="s">
        <v>656</v>
      </c>
      <c r="E346" s="1113">
        <v>6</v>
      </c>
      <c r="F346" s="1116" t="s">
        <v>316</v>
      </c>
      <c r="G346" s="1115" t="s">
        <v>657</v>
      </c>
      <c r="H346" s="1113"/>
      <c r="I346" s="1116" t="s">
        <v>292</v>
      </c>
      <c r="J346" s="1118"/>
      <c r="K346" s="1115"/>
    </row>
    <row r="347" spans="1:11" s="1003" customFormat="1" ht="24" customHeight="1">
      <c r="A347" s="1103">
        <v>265</v>
      </c>
      <c r="B347" s="1104" t="s">
        <v>241</v>
      </c>
      <c r="C347" s="1104" t="s">
        <v>1549</v>
      </c>
      <c r="D347" s="1104" t="s">
        <v>1550</v>
      </c>
      <c r="E347" s="1104">
        <v>5.5</v>
      </c>
      <c r="F347" s="1104" t="s">
        <v>1373</v>
      </c>
      <c r="G347" s="1104" t="s">
        <v>1551</v>
      </c>
      <c r="H347" s="1104"/>
      <c r="I347" s="1104" t="s">
        <v>1114</v>
      </c>
      <c r="J347" s="1104"/>
      <c r="K347" s="1105" t="s">
        <v>414</v>
      </c>
    </row>
    <row r="348" spans="1:11" s="1003" customFormat="1" ht="24" customHeight="1">
      <c r="A348" s="1106">
        <v>266</v>
      </c>
      <c r="B348" s="1104" t="s">
        <v>1143</v>
      </c>
      <c r="C348" s="1104" t="s">
        <v>1562</v>
      </c>
      <c r="D348" s="1104" t="s">
        <v>1563</v>
      </c>
      <c r="E348" s="1104">
        <v>4</v>
      </c>
      <c r="F348" s="1104" t="s">
        <v>1373</v>
      </c>
      <c r="G348" s="1104" t="s">
        <v>1564</v>
      </c>
      <c r="H348" s="1104"/>
      <c r="I348" s="1104" t="s">
        <v>292</v>
      </c>
      <c r="J348" s="1104"/>
      <c r="K348" s="1105" t="s">
        <v>1753</v>
      </c>
    </row>
    <row r="349" spans="1:11" s="1003" customFormat="1" ht="24" customHeight="1">
      <c r="A349" s="1106">
        <v>267</v>
      </c>
      <c r="B349" s="1127" t="s">
        <v>241</v>
      </c>
      <c r="C349" s="1127" t="s">
        <v>523</v>
      </c>
      <c r="D349" s="1126" t="s">
        <v>422</v>
      </c>
      <c r="E349" s="1152">
        <v>27.52</v>
      </c>
      <c r="F349" s="1103" t="s">
        <v>296</v>
      </c>
      <c r="G349" s="1126" t="s">
        <v>524</v>
      </c>
      <c r="H349" s="1140"/>
      <c r="I349" s="1127" t="s">
        <v>292</v>
      </c>
      <c r="J349" s="1140"/>
      <c r="K349" s="1126" t="s">
        <v>1887</v>
      </c>
    </row>
    <row r="372" ht="15.75" customHeight="1"/>
    <row r="373" spans="1:11" s="1032" customFormat="1" ht="33" customHeight="1">
      <c r="A373" s="1313">
        <v>35</v>
      </c>
      <c r="B373" s="1313"/>
      <c r="C373" s="1313"/>
      <c r="D373" s="1313"/>
      <c r="E373" s="1313"/>
      <c r="F373" s="1313"/>
      <c r="G373" s="1313"/>
      <c r="H373" s="1313"/>
      <c r="I373" s="1313"/>
      <c r="J373" s="1313"/>
      <c r="K373" s="1313"/>
    </row>
    <row r="374" spans="1:11" s="1032" customFormat="1" ht="33" customHeight="1">
      <c r="A374" s="1245"/>
      <c r="B374" s="1245"/>
      <c r="C374" s="1245"/>
      <c r="D374" s="1245"/>
      <c r="E374" s="1245"/>
      <c r="F374" s="1245"/>
      <c r="G374" s="1245"/>
      <c r="H374" s="1245"/>
      <c r="I374" s="1245"/>
      <c r="J374" s="1245"/>
      <c r="K374" s="1245"/>
    </row>
    <row r="375" spans="1:11" s="1032" customFormat="1" ht="33" customHeight="1">
      <c r="A375" s="1245"/>
      <c r="B375" s="1245"/>
      <c r="C375" s="1245"/>
      <c r="D375" s="1245"/>
      <c r="E375" s="1245"/>
      <c r="F375" s="1245"/>
      <c r="G375" s="1245"/>
      <c r="H375" s="1245"/>
      <c r="I375" s="1245"/>
      <c r="J375" s="1245"/>
      <c r="K375" s="1245"/>
    </row>
    <row r="376" spans="1:11" s="1032" customFormat="1" ht="33" customHeight="1">
      <c r="A376" s="1245"/>
      <c r="B376" s="1245"/>
      <c r="C376" s="1245"/>
      <c r="D376" s="1245"/>
      <c r="E376" s="1245"/>
      <c r="F376" s="1245"/>
      <c r="G376" s="1245"/>
      <c r="H376" s="1245"/>
      <c r="I376" s="1245"/>
      <c r="J376" s="1245"/>
      <c r="K376" s="1245"/>
    </row>
    <row r="377" spans="1:11" s="1032" customFormat="1" ht="33" customHeight="1">
      <c r="A377" s="1245"/>
      <c r="B377" s="1245"/>
      <c r="C377" s="1245"/>
      <c r="D377" s="1245"/>
      <c r="E377" s="1245"/>
      <c r="F377" s="1245"/>
      <c r="G377" s="1245"/>
      <c r="H377" s="1245"/>
      <c r="I377" s="1245"/>
      <c r="J377" s="1245"/>
      <c r="K377" s="1245"/>
    </row>
    <row r="378" spans="1:11" s="1032" customFormat="1" ht="33" customHeight="1">
      <c r="A378" s="1245"/>
      <c r="B378" s="1245"/>
      <c r="C378" s="1245"/>
      <c r="D378" s="1245"/>
      <c r="E378" s="1245"/>
      <c r="F378" s="1245"/>
      <c r="G378" s="1245"/>
      <c r="H378" s="1245"/>
      <c r="I378" s="1245"/>
      <c r="J378" s="1245"/>
      <c r="K378" s="1245"/>
    </row>
    <row r="379" spans="1:11" s="1032" customFormat="1" ht="33" customHeight="1">
      <c r="A379" s="1245"/>
      <c r="B379" s="1245"/>
      <c r="C379" s="1245"/>
      <c r="D379" s="1245"/>
      <c r="E379" s="1245"/>
      <c r="F379" s="1245"/>
      <c r="G379" s="1245"/>
      <c r="H379" s="1245"/>
      <c r="I379" s="1245"/>
      <c r="J379" s="1245"/>
      <c r="K379" s="1245"/>
    </row>
    <row r="380" spans="1:11" s="1032" customFormat="1" ht="33" customHeight="1">
      <c r="A380" s="1245"/>
      <c r="B380" s="1245"/>
      <c r="C380" s="1245"/>
      <c r="D380" s="1245"/>
      <c r="E380" s="1245"/>
      <c r="F380" s="1245"/>
      <c r="G380" s="1245"/>
      <c r="H380" s="1245"/>
      <c r="I380" s="1245"/>
      <c r="J380" s="1245"/>
      <c r="K380" s="1245"/>
    </row>
    <row r="381" spans="1:11" s="1032" customFormat="1" ht="33" customHeight="1">
      <c r="A381" s="1245"/>
      <c r="B381" s="1245"/>
      <c r="C381" s="1245"/>
      <c r="D381" s="1245"/>
      <c r="E381" s="1245"/>
      <c r="F381" s="1245"/>
      <c r="G381" s="1245"/>
      <c r="H381" s="1245"/>
      <c r="I381" s="1245"/>
      <c r="J381" s="1245"/>
      <c r="K381" s="1245"/>
    </row>
    <row r="382" spans="1:11" s="1032" customFormat="1" ht="33" customHeight="1">
      <c r="A382" s="1245"/>
      <c r="B382" s="1245"/>
      <c r="C382" s="1245"/>
      <c r="D382" s="1245"/>
      <c r="E382" s="1245"/>
      <c r="F382" s="1245"/>
      <c r="G382" s="1245"/>
      <c r="H382" s="1245"/>
      <c r="I382" s="1245"/>
      <c r="J382" s="1245"/>
      <c r="K382" s="1245"/>
    </row>
    <row r="383" spans="1:11" s="1032" customFormat="1" ht="33" customHeight="1">
      <c r="A383" s="1245"/>
      <c r="B383" s="1245"/>
      <c r="C383" s="1245"/>
      <c r="D383" s="1245"/>
      <c r="E383" s="1245"/>
      <c r="F383" s="1245"/>
      <c r="G383" s="1245"/>
      <c r="H383" s="1245"/>
      <c r="I383" s="1245"/>
      <c r="J383" s="1245"/>
      <c r="K383" s="1245"/>
    </row>
    <row r="384" spans="1:11" s="1032" customFormat="1" ht="33" customHeight="1">
      <c r="A384" s="1245"/>
      <c r="B384" s="1245"/>
      <c r="C384" s="1245"/>
      <c r="D384" s="1245"/>
      <c r="E384" s="1245"/>
      <c r="F384" s="1245"/>
      <c r="G384" s="1245"/>
      <c r="H384" s="1245"/>
      <c r="I384" s="1245"/>
      <c r="J384" s="1245"/>
      <c r="K384" s="1245"/>
    </row>
    <row r="385" spans="1:11" s="1032" customFormat="1" ht="33" customHeight="1">
      <c r="A385" s="1245"/>
      <c r="B385" s="1245"/>
      <c r="C385" s="1245"/>
      <c r="D385" s="1245"/>
      <c r="E385" s="1245"/>
      <c r="F385" s="1245"/>
      <c r="G385" s="1245"/>
      <c r="H385" s="1245"/>
      <c r="I385" s="1245"/>
      <c r="J385" s="1245"/>
      <c r="K385" s="1245"/>
    </row>
    <row r="386" spans="1:11" s="1032" customFormat="1" ht="33" customHeight="1">
      <c r="A386" s="1245"/>
      <c r="B386" s="1245"/>
      <c r="C386" s="1245"/>
      <c r="D386" s="1245"/>
      <c r="E386" s="1245"/>
      <c r="F386" s="1245"/>
      <c r="G386" s="1245"/>
      <c r="H386" s="1245"/>
      <c r="I386" s="1245"/>
      <c r="J386" s="1245"/>
      <c r="K386" s="1245"/>
    </row>
    <row r="387" spans="1:11" s="1032" customFormat="1" ht="33" customHeight="1">
      <c r="A387" s="1245"/>
      <c r="B387" s="1245"/>
      <c r="C387" s="1245"/>
      <c r="D387" s="1245"/>
      <c r="E387" s="1245"/>
      <c r="F387" s="1245"/>
      <c r="G387" s="1245"/>
      <c r="H387" s="1245"/>
      <c r="I387" s="1245"/>
      <c r="J387" s="1245"/>
      <c r="K387" s="1245"/>
    </row>
    <row r="388" spans="1:11" s="1032" customFormat="1" ht="33" customHeight="1">
      <c r="A388" s="1245"/>
      <c r="B388" s="1245"/>
      <c r="C388" s="1245"/>
      <c r="D388" s="1245"/>
      <c r="E388" s="1245"/>
      <c r="F388" s="1245"/>
      <c r="G388" s="1245"/>
      <c r="H388" s="1245"/>
      <c r="I388" s="1245"/>
      <c r="J388" s="1245"/>
      <c r="K388" s="1245"/>
    </row>
    <row r="389" spans="1:11" s="1032" customFormat="1" ht="33" customHeight="1">
      <c r="A389" s="1245"/>
      <c r="B389" s="1245"/>
      <c r="C389" s="1245"/>
      <c r="D389" s="1245"/>
      <c r="E389" s="1245"/>
      <c r="F389" s="1245"/>
      <c r="G389" s="1245"/>
      <c r="H389" s="1245"/>
      <c r="I389" s="1245"/>
      <c r="J389" s="1245"/>
      <c r="K389" s="1245"/>
    </row>
    <row r="390" spans="1:11" s="1032" customFormat="1" ht="33" customHeight="1">
      <c r="A390" s="1245"/>
      <c r="B390" s="1245"/>
      <c r="C390" s="1245"/>
      <c r="D390" s="1245"/>
      <c r="E390" s="1245"/>
      <c r="F390" s="1245"/>
      <c r="G390" s="1245"/>
      <c r="H390" s="1245"/>
      <c r="I390" s="1245"/>
      <c r="J390" s="1245"/>
      <c r="K390" s="1245"/>
    </row>
    <row r="391" spans="1:11" s="1032" customFormat="1" ht="33" customHeight="1">
      <c r="A391" s="1245"/>
      <c r="B391" s="1245"/>
      <c r="C391" s="1245"/>
      <c r="D391" s="1245"/>
      <c r="E391" s="1245"/>
      <c r="F391" s="1245"/>
      <c r="G391" s="1245"/>
      <c r="H391" s="1245"/>
      <c r="I391" s="1245"/>
      <c r="J391" s="1245"/>
      <c r="K391" s="1245"/>
    </row>
    <row r="392" spans="1:11" s="1032" customFormat="1" ht="33" customHeight="1">
      <c r="A392" s="1245"/>
      <c r="B392" s="1245"/>
      <c r="C392" s="1245"/>
      <c r="D392" s="1245"/>
      <c r="E392" s="1245"/>
      <c r="F392" s="1245"/>
      <c r="G392" s="1245"/>
      <c r="H392" s="1245"/>
      <c r="I392" s="1245"/>
      <c r="J392" s="1245"/>
      <c r="K392" s="1245"/>
    </row>
    <row r="393" spans="1:11" s="1032" customFormat="1" ht="33" customHeight="1">
      <c r="A393" s="1245"/>
      <c r="B393" s="1245"/>
      <c r="C393" s="1245"/>
      <c r="D393" s="1245"/>
      <c r="E393" s="1245"/>
      <c r="F393" s="1245"/>
      <c r="G393" s="1245"/>
      <c r="H393" s="1245"/>
      <c r="I393" s="1245"/>
      <c r="J393" s="1245"/>
      <c r="K393" s="1245"/>
    </row>
    <row r="394" spans="1:11" s="1032" customFormat="1" ht="33" customHeight="1">
      <c r="A394" s="1245"/>
      <c r="B394" s="1245"/>
      <c r="C394" s="1245"/>
      <c r="D394" s="1245"/>
      <c r="E394" s="1245"/>
      <c r="F394" s="1245"/>
      <c r="G394" s="1245"/>
      <c r="H394" s="1245"/>
      <c r="I394" s="1245"/>
      <c r="J394" s="1245"/>
      <c r="K394" s="1245"/>
    </row>
    <row r="395" spans="1:11" s="1032" customFormat="1" ht="33" customHeight="1">
      <c r="A395" s="1245"/>
      <c r="B395" s="1245"/>
      <c r="C395" s="1245"/>
      <c r="D395" s="1245"/>
      <c r="E395" s="1245"/>
      <c r="F395" s="1245"/>
      <c r="G395" s="1245"/>
      <c r="H395" s="1245"/>
      <c r="I395" s="1245"/>
      <c r="J395" s="1245"/>
      <c r="K395" s="1245"/>
    </row>
    <row r="396" spans="1:11" s="1032" customFormat="1" ht="33" customHeight="1">
      <c r="A396" s="1245"/>
      <c r="B396" s="1245"/>
      <c r="C396" s="1245"/>
      <c r="D396" s="1245"/>
      <c r="E396" s="1245"/>
      <c r="F396" s="1245"/>
      <c r="G396" s="1245"/>
      <c r="H396" s="1245"/>
      <c r="I396" s="1245"/>
      <c r="J396" s="1245"/>
      <c r="K396" s="1245"/>
    </row>
    <row r="397" spans="1:11" s="1032" customFormat="1" ht="33" customHeight="1">
      <c r="A397" s="1245"/>
      <c r="B397" s="1245"/>
      <c r="C397" s="1245"/>
      <c r="D397" s="1245"/>
      <c r="E397" s="1245"/>
      <c r="F397" s="1245"/>
      <c r="G397" s="1245"/>
      <c r="H397" s="1245"/>
      <c r="I397" s="1245"/>
      <c r="J397" s="1245"/>
      <c r="K397" s="1245"/>
    </row>
    <row r="398" spans="1:11" s="1032" customFormat="1" ht="33" customHeight="1">
      <c r="A398" s="1245"/>
      <c r="B398" s="1245"/>
      <c r="C398" s="1245"/>
      <c r="D398" s="1245"/>
      <c r="E398" s="1245"/>
      <c r="F398" s="1245"/>
      <c r="G398" s="1245"/>
      <c r="H398" s="1245"/>
      <c r="I398" s="1245"/>
      <c r="J398" s="1245"/>
      <c r="K398" s="1245"/>
    </row>
    <row r="399" spans="1:11" s="1032" customFormat="1" ht="33" customHeight="1">
      <c r="A399" s="1245"/>
      <c r="B399" s="1245"/>
      <c r="C399" s="1245"/>
      <c r="D399" s="1245"/>
      <c r="E399" s="1245"/>
      <c r="F399" s="1245"/>
      <c r="G399" s="1245"/>
      <c r="H399" s="1245"/>
      <c r="I399" s="1245"/>
      <c r="J399" s="1245"/>
      <c r="K399" s="1245"/>
    </row>
    <row r="400" spans="1:11" s="1032" customFormat="1" ht="33" customHeight="1">
      <c r="A400" s="1245"/>
      <c r="B400" s="1245"/>
      <c r="C400" s="1245"/>
      <c r="D400" s="1245"/>
      <c r="E400" s="1245"/>
      <c r="F400" s="1245"/>
      <c r="G400" s="1245"/>
      <c r="H400" s="1245"/>
      <c r="I400" s="1245"/>
      <c r="J400" s="1245"/>
      <c r="K400" s="1245"/>
    </row>
    <row r="401" spans="1:11" s="1032" customFormat="1" ht="33" customHeight="1">
      <c r="A401" s="1245"/>
      <c r="B401" s="1245"/>
      <c r="C401" s="1245"/>
      <c r="D401" s="1245"/>
      <c r="E401" s="1245"/>
      <c r="F401" s="1245"/>
      <c r="G401" s="1245"/>
      <c r="H401" s="1245"/>
      <c r="I401" s="1245"/>
      <c r="J401" s="1245"/>
      <c r="K401" s="1245"/>
    </row>
    <row r="402" spans="1:11" s="1032" customFormat="1" ht="33" customHeight="1">
      <c r="A402" s="1245"/>
      <c r="B402" s="1245"/>
      <c r="C402" s="1245"/>
      <c r="D402" s="1245"/>
      <c r="E402" s="1245"/>
      <c r="F402" s="1245"/>
      <c r="G402" s="1245"/>
      <c r="H402" s="1245"/>
      <c r="I402" s="1245"/>
      <c r="J402" s="1245"/>
      <c r="K402" s="1245"/>
    </row>
    <row r="403" spans="1:11" s="1032" customFormat="1" ht="33" customHeight="1">
      <c r="A403" s="1245"/>
      <c r="B403" s="1245"/>
      <c r="C403" s="1245"/>
      <c r="D403" s="1245"/>
      <c r="E403" s="1245"/>
      <c r="F403" s="1245"/>
      <c r="G403" s="1245"/>
      <c r="H403" s="1245"/>
      <c r="I403" s="1245"/>
      <c r="J403" s="1245"/>
      <c r="K403" s="1245"/>
    </row>
    <row r="404" spans="1:11" s="1032" customFormat="1" ht="33" customHeight="1">
      <c r="A404" s="1245"/>
      <c r="B404" s="1245"/>
      <c r="C404" s="1245"/>
      <c r="D404" s="1245"/>
      <c r="E404" s="1245"/>
      <c r="F404" s="1245"/>
      <c r="G404" s="1245"/>
      <c r="H404" s="1245"/>
      <c r="I404" s="1245"/>
      <c r="J404" s="1245"/>
      <c r="K404" s="1245"/>
    </row>
    <row r="405" spans="1:11" s="1032" customFormat="1" ht="33" customHeight="1">
      <c r="A405" s="1245"/>
      <c r="B405" s="1245"/>
      <c r="C405" s="1245"/>
      <c r="D405" s="1245"/>
      <c r="E405" s="1245"/>
      <c r="F405" s="1245"/>
      <c r="G405" s="1245"/>
      <c r="H405" s="1245"/>
      <c r="I405" s="1245"/>
      <c r="J405" s="1245"/>
      <c r="K405" s="1245"/>
    </row>
    <row r="406" spans="1:11" s="1032" customFormat="1" ht="33" customHeight="1">
      <c r="A406" s="1245"/>
      <c r="B406" s="1245"/>
      <c r="C406" s="1245"/>
      <c r="D406" s="1245"/>
      <c r="E406" s="1245"/>
      <c r="F406" s="1245"/>
      <c r="G406" s="1245"/>
      <c r="H406" s="1245"/>
      <c r="I406" s="1245"/>
      <c r="J406" s="1245"/>
      <c r="K406" s="1245"/>
    </row>
    <row r="407" spans="1:11" s="1032" customFormat="1" ht="33" customHeight="1">
      <c r="A407" s="1245"/>
      <c r="B407" s="1245"/>
      <c r="C407" s="1245"/>
      <c r="D407" s="1245"/>
      <c r="E407" s="1245"/>
      <c r="F407" s="1245"/>
      <c r="G407" s="1245"/>
      <c r="H407" s="1245"/>
      <c r="I407" s="1245"/>
      <c r="J407" s="1245"/>
      <c r="K407" s="1245"/>
    </row>
    <row r="408" spans="1:11" s="1032" customFormat="1" ht="33" customHeight="1">
      <c r="A408" s="1245"/>
      <c r="B408" s="1245"/>
      <c r="C408" s="1245"/>
      <c r="D408" s="1245"/>
      <c r="E408" s="1245"/>
      <c r="F408" s="1245"/>
      <c r="G408" s="1245"/>
      <c r="H408" s="1245"/>
      <c r="I408" s="1245"/>
      <c r="J408" s="1245"/>
      <c r="K408" s="1245"/>
    </row>
    <row r="409" spans="1:11" s="1032" customFormat="1" ht="33" customHeight="1">
      <c r="A409" s="1245"/>
      <c r="B409" s="1245"/>
      <c r="C409" s="1245"/>
      <c r="D409" s="1245"/>
      <c r="E409" s="1245"/>
      <c r="F409" s="1245"/>
      <c r="G409" s="1245"/>
      <c r="H409" s="1245"/>
      <c r="I409" s="1245"/>
      <c r="J409" s="1245"/>
      <c r="K409" s="1245"/>
    </row>
    <row r="410" spans="1:11" s="1032" customFormat="1" ht="33" customHeight="1">
      <c r="A410" s="1245"/>
      <c r="B410" s="1245"/>
      <c r="C410" s="1245"/>
      <c r="D410" s="1245"/>
      <c r="E410" s="1245"/>
      <c r="F410" s="1245"/>
      <c r="G410" s="1245"/>
      <c r="H410" s="1245"/>
      <c r="I410" s="1245"/>
      <c r="J410" s="1245"/>
      <c r="K410" s="1245"/>
    </row>
    <row r="411" spans="1:11" s="1032" customFormat="1" ht="33" customHeight="1">
      <c r="A411" s="1245"/>
      <c r="B411" s="1245"/>
      <c r="C411" s="1245"/>
      <c r="D411" s="1245"/>
      <c r="E411" s="1245"/>
      <c r="F411" s="1245"/>
      <c r="G411" s="1245"/>
      <c r="H411" s="1245"/>
      <c r="I411" s="1245"/>
      <c r="J411" s="1245"/>
      <c r="K411" s="1245"/>
    </row>
    <row r="412" spans="1:11" s="1032" customFormat="1" ht="33" customHeight="1">
      <c r="A412" s="1245"/>
      <c r="B412" s="1245"/>
      <c r="C412" s="1245"/>
      <c r="D412" s="1245"/>
      <c r="E412" s="1245"/>
      <c r="F412" s="1245"/>
      <c r="G412" s="1245"/>
      <c r="H412" s="1245"/>
      <c r="I412" s="1245"/>
      <c r="J412" s="1245"/>
      <c r="K412" s="1245"/>
    </row>
    <row r="413" spans="1:11" s="1032" customFormat="1" ht="33" customHeight="1">
      <c r="A413" s="1245"/>
      <c r="B413" s="1245"/>
      <c r="C413" s="1245"/>
      <c r="D413" s="1245"/>
      <c r="E413" s="1245"/>
      <c r="F413" s="1245"/>
      <c r="G413" s="1245"/>
      <c r="H413" s="1245"/>
      <c r="I413" s="1245"/>
      <c r="J413" s="1245"/>
      <c r="K413" s="1245"/>
    </row>
    <row r="414" spans="1:11" s="1032" customFormat="1" ht="33" customHeight="1">
      <c r="A414" s="1245"/>
      <c r="B414" s="1245"/>
      <c r="C414" s="1245"/>
      <c r="D414" s="1245"/>
      <c r="E414" s="1245"/>
      <c r="F414" s="1245"/>
      <c r="G414" s="1245"/>
      <c r="H414" s="1245"/>
      <c r="I414" s="1245"/>
      <c r="J414" s="1245"/>
      <c r="K414" s="1245"/>
    </row>
    <row r="415" spans="1:11" s="1032" customFormat="1" ht="33" customHeight="1">
      <c r="A415" s="1245"/>
      <c r="B415" s="1245"/>
      <c r="C415" s="1245"/>
      <c r="D415" s="1245"/>
      <c r="E415" s="1245"/>
      <c r="F415" s="1245"/>
      <c r="G415" s="1245"/>
      <c r="H415" s="1245"/>
      <c r="I415" s="1245"/>
      <c r="J415" s="1245"/>
      <c r="K415" s="1245"/>
    </row>
    <row r="416" spans="1:11" s="1032" customFormat="1" ht="33" customHeight="1">
      <c r="A416" s="1245"/>
      <c r="B416" s="1245"/>
      <c r="C416" s="1245"/>
      <c r="D416" s="1245"/>
      <c r="E416" s="1245"/>
      <c r="F416" s="1245"/>
      <c r="G416" s="1245"/>
      <c r="H416" s="1245"/>
      <c r="I416" s="1245"/>
      <c r="J416" s="1245"/>
      <c r="K416" s="1245"/>
    </row>
    <row r="417" spans="1:11" s="1032" customFormat="1" ht="33" customHeight="1">
      <c r="A417" s="1245"/>
      <c r="B417" s="1245"/>
      <c r="C417" s="1245"/>
      <c r="D417" s="1245"/>
      <c r="E417" s="1245"/>
      <c r="F417" s="1245"/>
      <c r="G417" s="1245"/>
      <c r="H417" s="1245"/>
      <c r="I417" s="1245"/>
      <c r="J417" s="1245"/>
      <c r="K417" s="1245"/>
    </row>
    <row r="418" spans="1:11" s="1032" customFormat="1" ht="33" customHeight="1">
      <c r="A418" s="1245"/>
      <c r="B418" s="1245"/>
      <c r="C418" s="1245"/>
      <c r="D418" s="1245"/>
      <c r="E418" s="1245"/>
      <c r="F418" s="1245"/>
      <c r="G418" s="1245"/>
      <c r="H418" s="1245"/>
      <c r="I418" s="1245"/>
      <c r="J418" s="1245"/>
      <c r="K418" s="1245"/>
    </row>
    <row r="419" spans="1:11" s="1032" customFormat="1" ht="33" customHeight="1">
      <c r="A419" s="1245"/>
      <c r="B419" s="1245"/>
      <c r="C419" s="1245"/>
      <c r="D419" s="1245"/>
      <c r="E419" s="1245"/>
      <c r="F419" s="1245"/>
      <c r="G419" s="1245"/>
      <c r="H419" s="1245"/>
      <c r="I419" s="1245"/>
      <c r="J419" s="1245"/>
      <c r="K419" s="1245"/>
    </row>
    <row r="420" spans="1:11" s="1032" customFormat="1" ht="33" customHeight="1">
      <c r="A420" s="1245"/>
      <c r="B420" s="1245"/>
      <c r="C420" s="1245"/>
      <c r="D420" s="1245"/>
      <c r="E420" s="1245"/>
      <c r="F420" s="1245"/>
      <c r="G420" s="1245"/>
      <c r="H420" s="1245"/>
      <c r="I420" s="1245"/>
      <c r="J420" s="1245"/>
      <c r="K420" s="1245"/>
    </row>
    <row r="421" spans="1:11" s="1032" customFormat="1" ht="33" customHeight="1">
      <c r="A421" s="1245"/>
      <c r="B421" s="1245"/>
      <c r="C421" s="1245"/>
      <c r="D421" s="1245"/>
      <c r="E421" s="1245"/>
      <c r="F421" s="1245"/>
      <c r="G421" s="1245"/>
      <c r="H421" s="1245"/>
      <c r="I421" s="1245"/>
      <c r="J421" s="1245"/>
      <c r="K421" s="1245"/>
    </row>
    <row r="422" spans="1:11" s="1032" customFormat="1" ht="33" customHeight="1">
      <c r="A422" s="1245"/>
      <c r="B422" s="1245"/>
      <c r="C422" s="1245"/>
      <c r="D422" s="1245"/>
      <c r="E422" s="1245"/>
      <c r="F422" s="1245"/>
      <c r="G422" s="1245"/>
      <c r="H422" s="1245"/>
      <c r="I422" s="1245"/>
      <c r="J422" s="1245"/>
      <c r="K422" s="1245"/>
    </row>
    <row r="423" spans="1:11" s="1032" customFormat="1" ht="33" customHeight="1">
      <c r="A423" s="1245"/>
      <c r="B423" s="1245"/>
      <c r="C423" s="1245"/>
      <c r="D423" s="1245"/>
      <c r="E423" s="1245"/>
      <c r="F423" s="1245"/>
      <c r="G423" s="1245"/>
      <c r="H423" s="1245"/>
      <c r="I423" s="1245"/>
      <c r="J423" s="1245"/>
      <c r="K423" s="1245"/>
    </row>
    <row r="424" spans="1:11" s="1032" customFormat="1" ht="33" customHeight="1">
      <c r="A424" s="1245"/>
      <c r="B424" s="1245"/>
      <c r="C424" s="1245"/>
      <c r="D424" s="1245"/>
      <c r="E424" s="1245"/>
      <c r="F424" s="1245"/>
      <c r="G424" s="1245"/>
      <c r="H424" s="1245"/>
      <c r="I424" s="1245"/>
      <c r="J424" s="1245"/>
      <c r="K424" s="1245"/>
    </row>
    <row r="425" spans="1:11" s="1032" customFormat="1" ht="33" customHeight="1">
      <c r="A425" s="1245"/>
      <c r="B425" s="1245"/>
      <c r="C425" s="1245"/>
      <c r="D425" s="1245"/>
      <c r="E425" s="1245"/>
      <c r="F425" s="1245"/>
      <c r="G425" s="1245"/>
      <c r="H425" s="1245"/>
      <c r="I425" s="1245"/>
      <c r="J425" s="1245"/>
      <c r="K425" s="1245"/>
    </row>
    <row r="426" spans="1:11" s="1032" customFormat="1" ht="33" customHeight="1">
      <c r="A426" s="1245"/>
      <c r="B426" s="1245"/>
      <c r="C426" s="1245"/>
      <c r="D426" s="1245"/>
      <c r="E426" s="1245"/>
      <c r="F426" s="1245"/>
      <c r="G426" s="1245"/>
      <c r="H426" s="1245"/>
      <c r="I426" s="1245"/>
      <c r="J426" s="1245"/>
      <c r="K426" s="1245"/>
    </row>
    <row r="427" spans="1:11" s="1032" customFormat="1" ht="33" customHeight="1">
      <c r="A427" s="1245"/>
      <c r="B427" s="1245"/>
      <c r="C427" s="1245"/>
      <c r="D427" s="1245"/>
      <c r="E427" s="1245"/>
      <c r="F427" s="1245"/>
      <c r="G427" s="1245"/>
      <c r="H427" s="1245"/>
      <c r="I427" s="1245"/>
      <c r="J427" s="1245"/>
      <c r="K427" s="1245"/>
    </row>
    <row r="428" spans="1:11" s="1032" customFormat="1" ht="33" customHeight="1">
      <c r="A428" s="1245"/>
      <c r="B428" s="1245"/>
      <c r="C428" s="1245"/>
      <c r="D428" s="1245"/>
      <c r="E428" s="1245"/>
      <c r="F428" s="1245"/>
      <c r="G428" s="1245"/>
      <c r="H428" s="1245"/>
      <c r="I428" s="1245"/>
      <c r="J428" s="1245"/>
      <c r="K428" s="1245"/>
    </row>
    <row r="429" spans="1:11" s="1032" customFormat="1" ht="33" customHeight="1">
      <c r="A429" s="1245"/>
      <c r="B429" s="1245"/>
      <c r="C429" s="1245"/>
      <c r="D429" s="1245"/>
      <c r="E429" s="1245"/>
      <c r="F429" s="1245"/>
      <c r="G429" s="1245"/>
      <c r="H429" s="1245"/>
      <c r="I429" s="1245"/>
      <c r="J429" s="1245"/>
      <c r="K429" s="1245"/>
    </row>
    <row r="430" spans="1:11" s="1032" customFormat="1" ht="33" customHeight="1">
      <c r="A430" s="1245"/>
      <c r="B430" s="1245"/>
      <c r="C430" s="1245"/>
      <c r="D430" s="1245"/>
      <c r="E430" s="1245"/>
      <c r="F430" s="1245"/>
      <c r="G430" s="1245"/>
      <c r="H430" s="1245"/>
      <c r="I430" s="1245"/>
      <c r="J430" s="1245"/>
      <c r="K430" s="1245"/>
    </row>
    <row r="431" spans="1:11" s="1032" customFormat="1" ht="33" customHeight="1">
      <c r="A431" s="1245"/>
      <c r="B431" s="1245"/>
      <c r="C431" s="1245"/>
      <c r="D431" s="1245"/>
      <c r="E431" s="1245"/>
      <c r="F431" s="1245"/>
      <c r="G431" s="1245"/>
      <c r="H431" s="1245"/>
      <c r="I431" s="1245"/>
      <c r="J431" s="1245"/>
      <c r="K431" s="1245"/>
    </row>
    <row r="432" spans="1:11" s="1032" customFormat="1" ht="33" customHeight="1">
      <c r="A432" s="1245"/>
      <c r="B432" s="1245"/>
      <c r="C432" s="1245"/>
      <c r="D432" s="1245"/>
      <c r="E432" s="1245"/>
      <c r="F432" s="1245"/>
      <c r="G432" s="1245"/>
      <c r="H432" s="1245"/>
      <c r="I432" s="1245"/>
      <c r="J432" s="1245"/>
      <c r="K432" s="1245"/>
    </row>
    <row r="433" spans="1:11" s="1032" customFormat="1" ht="33" customHeight="1">
      <c r="A433" s="1245"/>
      <c r="B433" s="1245"/>
      <c r="C433" s="1245"/>
      <c r="D433" s="1245"/>
      <c r="E433" s="1245"/>
      <c r="F433" s="1245"/>
      <c r="G433" s="1245"/>
      <c r="H433" s="1245"/>
      <c r="I433" s="1245"/>
      <c r="J433" s="1245"/>
      <c r="K433" s="1245"/>
    </row>
    <row r="434" spans="1:11" s="1032" customFormat="1" ht="33" customHeight="1">
      <c r="A434" s="1245"/>
      <c r="B434" s="1245"/>
      <c r="C434" s="1245"/>
      <c r="D434" s="1245"/>
      <c r="E434" s="1245"/>
      <c r="F434" s="1245"/>
      <c r="G434" s="1245"/>
      <c r="H434" s="1245"/>
      <c r="I434" s="1245"/>
      <c r="J434" s="1245"/>
      <c r="K434" s="1245"/>
    </row>
    <row r="435" spans="1:11" s="1032" customFormat="1" ht="33" customHeight="1">
      <c r="A435" s="1245"/>
      <c r="B435" s="1245"/>
      <c r="C435" s="1245"/>
      <c r="D435" s="1245"/>
      <c r="E435" s="1245"/>
      <c r="F435" s="1245"/>
      <c r="G435" s="1245"/>
      <c r="H435" s="1245"/>
      <c r="I435" s="1245"/>
      <c r="J435" s="1245"/>
      <c r="K435" s="1245"/>
    </row>
    <row r="436" spans="1:11" s="1032" customFormat="1" ht="33" customHeight="1">
      <c r="A436" s="1245"/>
      <c r="B436" s="1245"/>
      <c r="C436" s="1245"/>
      <c r="D436" s="1245"/>
      <c r="E436" s="1245"/>
      <c r="F436" s="1245"/>
      <c r="G436" s="1245"/>
      <c r="H436" s="1245"/>
      <c r="I436" s="1245"/>
      <c r="J436" s="1245"/>
      <c r="K436" s="1245"/>
    </row>
    <row r="437" spans="1:11" s="1032" customFormat="1" ht="33" customHeight="1">
      <c r="A437" s="1245"/>
      <c r="B437" s="1245"/>
      <c r="C437" s="1245"/>
      <c r="D437" s="1245"/>
      <c r="E437" s="1245"/>
      <c r="F437" s="1245"/>
      <c r="G437" s="1245"/>
      <c r="H437" s="1245"/>
      <c r="I437" s="1245"/>
      <c r="J437" s="1245"/>
      <c r="K437" s="1245"/>
    </row>
    <row r="438" spans="1:11" s="1032" customFormat="1" ht="33" customHeight="1">
      <c r="A438" s="1245"/>
      <c r="B438" s="1245"/>
      <c r="C438" s="1245"/>
      <c r="D438" s="1245"/>
      <c r="E438" s="1245"/>
      <c r="F438" s="1245"/>
      <c r="G438" s="1245"/>
      <c r="H438" s="1245"/>
      <c r="I438" s="1245"/>
      <c r="J438" s="1245"/>
      <c r="K438" s="1245"/>
    </row>
    <row r="439" spans="1:11" s="1032" customFormat="1" ht="33" customHeight="1">
      <c r="A439" s="1245"/>
      <c r="B439" s="1245"/>
      <c r="C439" s="1245"/>
      <c r="D439" s="1245"/>
      <c r="E439" s="1245"/>
      <c r="F439" s="1245"/>
      <c r="G439" s="1245"/>
      <c r="H439" s="1245"/>
      <c r="I439" s="1245"/>
      <c r="J439" s="1245"/>
      <c r="K439" s="1245"/>
    </row>
    <row r="440" spans="1:11" s="1032" customFormat="1" ht="33" customHeight="1">
      <c r="A440" s="1245"/>
      <c r="B440" s="1245"/>
      <c r="C440" s="1245"/>
      <c r="D440" s="1245"/>
      <c r="E440" s="1245"/>
      <c r="F440" s="1245"/>
      <c r="G440" s="1245"/>
      <c r="H440" s="1245"/>
      <c r="I440" s="1245"/>
      <c r="J440" s="1245"/>
      <c r="K440" s="1245"/>
    </row>
    <row r="441" spans="1:11" s="1032" customFormat="1" ht="33" customHeight="1">
      <c r="A441" s="1245"/>
      <c r="B441" s="1245"/>
      <c r="C441" s="1245"/>
      <c r="D441" s="1245"/>
      <c r="E441" s="1245"/>
      <c r="F441" s="1245"/>
      <c r="G441" s="1245"/>
      <c r="H441" s="1245"/>
      <c r="I441" s="1245"/>
      <c r="J441" s="1245"/>
      <c r="K441" s="1245"/>
    </row>
    <row r="442" spans="1:11" s="1032" customFormat="1" ht="33" customHeight="1">
      <c r="A442" s="1245"/>
      <c r="B442" s="1245"/>
      <c r="C442" s="1245"/>
      <c r="D442" s="1245"/>
      <c r="E442" s="1245"/>
      <c r="F442" s="1245"/>
      <c r="G442" s="1245"/>
      <c r="H442" s="1245"/>
      <c r="I442" s="1245"/>
      <c r="J442" s="1245"/>
      <c r="K442" s="1245"/>
    </row>
    <row r="443" spans="1:11" s="1032" customFormat="1" ht="33" customHeight="1">
      <c r="A443" s="1245"/>
      <c r="B443" s="1245"/>
      <c r="C443" s="1245"/>
      <c r="D443" s="1245"/>
      <c r="E443" s="1245"/>
      <c r="F443" s="1245"/>
      <c r="G443" s="1245"/>
      <c r="H443" s="1245"/>
      <c r="I443" s="1245"/>
      <c r="J443" s="1245"/>
      <c r="K443" s="1245"/>
    </row>
    <row r="444" spans="1:11" s="1032" customFormat="1" ht="33" customHeight="1">
      <c r="A444" s="1245"/>
      <c r="B444" s="1245"/>
      <c r="C444" s="1245"/>
      <c r="D444" s="1245"/>
      <c r="E444" s="1245"/>
      <c r="F444" s="1245"/>
      <c r="G444" s="1245"/>
      <c r="H444" s="1245"/>
      <c r="I444" s="1245"/>
      <c r="J444" s="1245"/>
      <c r="K444" s="1245"/>
    </row>
    <row r="445" spans="1:11" s="1032" customFormat="1" ht="33" customHeight="1">
      <c r="A445" s="1245"/>
      <c r="B445" s="1245"/>
      <c r="C445" s="1245"/>
      <c r="D445" s="1245"/>
      <c r="E445" s="1245"/>
      <c r="F445" s="1245"/>
      <c r="G445" s="1245"/>
      <c r="H445" s="1245"/>
      <c r="I445" s="1245"/>
      <c r="J445" s="1245"/>
      <c r="K445" s="1245"/>
    </row>
    <row r="446" spans="1:11" s="1032" customFormat="1" ht="33" customHeight="1">
      <c r="A446" s="1245"/>
      <c r="B446" s="1245"/>
      <c r="C446" s="1245"/>
      <c r="D446" s="1245"/>
      <c r="E446" s="1245"/>
      <c r="F446" s="1245"/>
      <c r="G446" s="1245"/>
      <c r="H446" s="1245"/>
      <c r="I446" s="1245"/>
      <c r="J446" s="1245"/>
      <c r="K446" s="1245"/>
    </row>
    <row r="447" spans="1:11" s="1032" customFormat="1" ht="33" customHeight="1">
      <c r="A447" s="1245"/>
      <c r="B447" s="1245"/>
      <c r="C447" s="1245"/>
      <c r="D447" s="1245"/>
      <c r="E447" s="1245"/>
      <c r="F447" s="1245"/>
      <c r="G447" s="1245"/>
      <c r="H447" s="1245"/>
      <c r="I447" s="1245"/>
      <c r="J447" s="1245"/>
      <c r="K447" s="1245"/>
    </row>
    <row r="448" spans="1:11" s="1032" customFormat="1" ht="33" customHeight="1">
      <c r="A448" s="1245"/>
      <c r="B448" s="1245"/>
      <c r="C448" s="1245"/>
      <c r="D448" s="1245"/>
      <c r="E448" s="1245"/>
      <c r="F448" s="1245"/>
      <c r="G448" s="1245"/>
      <c r="H448" s="1245"/>
      <c r="I448" s="1245"/>
      <c r="J448" s="1245"/>
      <c r="K448" s="1245"/>
    </row>
    <row r="449" spans="1:11" s="1032" customFormat="1" ht="33" customHeight="1">
      <c r="A449" s="1245"/>
      <c r="B449" s="1245"/>
      <c r="C449" s="1245"/>
      <c r="D449" s="1245"/>
      <c r="E449" s="1245"/>
      <c r="F449" s="1245"/>
      <c r="G449" s="1245"/>
      <c r="H449" s="1245"/>
      <c r="I449" s="1245"/>
      <c r="J449" s="1245"/>
      <c r="K449" s="1245"/>
    </row>
    <row r="450" spans="1:11" s="1032" customFormat="1" ht="33" customHeight="1">
      <c r="A450" s="1245"/>
      <c r="B450" s="1245"/>
      <c r="C450" s="1245"/>
      <c r="D450" s="1245"/>
      <c r="E450" s="1245"/>
      <c r="F450" s="1245"/>
      <c r="G450" s="1245"/>
      <c r="H450" s="1245"/>
      <c r="I450" s="1245"/>
      <c r="J450" s="1245"/>
      <c r="K450" s="1245"/>
    </row>
    <row r="451" spans="1:11" s="1032" customFormat="1" ht="33" customHeight="1">
      <c r="A451" s="1245"/>
      <c r="B451" s="1245"/>
      <c r="C451" s="1245"/>
      <c r="D451" s="1245"/>
      <c r="E451" s="1245"/>
      <c r="F451" s="1245"/>
      <c r="G451" s="1245"/>
      <c r="H451" s="1245"/>
      <c r="I451" s="1245"/>
      <c r="J451" s="1245"/>
      <c r="K451" s="1245"/>
    </row>
    <row r="452" spans="1:11" s="1032" customFormat="1" ht="33" customHeight="1">
      <c r="A452" s="1245"/>
      <c r="B452" s="1245"/>
      <c r="C452" s="1245"/>
      <c r="D452" s="1245"/>
      <c r="E452" s="1245"/>
      <c r="F452" s="1245"/>
      <c r="G452" s="1245"/>
      <c r="H452" s="1245"/>
      <c r="I452" s="1245"/>
      <c r="J452" s="1245"/>
      <c r="K452" s="1245"/>
    </row>
    <row r="453" spans="1:11" s="1032" customFormat="1" ht="33" customHeight="1">
      <c r="A453" s="1245"/>
      <c r="B453" s="1245"/>
      <c r="C453" s="1245"/>
      <c r="D453" s="1245"/>
      <c r="E453" s="1245"/>
      <c r="F453" s="1245"/>
      <c r="G453" s="1245"/>
      <c r="H453" s="1245"/>
      <c r="I453" s="1245"/>
      <c r="J453" s="1245"/>
      <c r="K453" s="1245"/>
    </row>
    <row r="454" spans="1:11" s="1032" customFormat="1" ht="33" customHeight="1">
      <c r="A454" s="1245"/>
      <c r="B454" s="1245"/>
      <c r="C454" s="1245"/>
      <c r="D454" s="1245"/>
      <c r="E454" s="1245"/>
      <c r="F454" s="1245"/>
      <c r="G454" s="1245"/>
      <c r="H454" s="1245"/>
      <c r="I454" s="1245"/>
      <c r="J454" s="1245"/>
      <c r="K454" s="1245"/>
    </row>
    <row r="455" spans="1:11" s="1032" customFormat="1" ht="33" customHeight="1">
      <c r="A455" s="1245"/>
      <c r="B455" s="1245"/>
      <c r="C455" s="1245"/>
      <c r="D455" s="1245"/>
      <c r="E455" s="1245"/>
      <c r="F455" s="1245"/>
      <c r="G455" s="1245"/>
      <c r="H455" s="1245"/>
      <c r="I455" s="1245"/>
      <c r="J455" s="1245"/>
      <c r="K455" s="1245"/>
    </row>
    <row r="456" spans="1:11" s="1032" customFormat="1" ht="33" customHeight="1">
      <c r="A456" s="1245"/>
      <c r="B456" s="1245"/>
      <c r="C456" s="1245"/>
      <c r="D456" s="1245"/>
      <c r="E456" s="1245"/>
      <c r="F456" s="1245"/>
      <c r="G456" s="1245"/>
      <c r="H456" s="1245"/>
      <c r="I456" s="1245"/>
      <c r="J456" s="1245"/>
      <c r="K456" s="1245"/>
    </row>
    <row r="457" spans="1:11" s="1032" customFormat="1" ht="33" customHeight="1">
      <c r="A457" s="1245"/>
      <c r="B457" s="1245"/>
      <c r="C457" s="1245"/>
      <c r="D457" s="1245"/>
      <c r="E457" s="1245"/>
      <c r="F457" s="1245"/>
      <c r="G457" s="1245"/>
      <c r="H457" s="1245"/>
      <c r="I457" s="1245"/>
      <c r="J457" s="1245"/>
      <c r="K457" s="1245"/>
    </row>
    <row r="458" spans="1:11" s="1032" customFormat="1" ht="33" customHeight="1">
      <c r="A458" s="1245"/>
      <c r="B458" s="1245"/>
      <c r="C458" s="1245"/>
      <c r="D458" s="1245"/>
      <c r="E458" s="1245"/>
      <c r="F458" s="1245"/>
      <c r="G458" s="1245"/>
      <c r="H458" s="1245"/>
      <c r="I458" s="1245"/>
      <c r="J458" s="1245"/>
      <c r="K458" s="1245"/>
    </row>
    <row r="459" spans="1:11" s="1032" customFormat="1" ht="33" customHeight="1">
      <c r="A459" s="1245"/>
      <c r="B459" s="1245"/>
      <c r="C459" s="1245"/>
      <c r="D459" s="1245"/>
      <c r="E459" s="1245"/>
      <c r="F459" s="1245"/>
      <c r="G459" s="1245"/>
      <c r="H459" s="1245"/>
      <c r="I459" s="1245"/>
      <c r="J459" s="1245"/>
      <c r="K459" s="1245"/>
    </row>
    <row r="460" spans="1:11" s="1032" customFormat="1" ht="33" customHeight="1">
      <c r="A460" s="1245"/>
      <c r="B460" s="1245"/>
      <c r="C460" s="1245"/>
      <c r="D460" s="1245"/>
      <c r="E460" s="1245"/>
      <c r="F460" s="1245"/>
      <c r="G460" s="1245"/>
      <c r="H460" s="1245"/>
      <c r="I460" s="1245"/>
      <c r="J460" s="1245"/>
      <c r="K460" s="1245"/>
    </row>
    <row r="461" spans="1:11" s="1032" customFormat="1" ht="33" customHeight="1">
      <c r="A461" s="1245"/>
      <c r="B461" s="1245"/>
      <c r="C461" s="1245"/>
      <c r="D461" s="1245"/>
      <c r="E461" s="1245"/>
      <c r="F461" s="1245"/>
      <c r="G461" s="1245"/>
      <c r="H461" s="1245"/>
      <c r="I461" s="1245"/>
      <c r="J461" s="1245"/>
      <c r="K461" s="1245"/>
    </row>
    <row r="462" spans="1:11" s="1032" customFormat="1" ht="33" customHeight="1">
      <c r="A462" s="1245"/>
      <c r="B462" s="1245"/>
      <c r="C462" s="1245"/>
      <c r="D462" s="1245"/>
      <c r="E462" s="1245"/>
      <c r="F462" s="1245"/>
      <c r="G462" s="1245"/>
      <c r="H462" s="1245"/>
      <c r="I462" s="1245"/>
      <c r="J462" s="1245"/>
      <c r="K462" s="1245"/>
    </row>
    <row r="463" spans="1:11" s="1032" customFormat="1" ht="33" customHeight="1">
      <c r="A463" s="1245"/>
      <c r="B463" s="1245"/>
      <c r="C463" s="1245"/>
      <c r="D463" s="1245"/>
      <c r="E463" s="1245"/>
      <c r="F463" s="1245"/>
      <c r="G463" s="1245"/>
      <c r="H463" s="1245"/>
      <c r="I463" s="1245"/>
      <c r="J463" s="1245"/>
      <c r="K463" s="1245"/>
    </row>
    <row r="464" spans="1:11" s="1032" customFormat="1" ht="33" customHeight="1">
      <c r="A464" s="1245"/>
      <c r="B464" s="1245"/>
      <c r="C464" s="1245"/>
      <c r="D464" s="1245"/>
      <c r="E464" s="1245"/>
      <c r="F464" s="1245"/>
      <c r="G464" s="1245"/>
      <c r="H464" s="1245"/>
      <c r="I464" s="1245"/>
      <c r="J464" s="1245"/>
      <c r="K464" s="1245"/>
    </row>
    <row r="465" spans="1:11" s="1032" customFormat="1" ht="33" customHeight="1">
      <c r="A465" s="1245"/>
      <c r="B465" s="1245"/>
      <c r="C465" s="1245"/>
      <c r="D465" s="1245"/>
      <c r="E465" s="1245"/>
      <c r="F465" s="1245"/>
      <c r="G465" s="1245"/>
      <c r="H465" s="1245"/>
      <c r="I465" s="1245"/>
      <c r="J465" s="1245"/>
      <c r="K465" s="1245"/>
    </row>
    <row r="466" spans="1:11" s="1032" customFormat="1" ht="33" customHeight="1">
      <c r="A466" s="1245"/>
      <c r="B466" s="1245"/>
      <c r="C466" s="1245"/>
      <c r="D466" s="1245"/>
      <c r="E466" s="1245"/>
      <c r="F466" s="1245"/>
      <c r="G466" s="1245"/>
      <c r="H466" s="1245"/>
      <c r="I466" s="1245"/>
      <c r="J466" s="1245"/>
      <c r="K466" s="1245"/>
    </row>
    <row r="467" spans="1:11" s="1032" customFormat="1" ht="33" customHeight="1">
      <c r="A467" s="1245"/>
      <c r="B467" s="1245"/>
      <c r="C467" s="1245"/>
      <c r="D467" s="1245"/>
      <c r="E467" s="1245"/>
      <c r="F467" s="1245"/>
      <c r="G467" s="1245"/>
      <c r="H467" s="1245"/>
      <c r="I467" s="1245"/>
      <c r="J467" s="1245"/>
      <c r="K467" s="1245"/>
    </row>
    <row r="468" spans="1:11" s="1032" customFormat="1" ht="33" customHeight="1">
      <c r="A468" s="1245"/>
      <c r="B468" s="1245"/>
      <c r="C468" s="1245"/>
      <c r="D468" s="1245"/>
      <c r="E468" s="1245"/>
      <c r="F468" s="1245"/>
      <c r="G468" s="1245"/>
      <c r="H468" s="1245"/>
      <c r="I468" s="1245"/>
      <c r="J468" s="1245"/>
      <c r="K468" s="1245"/>
    </row>
    <row r="469" spans="1:11" s="1032" customFormat="1" ht="33" customHeight="1">
      <c r="A469" s="1245"/>
      <c r="B469" s="1245"/>
      <c r="C469" s="1245"/>
      <c r="D469" s="1245"/>
      <c r="E469" s="1245"/>
      <c r="F469" s="1245"/>
      <c r="G469" s="1245"/>
      <c r="H469" s="1245"/>
      <c r="I469" s="1245"/>
      <c r="J469" s="1245"/>
      <c r="K469" s="1245"/>
    </row>
    <row r="470" spans="1:11" s="1032" customFormat="1" ht="33" customHeight="1">
      <c r="A470" s="1245"/>
      <c r="B470" s="1245"/>
      <c r="C470" s="1245"/>
      <c r="D470" s="1245"/>
      <c r="E470" s="1245"/>
      <c r="F470" s="1245"/>
      <c r="G470" s="1245"/>
      <c r="H470" s="1245"/>
      <c r="I470" s="1245"/>
      <c r="J470" s="1245"/>
      <c r="K470" s="1245"/>
    </row>
    <row r="471" spans="1:11" s="1032" customFormat="1" ht="33" customHeight="1">
      <c r="A471" s="1245"/>
      <c r="B471" s="1245"/>
      <c r="C471" s="1245"/>
      <c r="D471" s="1245"/>
      <c r="E471" s="1245"/>
      <c r="F471" s="1245"/>
      <c r="G471" s="1245"/>
      <c r="H471" s="1245"/>
      <c r="I471" s="1245"/>
      <c r="J471" s="1245"/>
      <c r="K471" s="1245"/>
    </row>
    <row r="472" spans="1:11" s="1032" customFormat="1" ht="33" customHeight="1">
      <c r="A472" s="1245"/>
      <c r="B472" s="1245"/>
      <c r="C472" s="1245"/>
      <c r="D472" s="1245"/>
      <c r="E472" s="1245"/>
      <c r="F472" s="1245"/>
      <c r="G472" s="1245"/>
      <c r="H472" s="1245"/>
      <c r="I472" s="1245"/>
      <c r="J472" s="1245"/>
      <c r="K472" s="1245"/>
    </row>
    <row r="473" spans="1:11" s="1032" customFormat="1" ht="33" customHeight="1">
      <c r="A473" s="1245"/>
      <c r="B473" s="1245"/>
      <c r="C473" s="1245"/>
      <c r="D473" s="1245"/>
      <c r="E473" s="1245"/>
      <c r="F473" s="1245"/>
      <c r="G473" s="1245"/>
      <c r="H473" s="1245"/>
      <c r="I473" s="1245"/>
      <c r="J473" s="1245"/>
      <c r="K473" s="1245"/>
    </row>
    <row r="474" spans="1:11" s="1032" customFormat="1" ht="33" customHeight="1">
      <c r="A474" s="1245"/>
      <c r="B474" s="1245"/>
      <c r="C474" s="1245"/>
      <c r="D474" s="1245"/>
      <c r="E474" s="1245"/>
      <c r="F474" s="1245"/>
      <c r="G474" s="1245"/>
      <c r="H474" s="1245"/>
      <c r="I474" s="1245"/>
      <c r="J474" s="1245"/>
      <c r="K474" s="1245"/>
    </row>
    <row r="475" spans="1:11" s="1032" customFormat="1" ht="33" customHeight="1">
      <c r="A475" s="1245"/>
      <c r="B475" s="1245"/>
      <c r="C475" s="1245"/>
      <c r="D475" s="1245"/>
      <c r="E475" s="1245"/>
      <c r="F475" s="1245"/>
      <c r="G475" s="1245"/>
      <c r="H475" s="1245"/>
      <c r="I475" s="1245"/>
      <c r="J475" s="1245"/>
      <c r="K475" s="1245"/>
    </row>
    <row r="476" spans="1:11" s="1032" customFormat="1" ht="33" customHeight="1">
      <c r="A476" s="1245"/>
      <c r="B476" s="1245"/>
      <c r="C476" s="1245"/>
      <c r="D476" s="1245"/>
      <c r="E476" s="1245"/>
      <c r="F476" s="1245"/>
      <c r="G476" s="1245"/>
      <c r="H476" s="1245"/>
      <c r="I476" s="1245"/>
      <c r="J476" s="1245"/>
      <c r="K476" s="1245"/>
    </row>
    <row r="477" spans="1:11" s="1032" customFormat="1" ht="33" customHeight="1">
      <c r="A477" s="1245"/>
      <c r="B477" s="1245"/>
      <c r="C477" s="1245"/>
      <c r="D477" s="1245"/>
      <c r="E477" s="1245"/>
      <c r="F477" s="1245"/>
      <c r="G477" s="1245"/>
      <c r="H477" s="1245"/>
      <c r="I477" s="1245"/>
      <c r="J477" s="1245"/>
      <c r="K477" s="1245"/>
    </row>
    <row r="478" spans="1:11" s="1032" customFormat="1" ht="33" customHeight="1">
      <c r="A478" s="1245"/>
      <c r="B478" s="1245"/>
      <c r="C478" s="1245"/>
      <c r="D478" s="1245"/>
      <c r="E478" s="1245"/>
      <c r="F478" s="1245"/>
      <c r="G478" s="1245"/>
      <c r="H478" s="1245"/>
      <c r="I478" s="1245"/>
      <c r="J478" s="1245"/>
      <c r="K478" s="1245"/>
    </row>
    <row r="479" spans="1:11" s="1032" customFormat="1" ht="33" customHeight="1">
      <c r="A479" s="1245"/>
      <c r="B479" s="1245"/>
      <c r="C479" s="1245"/>
      <c r="D479" s="1245"/>
      <c r="E479" s="1245"/>
      <c r="F479" s="1245"/>
      <c r="G479" s="1245"/>
      <c r="H479" s="1245"/>
      <c r="I479" s="1245"/>
      <c r="J479" s="1245"/>
      <c r="K479" s="1245"/>
    </row>
    <row r="480" spans="1:11" s="1032" customFormat="1" ht="33" customHeight="1">
      <c r="A480" s="1245"/>
      <c r="B480" s="1245"/>
      <c r="C480" s="1245"/>
      <c r="D480" s="1245"/>
      <c r="E480" s="1245"/>
      <c r="F480" s="1245"/>
      <c r="G480" s="1245"/>
      <c r="H480" s="1245"/>
      <c r="I480" s="1245"/>
      <c r="J480" s="1245"/>
      <c r="K480" s="1245"/>
    </row>
    <row r="481" spans="1:11" s="1032" customFormat="1" ht="33" customHeight="1">
      <c r="A481" s="1245"/>
      <c r="B481" s="1245"/>
      <c r="C481" s="1245"/>
      <c r="D481" s="1245"/>
      <c r="E481" s="1245"/>
      <c r="F481" s="1245"/>
      <c r="G481" s="1245"/>
      <c r="H481" s="1245"/>
      <c r="I481" s="1245"/>
      <c r="J481" s="1245"/>
      <c r="K481" s="1245"/>
    </row>
    <row r="482" spans="1:11" s="1032" customFormat="1" ht="33" customHeight="1">
      <c r="A482" s="1245"/>
      <c r="B482" s="1245"/>
      <c r="C482" s="1245"/>
      <c r="D482" s="1245"/>
      <c r="E482" s="1245"/>
      <c r="F482" s="1245"/>
      <c r="G482" s="1245"/>
      <c r="H482" s="1245"/>
      <c r="I482" s="1245"/>
      <c r="J482" s="1245"/>
      <c r="K482" s="1245"/>
    </row>
    <row r="483" spans="1:11" s="1032" customFormat="1" ht="33" customHeight="1">
      <c r="A483" s="1245"/>
      <c r="B483" s="1245"/>
      <c r="C483" s="1245"/>
      <c r="D483" s="1245"/>
      <c r="E483" s="1245"/>
      <c r="F483" s="1245"/>
      <c r="G483" s="1245"/>
      <c r="H483" s="1245"/>
      <c r="I483" s="1245"/>
      <c r="J483" s="1245"/>
      <c r="K483" s="1245"/>
    </row>
    <row r="484" spans="1:11" s="1032" customFormat="1" ht="33" customHeight="1">
      <c r="A484" s="1245"/>
      <c r="B484" s="1245"/>
      <c r="C484" s="1245"/>
      <c r="D484" s="1245"/>
      <c r="E484" s="1245"/>
      <c r="F484" s="1245"/>
      <c r="G484" s="1245"/>
      <c r="H484" s="1245"/>
      <c r="I484" s="1245"/>
      <c r="J484" s="1245"/>
      <c r="K484" s="1245"/>
    </row>
    <row r="485" spans="1:11" s="1032" customFormat="1" ht="33" customHeight="1">
      <c r="A485" s="1245"/>
      <c r="B485" s="1245"/>
      <c r="C485" s="1245"/>
      <c r="D485" s="1245"/>
      <c r="E485" s="1245"/>
      <c r="F485" s="1245"/>
      <c r="G485" s="1245"/>
      <c r="H485" s="1245"/>
      <c r="I485" s="1245"/>
      <c r="J485" s="1245"/>
      <c r="K485" s="1245"/>
    </row>
    <row r="486" spans="1:11" s="1032" customFormat="1" ht="33" customHeight="1">
      <c r="A486" s="1245"/>
      <c r="B486" s="1245"/>
      <c r="C486" s="1245"/>
      <c r="D486" s="1245"/>
      <c r="E486" s="1245"/>
      <c r="F486" s="1245"/>
      <c r="G486" s="1245"/>
      <c r="H486" s="1245"/>
      <c r="I486" s="1245"/>
      <c r="J486" s="1245"/>
      <c r="K486" s="1245"/>
    </row>
    <row r="487" spans="1:11" s="1032" customFormat="1" ht="33" customHeight="1">
      <c r="A487" s="1245"/>
      <c r="B487" s="1245"/>
      <c r="C487" s="1245"/>
      <c r="D487" s="1245"/>
      <c r="E487" s="1245"/>
      <c r="F487" s="1245"/>
      <c r="G487" s="1245"/>
      <c r="H487" s="1245"/>
      <c r="I487" s="1245"/>
      <c r="J487" s="1245"/>
      <c r="K487" s="1245"/>
    </row>
    <row r="488" spans="1:11" s="1032" customFormat="1" ht="33" customHeight="1">
      <c r="A488" s="1245"/>
      <c r="B488" s="1245"/>
      <c r="C488" s="1245"/>
      <c r="D488" s="1245"/>
      <c r="E488" s="1245"/>
      <c r="F488" s="1245"/>
      <c r="G488" s="1245"/>
      <c r="H488" s="1245"/>
      <c r="I488" s="1245"/>
      <c r="J488" s="1245"/>
      <c r="K488" s="1245"/>
    </row>
    <row r="489" spans="1:11" s="1032" customFormat="1" ht="33" customHeight="1">
      <c r="A489" s="1245"/>
      <c r="B489" s="1245"/>
      <c r="C489" s="1245"/>
      <c r="D489" s="1245"/>
      <c r="E489" s="1245"/>
      <c r="F489" s="1245"/>
      <c r="G489" s="1245"/>
      <c r="H489" s="1245"/>
      <c r="I489" s="1245"/>
      <c r="J489" s="1245"/>
      <c r="K489" s="1245"/>
    </row>
    <row r="490" spans="1:11" s="1032" customFormat="1" ht="33" customHeight="1">
      <c r="A490" s="1245"/>
      <c r="B490" s="1245"/>
      <c r="C490" s="1245"/>
      <c r="D490" s="1245"/>
      <c r="E490" s="1245"/>
      <c r="F490" s="1245"/>
      <c r="G490" s="1245"/>
      <c r="H490" s="1245"/>
      <c r="I490" s="1245"/>
      <c r="J490" s="1245"/>
      <c r="K490" s="1245"/>
    </row>
    <row r="491" spans="1:11" s="1032" customFormat="1" ht="33" customHeight="1">
      <c r="A491" s="1245"/>
      <c r="B491" s="1245"/>
      <c r="C491" s="1245"/>
      <c r="D491" s="1245"/>
      <c r="E491" s="1245"/>
      <c r="F491" s="1245"/>
      <c r="G491" s="1245"/>
      <c r="H491" s="1245"/>
      <c r="I491" s="1245"/>
      <c r="J491" s="1245"/>
      <c r="K491" s="1245"/>
    </row>
    <row r="492" spans="1:11" s="1032" customFormat="1" ht="33" customHeight="1">
      <c r="A492" s="1245"/>
      <c r="B492" s="1245"/>
      <c r="C492" s="1245"/>
      <c r="D492" s="1245"/>
      <c r="E492" s="1245"/>
      <c r="F492" s="1245"/>
      <c r="G492" s="1245"/>
      <c r="H492" s="1245"/>
      <c r="I492" s="1245"/>
      <c r="J492" s="1245"/>
      <c r="K492" s="1245"/>
    </row>
    <row r="493" spans="1:11" s="1032" customFormat="1" ht="33" customHeight="1">
      <c r="A493" s="1245"/>
      <c r="B493" s="1245"/>
      <c r="C493" s="1245"/>
      <c r="D493" s="1245"/>
      <c r="E493" s="1245"/>
      <c r="F493" s="1245"/>
      <c r="G493" s="1245"/>
      <c r="H493" s="1245"/>
      <c r="I493" s="1245"/>
      <c r="J493" s="1245"/>
      <c r="K493" s="1245"/>
    </row>
    <row r="494" spans="1:11" s="1032" customFormat="1" ht="33" customHeight="1">
      <c r="A494" s="1245"/>
      <c r="B494" s="1245"/>
      <c r="C494" s="1245"/>
      <c r="D494" s="1245"/>
      <c r="E494" s="1245"/>
      <c r="F494" s="1245"/>
      <c r="G494" s="1245"/>
      <c r="H494" s="1245"/>
      <c r="I494" s="1245"/>
      <c r="J494" s="1245"/>
      <c r="K494" s="1245"/>
    </row>
    <row r="495" spans="1:11" s="1032" customFormat="1" ht="33" customHeight="1">
      <c r="A495" s="1245"/>
      <c r="B495" s="1245"/>
      <c r="C495" s="1245"/>
      <c r="D495" s="1245"/>
      <c r="E495" s="1245"/>
      <c r="F495" s="1245"/>
      <c r="G495" s="1245"/>
      <c r="H495" s="1245"/>
      <c r="I495" s="1245"/>
      <c r="J495" s="1245"/>
      <c r="K495" s="1245"/>
    </row>
    <row r="496" spans="1:11" s="1032" customFormat="1" ht="33" customHeight="1">
      <c r="A496" s="1245"/>
      <c r="B496" s="1245"/>
      <c r="C496" s="1245"/>
      <c r="D496" s="1245"/>
      <c r="E496" s="1245"/>
      <c r="F496" s="1245"/>
      <c r="G496" s="1245"/>
      <c r="H496" s="1245"/>
      <c r="I496" s="1245"/>
      <c r="J496" s="1245"/>
      <c r="K496" s="1245"/>
    </row>
    <row r="497" spans="1:11" s="1032" customFormat="1" ht="33" customHeight="1">
      <c r="A497" s="1245"/>
      <c r="B497" s="1245"/>
      <c r="C497" s="1245"/>
      <c r="D497" s="1245"/>
      <c r="E497" s="1245"/>
      <c r="F497" s="1245"/>
      <c r="G497" s="1245"/>
      <c r="H497" s="1245"/>
      <c r="I497" s="1245"/>
      <c r="J497" s="1245"/>
      <c r="K497" s="1245"/>
    </row>
    <row r="498" spans="1:11" s="1032" customFormat="1" ht="33" customHeight="1">
      <c r="A498" s="1245"/>
      <c r="B498" s="1245"/>
      <c r="C498" s="1245"/>
      <c r="D498" s="1245"/>
      <c r="E498" s="1245"/>
      <c r="F498" s="1245"/>
      <c r="G498" s="1245"/>
      <c r="H498" s="1245"/>
      <c r="I498" s="1245"/>
      <c r="J498" s="1245"/>
      <c r="K498" s="1245"/>
    </row>
    <row r="499" spans="1:11" s="1032" customFormat="1" ht="33" customHeight="1">
      <c r="A499" s="1245"/>
      <c r="B499" s="1245"/>
      <c r="C499" s="1245"/>
      <c r="D499" s="1245"/>
      <c r="E499" s="1245"/>
      <c r="F499" s="1245"/>
      <c r="G499" s="1245"/>
      <c r="H499" s="1245"/>
      <c r="I499" s="1245"/>
      <c r="J499" s="1245"/>
      <c r="K499" s="1245"/>
    </row>
    <row r="500" spans="1:11" s="1032" customFormat="1" ht="33" customHeight="1">
      <c r="A500" s="1245"/>
      <c r="B500" s="1245"/>
      <c r="C500" s="1245"/>
      <c r="D500" s="1245"/>
      <c r="E500" s="1245"/>
      <c r="F500" s="1245"/>
      <c r="G500" s="1245"/>
      <c r="H500" s="1245"/>
      <c r="I500" s="1245"/>
      <c r="J500" s="1245"/>
      <c r="K500" s="1245"/>
    </row>
    <row r="501" spans="1:11" s="1032" customFormat="1" ht="33" customHeight="1">
      <c r="A501" s="1245"/>
      <c r="B501" s="1245"/>
      <c r="C501" s="1245"/>
      <c r="D501" s="1245"/>
      <c r="E501" s="1245"/>
      <c r="F501" s="1245"/>
      <c r="G501" s="1245"/>
      <c r="H501" s="1245"/>
      <c r="I501" s="1245"/>
      <c r="J501" s="1245"/>
      <c r="K501" s="1245"/>
    </row>
    <row r="502" spans="1:11" s="1032" customFormat="1" ht="33" customHeight="1">
      <c r="A502" s="1245"/>
      <c r="B502" s="1245"/>
      <c r="C502" s="1245"/>
      <c r="D502" s="1245"/>
      <c r="E502" s="1245"/>
      <c r="F502" s="1245"/>
      <c r="G502" s="1245"/>
      <c r="H502" s="1245"/>
      <c r="I502" s="1245"/>
      <c r="J502" s="1245"/>
      <c r="K502" s="1245"/>
    </row>
    <row r="503" spans="1:11" s="1032" customFormat="1" ht="33" customHeight="1">
      <c r="A503" s="1245"/>
      <c r="B503" s="1245"/>
      <c r="C503" s="1245"/>
      <c r="D503" s="1245"/>
      <c r="E503" s="1245"/>
      <c r="F503" s="1245"/>
      <c r="G503" s="1245"/>
      <c r="H503" s="1245"/>
      <c r="I503" s="1245"/>
      <c r="J503" s="1245"/>
      <c r="K503" s="1245"/>
    </row>
    <row r="504" spans="1:11" s="1032" customFormat="1" ht="33" customHeight="1">
      <c r="A504" s="1245"/>
      <c r="B504" s="1245"/>
      <c r="C504" s="1245"/>
      <c r="D504" s="1245"/>
      <c r="E504" s="1245"/>
      <c r="F504" s="1245"/>
      <c r="G504" s="1245"/>
      <c r="H504" s="1245"/>
      <c r="I504" s="1245"/>
      <c r="J504" s="1245"/>
      <c r="K504" s="1245"/>
    </row>
    <row r="505" spans="1:11" s="1032" customFormat="1" ht="33" customHeight="1">
      <c r="A505" s="1245"/>
      <c r="B505" s="1245"/>
      <c r="C505" s="1245"/>
      <c r="D505" s="1245"/>
      <c r="E505" s="1245"/>
      <c r="F505" s="1245"/>
      <c r="G505" s="1245"/>
      <c r="H505" s="1245"/>
      <c r="I505" s="1245"/>
      <c r="J505" s="1245"/>
      <c r="K505" s="1245"/>
    </row>
    <row r="506" spans="1:11" s="1032" customFormat="1" ht="33" customHeight="1">
      <c r="A506" s="1245"/>
      <c r="B506" s="1245"/>
      <c r="C506" s="1245"/>
      <c r="D506" s="1245"/>
      <c r="E506" s="1245"/>
      <c r="F506" s="1245"/>
      <c r="G506" s="1245"/>
      <c r="H506" s="1245"/>
      <c r="I506" s="1245"/>
      <c r="J506" s="1245"/>
      <c r="K506" s="1245"/>
    </row>
    <row r="507" spans="1:11" s="1032" customFormat="1" ht="33" customHeight="1">
      <c r="A507" s="1245"/>
      <c r="B507" s="1245"/>
      <c r="C507" s="1245"/>
      <c r="D507" s="1245"/>
      <c r="E507" s="1245"/>
      <c r="F507" s="1245"/>
      <c r="G507" s="1245"/>
      <c r="H507" s="1245"/>
      <c r="I507" s="1245"/>
      <c r="J507" s="1245"/>
      <c r="K507" s="1245"/>
    </row>
    <row r="508" spans="1:11" s="1032" customFormat="1" ht="33" customHeight="1">
      <c r="A508" s="1245"/>
      <c r="B508" s="1245"/>
      <c r="C508" s="1245"/>
      <c r="D508" s="1245"/>
      <c r="E508" s="1245"/>
      <c r="F508" s="1245"/>
      <c r="G508" s="1245"/>
      <c r="H508" s="1245"/>
      <c r="I508" s="1245"/>
      <c r="J508" s="1245"/>
      <c r="K508" s="1245"/>
    </row>
    <row r="509" spans="1:11" s="1032" customFormat="1" ht="33" customHeight="1">
      <c r="A509" s="1245"/>
      <c r="B509" s="1245"/>
      <c r="C509" s="1245"/>
      <c r="D509" s="1245"/>
      <c r="E509" s="1245"/>
      <c r="F509" s="1245"/>
      <c r="G509" s="1245"/>
      <c r="H509" s="1245"/>
      <c r="I509" s="1245"/>
      <c r="J509" s="1245"/>
      <c r="K509" s="1245"/>
    </row>
    <row r="510" spans="1:11" s="1032" customFormat="1" ht="33" customHeight="1">
      <c r="A510" s="1245"/>
      <c r="B510" s="1245"/>
      <c r="C510" s="1245"/>
      <c r="D510" s="1245"/>
      <c r="E510" s="1245"/>
      <c r="F510" s="1245"/>
      <c r="G510" s="1245"/>
      <c r="H510" s="1245"/>
      <c r="I510" s="1245"/>
      <c r="J510" s="1245"/>
      <c r="K510" s="1245"/>
    </row>
    <row r="511" spans="1:11" s="1032" customFormat="1" ht="33" customHeight="1">
      <c r="A511" s="1245"/>
      <c r="B511" s="1245"/>
      <c r="C511" s="1245"/>
      <c r="D511" s="1245"/>
      <c r="E511" s="1245"/>
      <c r="F511" s="1245"/>
      <c r="G511" s="1245"/>
      <c r="H511" s="1245"/>
      <c r="I511" s="1245"/>
      <c r="J511" s="1245"/>
      <c r="K511" s="1245"/>
    </row>
    <row r="512" spans="1:11" s="1032" customFormat="1" ht="33" customHeight="1">
      <c r="A512" s="1245"/>
      <c r="B512" s="1245"/>
      <c r="C512" s="1245"/>
      <c r="D512" s="1245"/>
      <c r="E512" s="1245"/>
      <c r="F512" s="1245"/>
      <c r="G512" s="1245"/>
      <c r="H512" s="1245"/>
      <c r="I512" s="1245"/>
      <c r="J512" s="1245"/>
      <c r="K512" s="1245"/>
    </row>
    <row r="513" spans="1:11" s="1032" customFormat="1" ht="33" customHeight="1">
      <c r="A513" s="1245"/>
      <c r="B513" s="1245"/>
      <c r="C513" s="1245"/>
      <c r="D513" s="1245"/>
      <c r="E513" s="1245"/>
      <c r="F513" s="1245"/>
      <c r="G513" s="1245"/>
      <c r="H513" s="1245"/>
      <c r="I513" s="1245"/>
      <c r="J513" s="1245"/>
      <c r="K513" s="1245"/>
    </row>
    <row r="514" spans="1:11" s="1032" customFormat="1" ht="33" customHeight="1">
      <c r="A514" s="1245"/>
      <c r="B514" s="1245"/>
      <c r="C514" s="1245"/>
      <c r="D514" s="1245"/>
      <c r="E514" s="1245"/>
      <c r="F514" s="1245"/>
      <c r="G514" s="1245"/>
      <c r="H514" s="1245"/>
      <c r="I514" s="1245"/>
      <c r="J514" s="1245"/>
      <c r="K514" s="1245"/>
    </row>
    <row r="515" spans="1:11" s="1032" customFormat="1" ht="33" customHeight="1">
      <c r="A515" s="1245"/>
      <c r="B515" s="1245"/>
      <c r="C515" s="1245"/>
      <c r="D515" s="1245"/>
      <c r="E515" s="1245"/>
      <c r="F515" s="1245"/>
      <c r="G515" s="1245"/>
      <c r="H515" s="1245"/>
      <c r="I515" s="1245"/>
      <c r="J515" s="1245"/>
      <c r="K515" s="1245"/>
    </row>
    <row r="516" spans="1:11" s="1032" customFormat="1" ht="33" customHeight="1">
      <c r="A516" s="1245"/>
      <c r="B516" s="1245"/>
      <c r="C516" s="1245"/>
      <c r="D516" s="1245"/>
      <c r="E516" s="1245"/>
      <c r="F516" s="1245"/>
      <c r="G516" s="1245"/>
      <c r="H516" s="1245"/>
      <c r="I516" s="1245"/>
      <c r="J516" s="1245"/>
      <c r="K516" s="1245"/>
    </row>
    <row r="517" spans="1:11" s="1032" customFormat="1" ht="33" customHeight="1">
      <c r="A517" s="1245"/>
      <c r="B517" s="1245"/>
      <c r="C517" s="1245"/>
      <c r="D517" s="1245"/>
      <c r="E517" s="1245"/>
      <c r="F517" s="1245"/>
      <c r="G517" s="1245"/>
      <c r="H517" s="1245"/>
      <c r="I517" s="1245"/>
      <c r="J517" s="1245"/>
      <c r="K517" s="1245"/>
    </row>
    <row r="518" spans="1:11" s="1032" customFormat="1" ht="33" customHeight="1">
      <c r="A518" s="1245"/>
      <c r="B518" s="1245"/>
      <c r="C518" s="1245"/>
      <c r="D518" s="1245"/>
      <c r="E518" s="1245"/>
      <c r="F518" s="1245"/>
      <c r="G518" s="1245"/>
      <c r="H518" s="1245"/>
      <c r="I518" s="1245"/>
      <c r="J518" s="1245"/>
      <c r="K518" s="1245"/>
    </row>
    <row r="519" spans="1:11" s="1032" customFormat="1" ht="33" customHeight="1">
      <c r="A519" s="1245"/>
      <c r="B519" s="1245"/>
      <c r="C519" s="1245"/>
      <c r="D519" s="1245"/>
      <c r="E519" s="1245"/>
      <c r="F519" s="1245"/>
      <c r="G519" s="1245"/>
      <c r="H519" s="1245"/>
      <c r="I519" s="1245"/>
      <c r="J519" s="1245"/>
      <c r="K519" s="1245"/>
    </row>
    <row r="520" spans="1:11" s="1032" customFormat="1" ht="33" customHeight="1">
      <c r="A520" s="1245"/>
      <c r="B520" s="1245"/>
      <c r="C520" s="1245"/>
      <c r="D520" s="1245"/>
      <c r="E520" s="1245"/>
      <c r="F520" s="1245"/>
      <c r="G520" s="1245"/>
      <c r="H520" s="1245"/>
      <c r="I520" s="1245"/>
      <c r="J520" s="1245"/>
      <c r="K520" s="1245"/>
    </row>
    <row r="521" spans="1:11" s="1032" customFormat="1" ht="33" customHeight="1">
      <c r="A521" s="1245"/>
      <c r="B521" s="1245"/>
      <c r="C521" s="1245"/>
      <c r="D521" s="1245"/>
      <c r="E521" s="1245"/>
      <c r="F521" s="1245"/>
      <c r="G521" s="1245"/>
      <c r="H521" s="1245"/>
      <c r="I521" s="1245"/>
      <c r="J521" s="1245"/>
      <c r="K521" s="1245"/>
    </row>
    <row r="522" spans="1:11" s="1032" customFormat="1" ht="33" customHeight="1">
      <c r="A522" s="1245"/>
      <c r="B522" s="1245"/>
      <c r="C522" s="1245"/>
      <c r="D522" s="1245"/>
      <c r="E522" s="1245"/>
      <c r="F522" s="1245"/>
      <c r="G522" s="1245"/>
      <c r="H522" s="1245"/>
      <c r="I522" s="1245"/>
      <c r="J522" s="1245"/>
      <c r="K522" s="1245"/>
    </row>
    <row r="523" spans="1:11" s="1032" customFormat="1" ht="33" customHeight="1">
      <c r="A523" s="1245"/>
      <c r="B523" s="1245"/>
      <c r="C523" s="1245"/>
      <c r="D523" s="1245"/>
      <c r="E523" s="1245"/>
      <c r="F523" s="1245"/>
      <c r="G523" s="1245"/>
      <c r="H523" s="1245"/>
      <c r="I523" s="1245"/>
      <c r="J523" s="1245"/>
      <c r="K523" s="1245"/>
    </row>
    <row r="524" spans="1:11" s="1032" customFormat="1" ht="33" customHeight="1">
      <c r="A524" s="1245"/>
      <c r="B524" s="1245"/>
      <c r="C524" s="1245"/>
      <c r="D524" s="1245"/>
      <c r="E524" s="1245"/>
      <c r="F524" s="1245"/>
      <c r="G524" s="1245"/>
      <c r="H524" s="1245"/>
      <c r="I524" s="1245"/>
      <c r="J524" s="1245"/>
      <c r="K524" s="1245"/>
    </row>
    <row r="525" spans="1:11" s="1032" customFormat="1" ht="33" customHeight="1">
      <c r="A525" s="1245"/>
      <c r="B525" s="1245"/>
      <c r="C525" s="1245"/>
      <c r="D525" s="1245"/>
      <c r="E525" s="1245"/>
      <c r="F525" s="1245"/>
      <c r="G525" s="1245"/>
      <c r="H525" s="1245"/>
      <c r="I525" s="1245"/>
      <c r="J525" s="1245"/>
      <c r="K525" s="1245"/>
    </row>
    <row r="526" spans="1:11" s="1032" customFormat="1" ht="33" customHeight="1">
      <c r="A526" s="1245"/>
      <c r="B526" s="1245"/>
      <c r="C526" s="1245"/>
      <c r="D526" s="1245"/>
      <c r="E526" s="1245"/>
      <c r="F526" s="1245"/>
      <c r="G526" s="1245"/>
      <c r="H526" s="1245"/>
      <c r="I526" s="1245"/>
      <c r="J526" s="1245"/>
      <c r="K526" s="1245"/>
    </row>
    <row r="527" spans="1:11" s="1032" customFormat="1" ht="33" customHeight="1">
      <c r="A527" s="1245"/>
      <c r="B527" s="1245"/>
      <c r="C527" s="1245"/>
      <c r="D527" s="1245"/>
      <c r="E527" s="1245"/>
      <c r="F527" s="1245"/>
      <c r="G527" s="1245"/>
      <c r="H527" s="1245"/>
      <c r="I527" s="1245"/>
      <c r="J527" s="1245"/>
      <c r="K527" s="1245"/>
    </row>
    <row r="528" spans="1:11" s="1032" customFormat="1" ht="33" customHeight="1">
      <c r="A528" s="1245"/>
      <c r="B528" s="1245"/>
      <c r="C528" s="1245"/>
      <c r="D528" s="1245"/>
      <c r="E528" s="1245"/>
      <c r="F528" s="1245"/>
      <c r="G528" s="1245"/>
      <c r="H528" s="1245"/>
      <c r="I528" s="1245"/>
      <c r="J528" s="1245"/>
      <c r="K528" s="1245"/>
    </row>
    <row r="529" spans="1:11" s="1032" customFormat="1" ht="33" customHeight="1">
      <c r="A529" s="1245"/>
      <c r="B529" s="1245"/>
      <c r="C529" s="1245"/>
      <c r="D529" s="1245"/>
      <c r="E529" s="1245"/>
      <c r="F529" s="1245"/>
      <c r="G529" s="1245"/>
      <c r="H529" s="1245"/>
      <c r="I529" s="1245"/>
      <c r="J529" s="1245"/>
      <c r="K529" s="1245"/>
    </row>
    <row r="530" spans="1:11" s="1032" customFormat="1" ht="33" customHeight="1">
      <c r="A530" s="1245"/>
      <c r="B530" s="1245"/>
      <c r="C530" s="1245"/>
      <c r="D530" s="1245"/>
      <c r="E530" s="1245"/>
      <c r="F530" s="1245"/>
      <c r="G530" s="1245"/>
      <c r="H530" s="1245"/>
      <c r="I530" s="1245"/>
      <c r="J530" s="1245"/>
      <c r="K530" s="1245"/>
    </row>
    <row r="531" spans="1:11" s="1032" customFormat="1" ht="33" customHeight="1">
      <c r="A531" s="1245"/>
      <c r="B531" s="1245"/>
      <c r="C531" s="1245"/>
      <c r="D531" s="1245"/>
      <c r="E531" s="1245"/>
      <c r="F531" s="1245"/>
      <c r="G531" s="1245"/>
      <c r="H531" s="1245"/>
      <c r="I531" s="1245"/>
      <c r="J531" s="1245"/>
      <c r="K531" s="1245"/>
    </row>
    <row r="532" spans="1:11" s="1032" customFormat="1" ht="33" customHeight="1">
      <c r="A532" s="1245"/>
      <c r="B532" s="1245"/>
      <c r="C532" s="1245"/>
      <c r="D532" s="1245"/>
      <c r="E532" s="1245"/>
      <c r="F532" s="1245"/>
      <c r="G532" s="1245"/>
      <c r="H532" s="1245"/>
      <c r="I532" s="1245"/>
      <c r="J532" s="1245"/>
      <c r="K532" s="1245"/>
    </row>
    <row r="533" spans="1:11" s="1032" customFormat="1" ht="33" customHeight="1">
      <c r="A533" s="1245"/>
      <c r="B533" s="1245"/>
      <c r="C533" s="1245"/>
      <c r="D533" s="1245"/>
      <c r="E533" s="1245"/>
      <c r="F533" s="1245"/>
      <c r="G533" s="1245"/>
      <c r="H533" s="1245"/>
      <c r="I533" s="1245"/>
      <c r="J533" s="1245"/>
      <c r="K533" s="1245"/>
    </row>
    <row r="534" spans="1:11" s="1032" customFormat="1" ht="33" customHeight="1">
      <c r="A534" s="1245"/>
      <c r="B534" s="1245"/>
      <c r="C534" s="1245"/>
      <c r="D534" s="1245"/>
      <c r="E534" s="1245"/>
      <c r="F534" s="1245"/>
      <c r="G534" s="1245"/>
      <c r="H534" s="1245"/>
      <c r="I534" s="1245"/>
      <c r="J534" s="1245"/>
      <c r="K534" s="1245"/>
    </row>
    <row r="535" spans="1:11" s="1032" customFormat="1" ht="33" customHeight="1">
      <c r="A535" s="1245"/>
      <c r="B535" s="1245"/>
      <c r="C535" s="1245"/>
      <c r="D535" s="1245"/>
      <c r="E535" s="1245"/>
      <c r="F535" s="1245"/>
      <c r="G535" s="1245"/>
      <c r="H535" s="1245"/>
      <c r="I535" s="1245"/>
      <c r="J535" s="1245"/>
      <c r="K535" s="1245"/>
    </row>
    <row r="536" spans="1:11" s="1032" customFormat="1" ht="33" customHeight="1">
      <c r="A536" s="1245"/>
      <c r="B536" s="1245"/>
      <c r="C536" s="1245"/>
      <c r="D536" s="1245"/>
      <c r="E536" s="1245"/>
      <c r="F536" s="1245"/>
      <c r="G536" s="1245"/>
      <c r="H536" s="1245"/>
      <c r="I536" s="1245"/>
      <c r="J536" s="1245"/>
      <c r="K536" s="1245"/>
    </row>
    <row r="537" spans="1:11" s="1032" customFormat="1" ht="33" customHeight="1">
      <c r="A537" s="1245"/>
      <c r="B537" s="1245"/>
      <c r="C537" s="1245"/>
      <c r="D537" s="1245"/>
      <c r="E537" s="1245"/>
      <c r="F537" s="1245"/>
      <c r="G537" s="1245"/>
      <c r="H537" s="1245"/>
      <c r="I537" s="1245"/>
      <c r="J537" s="1245"/>
      <c r="K537" s="1245"/>
    </row>
    <row r="538" spans="1:11" s="1032" customFormat="1" ht="33" customHeight="1">
      <c r="A538" s="1245"/>
      <c r="B538" s="1245"/>
      <c r="C538" s="1245"/>
      <c r="D538" s="1245"/>
      <c r="E538" s="1245"/>
      <c r="F538" s="1245"/>
      <c r="G538" s="1245"/>
      <c r="H538" s="1245"/>
      <c r="I538" s="1245"/>
      <c r="J538" s="1245"/>
      <c r="K538" s="1245"/>
    </row>
    <row r="539" spans="1:11" s="1032" customFormat="1" ht="33" customHeight="1">
      <c r="A539" s="1245"/>
      <c r="B539" s="1245"/>
      <c r="C539" s="1245"/>
      <c r="D539" s="1245"/>
      <c r="E539" s="1245"/>
      <c r="F539" s="1245"/>
      <c r="G539" s="1245"/>
      <c r="H539" s="1245"/>
      <c r="I539" s="1245"/>
      <c r="J539" s="1245"/>
      <c r="K539" s="1245"/>
    </row>
    <row r="540" spans="1:11" s="1032" customFormat="1" ht="33" customHeight="1">
      <c r="A540" s="1245"/>
      <c r="B540" s="1245"/>
      <c r="C540" s="1245"/>
      <c r="D540" s="1245"/>
      <c r="E540" s="1245"/>
      <c r="F540" s="1245"/>
      <c r="G540" s="1245"/>
      <c r="H540" s="1245"/>
      <c r="I540" s="1245"/>
      <c r="J540" s="1245"/>
      <c r="K540" s="1245"/>
    </row>
    <row r="541" spans="1:11" s="1032" customFormat="1" ht="33" customHeight="1">
      <c r="A541" s="1245"/>
      <c r="B541" s="1245"/>
      <c r="C541" s="1245"/>
      <c r="D541" s="1245"/>
      <c r="E541" s="1245"/>
      <c r="F541" s="1245"/>
      <c r="G541" s="1245"/>
      <c r="H541" s="1245"/>
      <c r="I541" s="1245"/>
      <c r="J541" s="1245"/>
      <c r="K541" s="1245"/>
    </row>
    <row r="542" spans="1:11" s="1032" customFormat="1" ht="33" customHeight="1">
      <c r="A542" s="1245"/>
      <c r="B542" s="1245"/>
      <c r="C542" s="1245"/>
      <c r="D542" s="1245"/>
      <c r="E542" s="1245"/>
      <c r="F542" s="1245"/>
      <c r="G542" s="1245"/>
      <c r="H542" s="1245"/>
      <c r="I542" s="1245"/>
      <c r="J542" s="1245"/>
      <c r="K542" s="1245"/>
    </row>
    <row r="543" spans="1:11" s="1032" customFormat="1" ht="33" customHeight="1">
      <c r="A543" s="1245"/>
      <c r="B543" s="1245"/>
      <c r="C543" s="1245"/>
      <c r="D543" s="1245"/>
      <c r="E543" s="1245"/>
      <c r="F543" s="1245"/>
      <c r="G543" s="1245"/>
      <c r="H543" s="1245"/>
      <c r="I543" s="1245"/>
      <c r="J543" s="1245"/>
      <c r="K543" s="1245"/>
    </row>
    <row r="544" spans="1:11" s="1032" customFormat="1" ht="33" customHeight="1">
      <c r="A544" s="1245"/>
      <c r="B544" s="1245"/>
      <c r="C544" s="1245"/>
      <c r="D544" s="1245"/>
      <c r="E544" s="1245"/>
      <c r="F544" s="1245"/>
      <c r="G544" s="1245"/>
      <c r="H544" s="1245"/>
      <c r="I544" s="1245"/>
      <c r="J544" s="1245"/>
      <c r="K544" s="1245"/>
    </row>
    <row r="545" spans="1:11" s="1032" customFormat="1" ht="33" customHeight="1">
      <c r="A545" s="1245"/>
      <c r="B545" s="1245"/>
      <c r="C545" s="1245"/>
      <c r="D545" s="1245"/>
      <c r="E545" s="1245"/>
      <c r="F545" s="1245"/>
      <c r="G545" s="1245"/>
      <c r="H545" s="1245"/>
      <c r="I545" s="1245"/>
      <c r="J545" s="1245"/>
      <c r="K545" s="1245"/>
    </row>
    <row r="546" spans="1:11" s="1032" customFormat="1" ht="33" customHeight="1">
      <c r="A546" s="1245"/>
      <c r="B546" s="1245"/>
      <c r="C546" s="1245"/>
      <c r="D546" s="1245"/>
      <c r="E546" s="1245"/>
      <c r="F546" s="1245"/>
      <c r="G546" s="1245"/>
      <c r="H546" s="1245"/>
      <c r="I546" s="1245"/>
      <c r="J546" s="1245"/>
      <c r="K546" s="1245"/>
    </row>
    <row r="547" spans="1:11" s="1032" customFormat="1" ht="33" customHeight="1">
      <c r="A547" s="1245"/>
      <c r="B547" s="1245"/>
      <c r="C547" s="1245"/>
      <c r="D547" s="1245"/>
      <c r="E547" s="1245"/>
      <c r="F547" s="1245"/>
      <c r="G547" s="1245"/>
      <c r="H547" s="1245"/>
      <c r="I547" s="1245"/>
      <c r="J547" s="1245"/>
      <c r="K547" s="1245"/>
    </row>
    <row r="548" spans="1:11" s="1032" customFormat="1" ht="33" customHeight="1">
      <c r="A548" s="1245"/>
      <c r="B548" s="1245"/>
      <c r="C548" s="1245"/>
      <c r="D548" s="1245"/>
      <c r="E548" s="1245"/>
      <c r="F548" s="1245"/>
      <c r="G548" s="1245"/>
      <c r="H548" s="1245"/>
      <c r="I548" s="1245"/>
      <c r="J548" s="1245"/>
      <c r="K548" s="1245"/>
    </row>
    <row r="549" spans="1:11" s="1032" customFormat="1" ht="33" customHeight="1">
      <c r="A549" s="1245"/>
      <c r="B549" s="1245"/>
      <c r="C549" s="1245"/>
      <c r="D549" s="1245"/>
      <c r="E549" s="1245"/>
      <c r="F549" s="1245"/>
      <c r="G549" s="1245"/>
      <c r="H549" s="1245"/>
      <c r="I549" s="1245"/>
      <c r="J549" s="1245"/>
      <c r="K549" s="1245"/>
    </row>
    <row r="550" spans="1:11" s="1032" customFormat="1" ht="33" customHeight="1">
      <c r="A550" s="1245"/>
      <c r="B550" s="1245"/>
      <c r="C550" s="1245"/>
      <c r="D550" s="1245"/>
      <c r="E550" s="1245"/>
      <c r="F550" s="1245"/>
      <c r="G550" s="1245"/>
      <c r="H550" s="1245"/>
      <c r="I550" s="1245"/>
      <c r="J550" s="1245"/>
      <c r="K550" s="1245"/>
    </row>
    <row r="551" spans="1:11" s="1032" customFormat="1" ht="33" customHeight="1">
      <c r="A551" s="1245"/>
      <c r="B551" s="1245"/>
      <c r="C551" s="1245"/>
      <c r="D551" s="1245"/>
      <c r="E551" s="1245"/>
      <c r="F551" s="1245"/>
      <c r="G551" s="1245"/>
      <c r="H551" s="1245"/>
      <c r="I551" s="1245"/>
      <c r="J551" s="1245"/>
      <c r="K551" s="1245"/>
    </row>
    <row r="552" spans="1:11" s="1032" customFormat="1" ht="33" customHeight="1">
      <c r="A552" s="1245"/>
      <c r="B552" s="1245"/>
      <c r="C552" s="1245"/>
      <c r="D552" s="1245"/>
      <c r="E552" s="1245"/>
      <c r="F552" s="1245"/>
      <c r="G552" s="1245"/>
      <c r="H552" s="1245"/>
      <c r="I552" s="1245"/>
      <c r="J552" s="1245"/>
      <c r="K552" s="1245"/>
    </row>
    <row r="553" spans="1:11" s="1032" customFormat="1" ht="33" customHeight="1">
      <c r="A553" s="1245"/>
      <c r="B553" s="1245"/>
      <c r="C553" s="1245"/>
      <c r="D553" s="1245"/>
      <c r="E553" s="1245"/>
      <c r="F553" s="1245"/>
      <c r="G553" s="1245"/>
      <c r="H553" s="1245"/>
      <c r="I553" s="1245"/>
      <c r="J553" s="1245"/>
      <c r="K553" s="1245"/>
    </row>
    <row r="554" spans="1:11" s="1032" customFormat="1" ht="33" customHeight="1">
      <c r="A554" s="1245"/>
      <c r="B554" s="1245"/>
      <c r="C554" s="1245"/>
      <c r="D554" s="1245"/>
      <c r="E554" s="1245"/>
      <c r="F554" s="1245"/>
      <c r="G554" s="1245"/>
      <c r="H554" s="1245"/>
      <c r="I554" s="1245"/>
      <c r="J554" s="1245"/>
      <c r="K554" s="1245"/>
    </row>
    <row r="555" spans="1:11" s="1032" customFormat="1" ht="33" customHeight="1">
      <c r="A555" s="1245"/>
      <c r="B555" s="1245"/>
      <c r="C555" s="1245"/>
      <c r="D555" s="1245"/>
      <c r="E555" s="1245"/>
      <c r="F555" s="1245"/>
      <c r="G555" s="1245"/>
      <c r="H555" s="1245"/>
      <c r="I555" s="1245"/>
      <c r="J555" s="1245"/>
      <c r="K555" s="1245"/>
    </row>
    <row r="556" spans="1:11" s="1032" customFormat="1" ht="33" customHeight="1">
      <c r="A556" s="1245"/>
      <c r="B556" s="1245"/>
      <c r="C556" s="1245"/>
      <c r="D556" s="1245"/>
      <c r="E556" s="1245"/>
      <c r="F556" s="1245"/>
      <c r="G556" s="1245"/>
      <c r="H556" s="1245"/>
      <c r="I556" s="1245"/>
      <c r="J556" s="1245"/>
      <c r="K556" s="1245"/>
    </row>
    <row r="557" spans="1:11" s="1032" customFormat="1" ht="33" customHeight="1">
      <c r="A557" s="1245"/>
      <c r="B557" s="1245"/>
      <c r="C557" s="1245"/>
      <c r="D557" s="1245"/>
      <c r="E557" s="1245"/>
      <c r="F557" s="1245"/>
      <c r="G557" s="1245"/>
      <c r="H557" s="1245"/>
      <c r="I557" s="1245"/>
      <c r="J557" s="1245"/>
      <c r="K557" s="1245"/>
    </row>
    <row r="558" spans="1:11" s="1032" customFormat="1" ht="33" customHeight="1">
      <c r="A558" s="1245"/>
      <c r="B558" s="1245"/>
      <c r="C558" s="1245"/>
      <c r="D558" s="1245"/>
      <c r="E558" s="1245"/>
      <c r="F558" s="1245"/>
      <c r="G558" s="1245"/>
      <c r="H558" s="1245"/>
      <c r="I558" s="1245"/>
      <c r="J558" s="1245"/>
      <c r="K558" s="1245"/>
    </row>
    <row r="559" spans="1:11" s="1032" customFormat="1" ht="33" customHeight="1">
      <c r="A559" s="1245"/>
      <c r="B559" s="1245"/>
      <c r="C559" s="1245"/>
      <c r="D559" s="1245"/>
      <c r="E559" s="1245"/>
      <c r="F559" s="1245"/>
      <c r="G559" s="1245"/>
      <c r="H559" s="1245"/>
      <c r="I559" s="1245"/>
      <c r="J559" s="1245"/>
      <c r="K559" s="1245"/>
    </row>
    <row r="560" spans="1:11" s="1032" customFormat="1" ht="33" customHeight="1">
      <c r="A560" s="1245"/>
      <c r="B560" s="1245"/>
      <c r="C560" s="1245"/>
      <c r="D560" s="1245"/>
      <c r="E560" s="1245"/>
      <c r="F560" s="1245"/>
      <c r="G560" s="1245"/>
      <c r="H560" s="1245"/>
      <c r="I560" s="1245"/>
      <c r="J560" s="1245"/>
      <c r="K560" s="1245"/>
    </row>
    <row r="561" spans="1:11" s="1032" customFormat="1" ht="33" customHeight="1">
      <c r="A561" s="1245"/>
      <c r="B561" s="1245"/>
      <c r="C561" s="1245"/>
      <c r="D561" s="1245"/>
      <c r="E561" s="1245"/>
      <c r="F561" s="1245"/>
      <c r="G561" s="1245"/>
      <c r="H561" s="1245"/>
      <c r="I561" s="1245"/>
      <c r="J561" s="1245"/>
      <c r="K561" s="1245"/>
    </row>
    <row r="562" spans="1:11" s="1032" customFormat="1" ht="33" customHeight="1">
      <c r="A562" s="1245"/>
      <c r="B562" s="1245"/>
      <c r="C562" s="1245"/>
      <c r="D562" s="1245"/>
      <c r="E562" s="1245"/>
      <c r="F562" s="1245"/>
      <c r="G562" s="1245"/>
      <c r="H562" s="1245"/>
      <c r="I562" s="1245"/>
      <c r="J562" s="1245"/>
      <c r="K562" s="1245"/>
    </row>
    <row r="563" spans="1:11" s="1032" customFormat="1" ht="33" customHeight="1">
      <c r="A563" s="1245"/>
      <c r="B563" s="1245"/>
      <c r="C563" s="1245"/>
      <c r="D563" s="1245"/>
      <c r="E563" s="1245"/>
      <c r="F563" s="1245"/>
      <c r="G563" s="1245"/>
      <c r="H563" s="1245"/>
      <c r="I563" s="1245"/>
      <c r="J563" s="1245"/>
      <c r="K563" s="1245"/>
    </row>
    <row r="564" spans="1:11" s="1032" customFormat="1" ht="33" customHeight="1">
      <c r="A564" s="1245"/>
      <c r="B564" s="1245"/>
      <c r="C564" s="1245"/>
      <c r="D564" s="1245"/>
      <c r="E564" s="1245"/>
      <c r="F564" s="1245"/>
      <c r="G564" s="1245"/>
      <c r="H564" s="1245"/>
      <c r="I564" s="1245"/>
      <c r="J564" s="1245"/>
      <c r="K564" s="1245"/>
    </row>
    <row r="565" spans="1:11" s="1032" customFormat="1" ht="33" customHeight="1">
      <c r="A565" s="1245"/>
      <c r="B565" s="1245"/>
      <c r="C565" s="1245"/>
      <c r="D565" s="1245"/>
      <c r="E565" s="1245"/>
      <c r="F565" s="1245"/>
      <c r="G565" s="1245"/>
      <c r="H565" s="1245"/>
      <c r="I565" s="1245"/>
      <c r="J565" s="1245"/>
      <c r="K565" s="1245"/>
    </row>
    <row r="566" spans="1:11" s="1032" customFormat="1" ht="33" customHeight="1">
      <c r="A566" s="1245"/>
      <c r="B566" s="1245"/>
      <c r="C566" s="1245"/>
      <c r="D566" s="1245"/>
      <c r="E566" s="1245"/>
      <c r="F566" s="1245"/>
      <c r="G566" s="1245"/>
      <c r="H566" s="1245"/>
      <c r="I566" s="1245"/>
      <c r="J566" s="1245"/>
      <c r="K566" s="1245"/>
    </row>
    <row r="567" spans="1:11" s="1032" customFormat="1" ht="33" customHeight="1">
      <c r="A567" s="1245"/>
      <c r="B567" s="1245"/>
      <c r="C567" s="1245"/>
      <c r="D567" s="1245"/>
      <c r="E567" s="1245"/>
      <c r="F567" s="1245"/>
      <c r="G567" s="1245"/>
      <c r="H567" s="1245"/>
      <c r="I567" s="1245"/>
      <c r="J567" s="1245"/>
      <c r="K567" s="1245"/>
    </row>
    <row r="568" spans="1:11" s="1032" customFormat="1" ht="33" customHeight="1">
      <c r="A568" s="1245"/>
      <c r="B568" s="1245"/>
      <c r="C568" s="1245"/>
      <c r="D568" s="1245"/>
      <c r="E568" s="1245"/>
      <c r="F568" s="1245"/>
      <c r="G568" s="1245"/>
      <c r="H568" s="1245"/>
      <c r="I568" s="1245"/>
      <c r="J568" s="1245"/>
      <c r="K568" s="1245"/>
    </row>
    <row r="569" spans="1:11" s="1032" customFormat="1" ht="33" customHeight="1">
      <c r="A569" s="1245"/>
      <c r="B569" s="1245"/>
      <c r="C569" s="1245"/>
      <c r="D569" s="1245"/>
      <c r="E569" s="1245"/>
      <c r="F569" s="1245"/>
      <c r="G569" s="1245"/>
      <c r="H569" s="1245"/>
      <c r="I569" s="1245"/>
      <c r="J569" s="1245"/>
      <c r="K569" s="1245"/>
    </row>
    <row r="570" spans="1:11" s="1032" customFormat="1" ht="33" customHeight="1">
      <c r="A570" s="1245"/>
      <c r="B570" s="1245"/>
      <c r="C570" s="1245"/>
      <c r="D570" s="1245"/>
      <c r="E570" s="1245"/>
      <c r="F570" s="1245"/>
      <c r="G570" s="1245"/>
      <c r="H570" s="1245"/>
      <c r="I570" s="1245"/>
      <c r="J570" s="1245"/>
      <c r="K570" s="1245"/>
    </row>
    <row r="571" spans="1:11" s="1032" customFormat="1" ht="33" customHeight="1">
      <c r="A571" s="1245"/>
      <c r="B571" s="1245"/>
      <c r="C571" s="1245"/>
      <c r="D571" s="1245"/>
      <c r="E571" s="1245"/>
      <c r="F571" s="1245"/>
      <c r="G571" s="1245"/>
      <c r="H571" s="1245"/>
      <c r="I571" s="1245"/>
      <c r="J571" s="1245"/>
      <c r="K571" s="1245"/>
    </row>
    <row r="572" spans="1:11" s="1032" customFormat="1" ht="33" customHeight="1">
      <c r="A572" s="1245"/>
      <c r="B572" s="1245"/>
      <c r="C572" s="1245"/>
      <c r="D572" s="1245"/>
      <c r="E572" s="1245"/>
      <c r="F572" s="1245"/>
      <c r="G572" s="1245"/>
      <c r="H572" s="1245"/>
      <c r="I572" s="1245"/>
      <c r="J572" s="1245"/>
      <c r="K572" s="1245"/>
    </row>
    <row r="573" spans="1:11" s="1032" customFormat="1" ht="33" customHeight="1">
      <c r="A573" s="1245"/>
      <c r="B573" s="1245"/>
      <c r="C573" s="1245"/>
      <c r="D573" s="1245"/>
      <c r="E573" s="1245"/>
      <c r="F573" s="1245"/>
      <c r="G573" s="1245"/>
      <c r="H573" s="1245"/>
      <c r="I573" s="1245"/>
      <c r="J573" s="1245"/>
      <c r="K573" s="1245"/>
    </row>
    <row r="574" spans="1:11" s="1032" customFormat="1" ht="33" customHeight="1">
      <c r="A574" s="1245"/>
      <c r="B574" s="1245"/>
      <c r="C574" s="1245"/>
      <c r="D574" s="1245"/>
      <c r="E574" s="1245"/>
      <c r="F574" s="1245"/>
      <c r="G574" s="1245"/>
      <c r="H574" s="1245"/>
      <c r="I574" s="1245"/>
      <c r="J574" s="1245"/>
      <c r="K574" s="1245"/>
    </row>
    <row r="575" spans="1:11" s="1032" customFormat="1" ht="33" customHeight="1">
      <c r="A575" s="1245"/>
      <c r="B575" s="1245"/>
      <c r="C575" s="1245"/>
      <c r="D575" s="1245"/>
      <c r="E575" s="1245"/>
      <c r="F575" s="1245"/>
      <c r="G575" s="1245"/>
      <c r="H575" s="1245"/>
      <c r="I575" s="1245"/>
      <c r="J575" s="1245"/>
      <c r="K575" s="1245"/>
    </row>
    <row r="576" spans="1:11" s="1032" customFormat="1" ht="33" customHeight="1">
      <c r="A576" s="1245"/>
      <c r="B576" s="1245"/>
      <c r="C576" s="1245"/>
      <c r="D576" s="1245"/>
      <c r="E576" s="1245"/>
      <c r="F576" s="1245"/>
      <c r="G576" s="1245"/>
      <c r="H576" s="1245"/>
      <c r="I576" s="1245"/>
      <c r="J576" s="1245"/>
      <c r="K576" s="1245"/>
    </row>
    <row r="577" spans="1:11" s="1032" customFormat="1" ht="33" customHeight="1">
      <c r="A577" s="1245"/>
      <c r="B577" s="1245"/>
      <c r="C577" s="1245"/>
      <c r="D577" s="1245"/>
      <c r="E577" s="1245"/>
      <c r="F577" s="1245"/>
      <c r="G577" s="1245"/>
      <c r="H577" s="1245"/>
      <c r="I577" s="1245"/>
      <c r="J577" s="1245"/>
      <c r="K577" s="1245"/>
    </row>
    <row r="578" spans="1:11" s="1032" customFormat="1" ht="33" customHeight="1">
      <c r="A578" s="1245"/>
      <c r="B578" s="1245"/>
      <c r="C578" s="1245"/>
      <c r="D578" s="1245"/>
      <c r="E578" s="1245"/>
      <c r="F578" s="1245"/>
      <c r="G578" s="1245"/>
      <c r="H578" s="1245"/>
      <c r="I578" s="1245"/>
      <c r="J578" s="1245"/>
      <c r="K578" s="1245"/>
    </row>
    <row r="579" spans="1:11" s="1032" customFormat="1" ht="33" customHeight="1">
      <c r="A579" s="1245"/>
      <c r="B579" s="1245"/>
      <c r="C579" s="1245"/>
      <c r="D579" s="1245"/>
      <c r="E579" s="1245"/>
      <c r="F579" s="1245"/>
      <c r="G579" s="1245"/>
      <c r="H579" s="1245"/>
      <c r="I579" s="1245"/>
      <c r="J579" s="1245"/>
      <c r="K579" s="1245"/>
    </row>
    <row r="580" spans="1:11" s="1032" customFormat="1" ht="33" customHeight="1">
      <c r="A580" s="1245"/>
      <c r="B580" s="1245"/>
      <c r="C580" s="1245"/>
      <c r="D580" s="1245"/>
      <c r="E580" s="1245"/>
      <c r="F580" s="1245"/>
      <c r="G580" s="1245"/>
      <c r="H580" s="1245"/>
      <c r="I580" s="1245"/>
      <c r="J580" s="1245"/>
      <c r="K580" s="1245"/>
    </row>
    <row r="581" spans="1:11" s="1032" customFormat="1" ht="33" customHeight="1">
      <c r="A581" s="1245"/>
      <c r="B581" s="1245"/>
      <c r="C581" s="1245"/>
      <c r="D581" s="1245"/>
      <c r="E581" s="1245"/>
      <c r="F581" s="1245"/>
      <c r="G581" s="1245"/>
      <c r="H581" s="1245"/>
      <c r="I581" s="1245"/>
      <c r="J581" s="1245"/>
      <c r="K581" s="1245"/>
    </row>
    <row r="582" spans="1:11" s="1032" customFormat="1" ht="33" customHeight="1">
      <c r="A582" s="1245"/>
      <c r="B582" s="1245"/>
      <c r="C582" s="1245"/>
      <c r="D582" s="1245"/>
      <c r="E582" s="1245"/>
      <c r="F582" s="1245"/>
      <c r="G582" s="1245"/>
      <c r="H582" s="1245"/>
      <c r="I582" s="1245"/>
      <c r="J582" s="1245"/>
      <c r="K582" s="1245"/>
    </row>
    <row r="583" spans="1:11" s="1032" customFormat="1" ht="33" customHeight="1">
      <c r="A583" s="1245"/>
      <c r="B583" s="1245"/>
      <c r="C583" s="1245"/>
      <c r="D583" s="1245"/>
      <c r="E583" s="1245"/>
      <c r="F583" s="1245"/>
      <c r="G583" s="1245"/>
      <c r="H583" s="1245"/>
      <c r="I583" s="1245"/>
      <c r="J583" s="1245"/>
      <c r="K583" s="1245"/>
    </row>
    <row r="584" spans="1:11" s="1032" customFormat="1" ht="33" customHeight="1">
      <c r="A584" s="1245"/>
      <c r="B584" s="1245"/>
      <c r="C584" s="1245"/>
      <c r="D584" s="1245"/>
      <c r="E584" s="1245"/>
      <c r="F584" s="1245"/>
      <c r="G584" s="1245"/>
      <c r="H584" s="1245"/>
      <c r="I584" s="1245"/>
      <c r="J584" s="1245"/>
      <c r="K584" s="1245"/>
    </row>
    <row r="585" spans="1:11" s="1032" customFormat="1" ht="33" customHeight="1">
      <c r="A585" s="1245"/>
      <c r="B585" s="1245"/>
      <c r="C585" s="1245"/>
      <c r="D585" s="1245"/>
      <c r="E585" s="1245"/>
      <c r="F585" s="1245"/>
      <c r="G585" s="1245"/>
      <c r="H585" s="1245"/>
      <c r="I585" s="1245"/>
      <c r="J585" s="1245"/>
      <c r="K585" s="1245"/>
    </row>
    <row r="586" spans="1:11" s="1032" customFormat="1" ht="33" customHeight="1">
      <c r="A586" s="1245"/>
      <c r="B586" s="1245"/>
      <c r="C586" s="1245"/>
      <c r="D586" s="1245"/>
      <c r="E586" s="1245"/>
      <c r="F586" s="1245"/>
      <c r="G586" s="1245"/>
      <c r="H586" s="1245"/>
      <c r="I586" s="1245"/>
      <c r="J586" s="1245"/>
      <c r="K586" s="1245"/>
    </row>
    <row r="587" spans="1:11" s="1032" customFormat="1" ht="33" customHeight="1">
      <c r="A587" s="1245"/>
      <c r="B587" s="1245"/>
      <c r="C587" s="1245"/>
      <c r="D587" s="1245"/>
      <c r="E587" s="1245"/>
      <c r="F587" s="1245"/>
      <c r="G587" s="1245"/>
      <c r="H587" s="1245"/>
      <c r="I587" s="1245"/>
      <c r="J587" s="1245"/>
      <c r="K587" s="1245"/>
    </row>
    <row r="588" spans="1:11" s="1032" customFormat="1" ht="33" customHeight="1">
      <c r="A588" s="1245"/>
      <c r="B588" s="1245"/>
      <c r="C588" s="1245"/>
      <c r="D588" s="1245"/>
      <c r="E588" s="1245"/>
      <c r="F588" s="1245"/>
      <c r="G588" s="1245"/>
      <c r="H588" s="1245"/>
      <c r="I588" s="1245"/>
      <c r="J588" s="1245"/>
      <c r="K588" s="1245"/>
    </row>
    <row r="589" spans="1:11" s="1032" customFormat="1" ht="33" customHeight="1">
      <c r="A589" s="1245"/>
      <c r="B589" s="1245"/>
      <c r="C589" s="1245"/>
      <c r="D589" s="1245"/>
      <c r="E589" s="1245"/>
      <c r="F589" s="1245"/>
      <c r="G589" s="1245"/>
      <c r="H589" s="1245"/>
      <c r="I589" s="1245"/>
      <c r="J589" s="1245"/>
      <c r="K589" s="1245"/>
    </row>
    <row r="590" spans="1:11" s="1032" customFormat="1" ht="33" customHeight="1">
      <c r="A590" s="1245"/>
      <c r="B590" s="1245"/>
      <c r="C590" s="1245"/>
      <c r="D590" s="1245"/>
      <c r="E590" s="1245"/>
      <c r="F590" s="1245"/>
      <c r="G590" s="1245"/>
      <c r="H590" s="1245"/>
      <c r="I590" s="1245"/>
      <c r="J590" s="1245"/>
      <c r="K590" s="1245"/>
    </row>
    <row r="591" spans="1:11" s="1032" customFormat="1" ht="33" customHeight="1">
      <c r="A591" s="1245"/>
      <c r="B591" s="1245"/>
      <c r="C591" s="1245"/>
      <c r="D591" s="1245"/>
      <c r="E591" s="1245"/>
      <c r="F591" s="1245"/>
      <c r="G591" s="1245"/>
      <c r="H591" s="1245"/>
      <c r="I591" s="1245"/>
      <c r="J591" s="1245"/>
      <c r="K591" s="1245"/>
    </row>
    <row r="592" spans="1:11" s="1032" customFormat="1" ht="33" customHeight="1">
      <c r="A592" s="1245"/>
      <c r="B592" s="1245"/>
      <c r="C592" s="1245"/>
      <c r="D592" s="1245"/>
      <c r="E592" s="1245"/>
      <c r="F592" s="1245"/>
      <c r="G592" s="1245"/>
      <c r="H592" s="1245"/>
      <c r="I592" s="1245"/>
      <c r="J592" s="1245"/>
      <c r="K592" s="1245"/>
    </row>
    <row r="593" spans="1:11" s="1032" customFormat="1" ht="33" customHeight="1">
      <c r="A593" s="1245"/>
      <c r="B593" s="1245"/>
      <c r="C593" s="1245"/>
      <c r="D593" s="1245"/>
      <c r="E593" s="1245"/>
      <c r="F593" s="1245"/>
      <c r="G593" s="1245"/>
      <c r="H593" s="1245"/>
      <c r="I593" s="1245"/>
      <c r="J593" s="1245"/>
      <c r="K593" s="1245"/>
    </row>
    <row r="594" spans="1:11" s="1032" customFormat="1" ht="33" customHeight="1">
      <c r="A594" s="1245"/>
      <c r="B594" s="1245"/>
      <c r="C594" s="1245"/>
      <c r="D594" s="1245"/>
      <c r="E594" s="1245"/>
      <c r="F594" s="1245"/>
      <c r="G594" s="1245"/>
      <c r="H594" s="1245"/>
      <c r="I594" s="1245"/>
      <c r="J594" s="1245"/>
      <c r="K594" s="1245"/>
    </row>
    <row r="595" spans="1:11" s="1032" customFormat="1" ht="33" customHeight="1">
      <c r="A595" s="1245"/>
      <c r="B595" s="1245"/>
      <c r="C595" s="1245"/>
      <c r="D595" s="1245"/>
      <c r="E595" s="1245"/>
      <c r="F595" s="1245"/>
      <c r="G595" s="1245"/>
      <c r="H595" s="1245"/>
      <c r="I595" s="1245"/>
      <c r="J595" s="1245"/>
      <c r="K595" s="1245"/>
    </row>
    <row r="596" spans="1:11" s="1032" customFormat="1" ht="33" customHeight="1">
      <c r="A596" s="1245"/>
      <c r="B596" s="1245"/>
      <c r="C596" s="1245"/>
      <c r="D596" s="1245"/>
      <c r="E596" s="1245"/>
      <c r="F596" s="1245"/>
      <c r="G596" s="1245"/>
      <c r="H596" s="1245"/>
      <c r="I596" s="1245"/>
      <c r="J596" s="1245"/>
      <c r="K596" s="1245"/>
    </row>
    <row r="597" spans="1:11" s="1032" customFormat="1" ht="33" customHeight="1">
      <c r="A597" s="1245"/>
      <c r="B597" s="1245"/>
      <c r="C597" s="1245"/>
      <c r="D597" s="1245"/>
      <c r="E597" s="1245"/>
      <c r="F597" s="1245"/>
      <c r="G597" s="1245"/>
      <c r="H597" s="1245"/>
      <c r="I597" s="1245"/>
      <c r="J597" s="1245"/>
      <c r="K597" s="1245"/>
    </row>
    <row r="598" spans="1:11" s="1032" customFormat="1" ht="33" customHeight="1">
      <c r="A598" s="1245"/>
      <c r="B598" s="1245"/>
      <c r="C598" s="1245"/>
      <c r="D598" s="1245"/>
      <c r="E598" s="1245"/>
      <c r="F598" s="1245"/>
      <c r="G598" s="1245"/>
      <c r="H598" s="1245"/>
      <c r="I598" s="1245"/>
      <c r="J598" s="1245"/>
      <c r="K598" s="1245"/>
    </row>
    <row r="599" spans="1:11" s="1032" customFormat="1" ht="33" customHeight="1">
      <c r="A599" s="1245"/>
      <c r="B599" s="1245"/>
      <c r="C599" s="1245"/>
      <c r="D599" s="1245"/>
      <c r="E599" s="1245"/>
      <c r="F599" s="1245"/>
      <c r="G599" s="1245"/>
      <c r="H599" s="1245"/>
      <c r="I599" s="1245"/>
      <c r="J599" s="1245"/>
      <c r="K599" s="1245"/>
    </row>
    <row r="600" spans="1:11" s="1032" customFormat="1" ht="33" customHeight="1">
      <c r="A600" s="1245"/>
      <c r="B600" s="1245"/>
      <c r="C600" s="1245"/>
      <c r="D600" s="1245"/>
      <c r="E600" s="1245"/>
      <c r="F600" s="1245"/>
      <c r="G600" s="1245"/>
      <c r="H600" s="1245"/>
      <c r="I600" s="1245"/>
      <c r="J600" s="1245"/>
      <c r="K600" s="1245"/>
    </row>
    <row r="601" spans="1:11" s="1032" customFormat="1" ht="33" customHeight="1">
      <c r="A601" s="1245"/>
      <c r="B601" s="1245"/>
      <c r="C601" s="1245"/>
      <c r="D601" s="1245"/>
      <c r="E601" s="1245"/>
      <c r="F601" s="1245"/>
      <c r="G601" s="1245"/>
      <c r="H601" s="1245"/>
      <c r="I601" s="1245"/>
      <c r="J601" s="1245"/>
      <c r="K601" s="1245"/>
    </row>
    <row r="602" spans="1:11" s="1032" customFormat="1" ht="33" customHeight="1">
      <c r="A602" s="1245"/>
      <c r="B602" s="1245"/>
      <c r="C602" s="1245"/>
      <c r="D602" s="1245"/>
      <c r="E602" s="1245"/>
      <c r="F602" s="1245"/>
      <c r="G602" s="1245"/>
      <c r="H602" s="1245"/>
      <c r="I602" s="1245"/>
      <c r="J602" s="1245"/>
      <c r="K602" s="1245"/>
    </row>
    <row r="603" spans="1:11" s="1032" customFormat="1" ht="33" customHeight="1">
      <c r="A603" s="1245"/>
      <c r="B603" s="1245"/>
      <c r="C603" s="1245"/>
      <c r="D603" s="1245"/>
      <c r="E603" s="1245"/>
      <c r="F603" s="1245"/>
      <c r="G603" s="1245"/>
      <c r="H603" s="1245"/>
      <c r="I603" s="1245"/>
      <c r="J603" s="1245"/>
      <c r="K603" s="1245"/>
    </row>
    <row r="604" spans="1:11" s="1032" customFormat="1" ht="33" customHeight="1">
      <c r="A604" s="1245"/>
      <c r="B604" s="1245"/>
      <c r="C604" s="1245"/>
      <c r="D604" s="1245"/>
      <c r="E604" s="1245"/>
      <c r="F604" s="1245"/>
      <c r="G604" s="1245"/>
      <c r="H604" s="1245"/>
      <c r="I604" s="1245"/>
      <c r="J604" s="1245"/>
      <c r="K604" s="1245"/>
    </row>
    <row r="605" spans="1:11" s="1032" customFormat="1" ht="33" customHeight="1">
      <c r="A605" s="1245"/>
      <c r="B605" s="1245"/>
      <c r="C605" s="1245"/>
      <c r="D605" s="1245"/>
      <c r="E605" s="1245"/>
      <c r="F605" s="1245"/>
      <c r="G605" s="1245"/>
      <c r="H605" s="1245"/>
      <c r="I605" s="1245"/>
      <c r="J605" s="1245"/>
      <c r="K605" s="1245"/>
    </row>
    <row r="606" spans="1:11" s="1032" customFormat="1" ht="33" customHeight="1">
      <c r="A606" s="1245"/>
      <c r="B606" s="1245"/>
      <c r="C606" s="1245"/>
      <c r="D606" s="1245"/>
      <c r="E606" s="1245"/>
      <c r="F606" s="1245"/>
      <c r="G606" s="1245"/>
      <c r="H606" s="1245"/>
      <c r="I606" s="1245"/>
      <c r="J606" s="1245"/>
      <c r="K606" s="1245"/>
    </row>
    <row r="607" spans="1:11" s="1032" customFormat="1" ht="33" customHeight="1">
      <c r="A607" s="1245"/>
      <c r="B607" s="1245"/>
      <c r="C607" s="1245"/>
      <c r="D607" s="1245"/>
      <c r="E607" s="1245"/>
      <c r="F607" s="1245"/>
      <c r="G607" s="1245"/>
      <c r="H607" s="1245"/>
      <c r="I607" s="1245"/>
      <c r="J607" s="1245"/>
      <c r="K607" s="1245"/>
    </row>
    <row r="608" spans="1:11" s="1032" customFormat="1" ht="33" customHeight="1">
      <c r="A608" s="1245"/>
      <c r="B608" s="1245"/>
      <c r="C608" s="1245"/>
      <c r="D608" s="1245"/>
      <c r="E608" s="1245"/>
      <c r="F608" s="1245"/>
      <c r="G608" s="1245"/>
      <c r="H608" s="1245"/>
      <c r="I608" s="1245"/>
      <c r="J608" s="1245"/>
      <c r="K608" s="1245"/>
    </row>
    <row r="609" spans="1:11" s="1032" customFormat="1" ht="33" customHeight="1">
      <c r="A609" s="1245"/>
      <c r="B609" s="1245"/>
      <c r="C609" s="1245"/>
      <c r="D609" s="1245"/>
      <c r="E609" s="1245"/>
      <c r="F609" s="1245"/>
      <c r="G609" s="1245"/>
      <c r="H609" s="1245"/>
      <c r="I609" s="1245"/>
      <c r="J609" s="1245"/>
      <c r="K609" s="1245"/>
    </row>
    <row r="610" spans="1:11" s="1032" customFormat="1" ht="33" customHeight="1">
      <c r="A610" s="1245"/>
      <c r="B610" s="1245"/>
      <c r="C610" s="1245"/>
      <c r="D610" s="1245"/>
      <c r="E610" s="1245"/>
      <c r="F610" s="1245"/>
      <c r="G610" s="1245"/>
      <c r="H610" s="1245"/>
      <c r="I610" s="1245"/>
      <c r="J610" s="1245"/>
      <c r="K610" s="1245"/>
    </row>
    <row r="611" spans="1:11" s="1032" customFormat="1" ht="33" customHeight="1">
      <c r="A611" s="1245"/>
      <c r="B611" s="1245"/>
      <c r="C611" s="1245"/>
      <c r="D611" s="1245"/>
      <c r="E611" s="1245"/>
      <c r="F611" s="1245"/>
      <c r="G611" s="1245"/>
      <c r="H611" s="1245"/>
      <c r="I611" s="1245"/>
      <c r="J611" s="1245"/>
      <c r="K611" s="1245"/>
    </row>
    <row r="612" spans="1:11" s="1032" customFormat="1" ht="33" customHeight="1">
      <c r="A612" s="1245"/>
      <c r="B612" s="1245"/>
      <c r="C612" s="1245"/>
      <c r="D612" s="1245"/>
      <c r="E612" s="1245"/>
      <c r="F612" s="1245"/>
      <c r="G612" s="1245"/>
      <c r="H612" s="1245"/>
      <c r="I612" s="1245"/>
      <c r="J612" s="1245"/>
      <c r="K612" s="1245"/>
    </row>
    <row r="613" spans="1:11" s="1032" customFormat="1" ht="33" customHeight="1">
      <c r="A613" s="1245"/>
      <c r="B613" s="1245"/>
      <c r="C613" s="1245"/>
      <c r="D613" s="1245"/>
      <c r="E613" s="1245"/>
      <c r="F613" s="1245"/>
      <c r="G613" s="1245"/>
      <c r="H613" s="1245"/>
      <c r="I613" s="1245"/>
      <c r="J613" s="1245"/>
      <c r="K613" s="1245"/>
    </row>
    <row r="614" spans="1:11" s="1032" customFormat="1" ht="33" customHeight="1">
      <c r="A614" s="1245"/>
      <c r="B614" s="1245"/>
      <c r="C614" s="1245"/>
      <c r="D614" s="1245"/>
      <c r="E614" s="1245"/>
      <c r="F614" s="1245"/>
      <c r="G614" s="1245"/>
      <c r="H614" s="1245"/>
      <c r="I614" s="1245"/>
      <c r="J614" s="1245"/>
      <c r="K614" s="1245"/>
    </row>
    <row r="615" spans="1:11" s="1032" customFormat="1" ht="33" customHeight="1">
      <c r="A615" s="1245"/>
      <c r="B615" s="1245"/>
      <c r="C615" s="1245"/>
      <c r="D615" s="1245"/>
      <c r="E615" s="1245"/>
      <c r="F615" s="1245"/>
      <c r="G615" s="1245"/>
      <c r="H615" s="1245"/>
      <c r="I615" s="1245"/>
      <c r="J615" s="1245"/>
      <c r="K615" s="1245"/>
    </row>
    <row r="616" spans="1:11" s="1032" customFormat="1" ht="33" customHeight="1">
      <c r="A616" s="1245"/>
      <c r="B616" s="1245"/>
      <c r="C616" s="1245"/>
      <c r="D616" s="1245"/>
      <c r="E616" s="1245"/>
      <c r="F616" s="1245"/>
      <c r="G616" s="1245"/>
      <c r="H616" s="1245"/>
      <c r="I616" s="1245"/>
      <c r="J616" s="1245"/>
      <c r="K616" s="1245"/>
    </row>
    <row r="617" spans="1:11" s="1032" customFormat="1" ht="33" customHeight="1">
      <c r="A617" s="1245"/>
      <c r="B617" s="1245"/>
      <c r="C617" s="1245"/>
      <c r="D617" s="1245"/>
      <c r="E617" s="1245"/>
      <c r="F617" s="1245"/>
      <c r="G617" s="1245"/>
      <c r="H617" s="1245"/>
      <c r="I617" s="1245"/>
      <c r="J617" s="1245"/>
      <c r="K617" s="1245"/>
    </row>
    <row r="618" spans="1:11" s="1032" customFormat="1" ht="33" customHeight="1">
      <c r="A618" s="1245"/>
      <c r="B618" s="1245"/>
      <c r="C618" s="1245"/>
      <c r="D618" s="1245"/>
      <c r="E618" s="1245"/>
      <c r="F618" s="1245"/>
      <c r="G618" s="1245"/>
      <c r="H618" s="1245"/>
      <c r="I618" s="1245"/>
      <c r="J618" s="1245"/>
      <c r="K618" s="1245"/>
    </row>
    <row r="619" spans="1:11" s="1032" customFormat="1" ht="33" customHeight="1">
      <c r="A619" s="1245"/>
      <c r="B619" s="1245"/>
      <c r="C619" s="1245"/>
      <c r="D619" s="1245"/>
      <c r="E619" s="1245"/>
      <c r="F619" s="1245"/>
      <c r="G619" s="1245"/>
      <c r="H619" s="1245"/>
      <c r="I619" s="1245"/>
      <c r="J619" s="1245"/>
      <c r="K619" s="1245"/>
    </row>
    <row r="620" spans="1:11" s="1032" customFormat="1" ht="33" customHeight="1">
      <c r="A620" s="1245"/>
      <c r="B620" s="1245"/>
      <c r="C620" s="1245"/>
      <c r="D620" s="1245"/>
      <c r="E620" s="1245"/>
      <c r="F620" s="1245"/>
      <c r="G620" s="1245"/>
      <c r="H620" s="1245"/>
      <c r="I620" s="1245"/>
      <c r="J620" s="1245"/>
      <c r="K620" s="1245"/>
    </row>
    <row r="621" spans="1:11" s="1032" customFormat="1" ht="33" customHeight="1">
      <c r="A621" s="1245"/>
      <c r="B621" s="1245"/>
      <c r="C621" s="1245"/>
      <c r="D621" s="1245"/>
      <c r="E621" s="1245"/>
      <c r="F621" s="1245"/>
      <c r="G621" s="1245"/>
      <c r="H621" s="1245"/>
      <c r="I621" s="1245"/>
      <c r="J621" s="1245"/>
      <c r="K621" s="1245"/>
    </row>
    <row r="622" spans="1:11" s="1032" customFormat="1" ht="33" customHeight="1">
      <c r="A622" s="1245"/>
      <c r="B622" s="1245"/>
      <c r="C622" s="1245"/>
      <c r="D622" s="1245"/>
      <c r="E622" s="1245"/>
      <c r="F622" s="1245"/>
      <c r="G622" s="1245"/>
      <c r="H622" s="1245"/>
      <c r="I622" s="1245"/>
      <c r="J622" s="1245"/>
      <c r="K622" s="1245"/>
    </row>
    <row r="623" spans="1:11" s="1032" customFormat="1" ht="33" customHeight="1">
      <c r="A623" s="1245"/>
      <c r="B623" s="1245"/>
      <c r="C623" s="1245"/>
      <c r="D623" s="1245"/>
      <c r="E623" s="1245"/>
      <c r="F623" s="1245"/>
      <c r="G623" s="1245"/>
      <c r="H623" s="1245"/>
      <c r="I623" s="1245"/>
      <c r="J623" s="1245"/>
      <c r="K623" s="1245"/>
    </row>
    <row r="624" spans="1:11" s="1032" customFormat="1" ht="33" customHeight="1">
      <c r="A624" s="1245"/>
      <c r="B624" s="1245"/>
      <c r="C624" s="1245"/>
      <c r="D624" s="1245"/>
      <c r="E624" s="1245"/>
      <c r="F624" s="1245"/>
      <c r="G624" s="1245"/>
      <c r="H624" s="1245"/>
      <c r="I624" s="1245"/>
      <c r="J624" s="1245"/>
      <c r="K624" s="1245"/>
    </row>
    <row r="625" spans="1:11" s="1032" customFormat="1" ht="33" customHeight="1">
      <c r="A625" s="1245"/>
      <c r="B625" s="1245"/>
      <c r="C625" s="1245"/>
      <c r="D625" s="1245"/>
      <c r="E625" s="1245"/>
      <c r="F625" s="1245"/>
      <c r="G625" s="1245"/>
      <c r="H625" s="1245"/>
      <c r="I625" s="1245"/>
      <c r="J625" s="1245"/>
      <c r="K625" s="1245"/>
    </row>
    <row r="626" spans="1:11" s="1032" customFormat="1" ht="33" customHeight="1">
      <c r="A626" s="1245"/>
      <c r="B626" s="1245"/>
      <c r="C626" s="1245"/>
      <c r="D626" s="1245"/>
      <c r="E626" s="1245"/>
      <c r="F626" s="1245"/>
      <c r="G626" s="1245"/>
      <c r="H626" s="1245"/>
      <c r="I626" s="1245"/>
      <c r="J626" s="1245"/>
      <c r="K626" s="1245"/>
    </row>
    <row r="627" spans="1:11" s="1032" customFormat="1" ht="33" customHeight="1">
      <c r="A627" s="1245"/>
      <c r="B627" s="1245"/>
      <c r="C627" s="1245"/>
      <c r="D627" s="1245"/>
      <c r="E627" s="1245"/>
      <c r="F627" s="1245"/>
      <c r="G627" s="1245"/>
      <c r="H627" s="1245"/>
      <c r="I627" s="1245"/>
      <c r="J627" s="1245"/>
      <c r="K627" s="1245"/>
    </row>
    <row r="628" spans="1:11" s="1032" customFormat="1" ht="33" customHeight="1">
      <c r="A628" s="1245"/>
      <c r="B628" s="1245"/>
      <c r="C628" s="1245"/>
      <c r="D628" s="1245"/>
      <c r="E628" s="1245"/>
      <c r="F628" s="1245"/>
      <c r="G628" s="1245"/>
      <c r="H628" s="1245"/>
      <c r="I628" s="1245"/>
      <c r="J628" s="1245"/>
      <c r="K628" s="1245"/>
    </row>
    <row r="629" spans="1:11" s="1032" customFormat="1" ht="33" customHeight="1">
      <c r="A629" s="1245"/>
      <c r="B629" s="1245"/>
      <c r="C629" s="1245"/>
      <c r="D629" s="1245"/>
      <c r="E629" s="1245"/>
      <c r="F629" s="1245"/>
      <c r="G629" s="1245"/>
      <c r="H629" s="1245"/>
      <c r="I629" s="1245"/>
      <c r="J629" s="1245"/>
      <c r="K629" s="1245"/>
    </row>
    <row r="630" spans="1:11" s="1032" customFormat="1" ht="33" customHeight="1">
      <c r="A630" s="1245"/>
      <c r="B630" s="1245"/>
      <c r="C630" s="1245"/>
      <c r="D630" s="1245"/>
      <c r="E630" s="1245"/>
      <c r="F630" s="1245"/>
      <c r="G630" s="1245"/>
      <c r="H630" s="1245"/>
      <c r="I630" s="1245"/>
      <c r="J630" s="1245"/>
      <c r="K630" s="1245"/>
    </row>
    <row r="631" spans="1:11" s="1032" customFormat="1" ht="33" customHeight="1">
      <c r="A631" s="1245"/>
      <c r="B631" s="1245"/>
      <c r="C631" s="1245"/>
      <c r="D631" s="1245"/>
      <c r="E631" s="1245"/>
      <c r="F631" s="1245"/>
      <c r="G631" s="1245"/>
      <c r="H631" s="1245"/>
      <c r="I631" s="1245"/>
      <c r="J631" s="1245"/>
      <c r="K631" s="1245"/>
    </row>
    <row r="632" spans="1:11" s="1032" customFormat="1" ht="33" customHeight="1">
      <c r="A632" s="1245"/>
      <c r="B632" s="1245"/>
      <c r="C632" s="1245"/>
      <c r="D632" s="1245"/>
      <c r="E632" s="1245"/>
      <c r="F632" s="1245"/>
      <c r="G632" s="1245"/>
      <c r="H632" s="1245"/>
      <c r="I632" s="1245"/>
      <c r="J632" s="1245"/>
      <c r="K632" s="1245"/>
    </row>
    <row r="633" spans="1:11" s="1032" customFormat="1" ht="33" customHeight="1">
      <c r="A633" s="1245"/>
      <c r="B633" s="1245"/>
      <c r="C633" s="1245"/>
      <c r="D633" s="1245"/>
      <c r="E633" s="1245"/>
      <c r="F633" s="1245"/>
      <c r="G633" s="1245"/>
      <c r="H633" s="1245"/>
      <c r="I633" s="1245"/>
      <c r="J633" s="1245"/>
      <c r="K633" s="1245"/>
    </row>
    <row r="634" spans="1:11" s="1032" customFormat="1" ht="33" customHeight="1">
      <c r="A634" s="1245"/>
      <c r="B634" s="1245"/>
      <c r="C634" s="1245"/>
      <c r="D634" s="1245"/>
      <c r="E634" s="1245"/>
      <c r="F634" s="1245"/>
      <c r="G634" s="1245"/>
      <c r="H634" s="1245"/>
      <c r="I634" s="1245"/>
      <c r="J634" s="1245"/>
      <c r="K634" s="1245"/>
    </row>
    <row r="635" spans="1:11" s="1032" customFormat="1" ht="33" customHeight="1">
      <c r="A635" s="1245"/>
      <c r="B635" s="1245"/>
      <c r="C635" s="1245"/>
      <c r="D635" s="1245"/>
      <c r="E635" s="1245"/>
      <c r="F635" s="1245"/>
      <c r="G635" s="1245"/>
      <c r="H635" s="1245"/>
      <c r="I635" s="1245"/>
      <c r="J635" s="1245"/>
      <c r="K635" s="1245"/>
    </row>
    <row r="636" spans="1:11" s="1032" customFormat="1" ht="33" customHeight="1">
      <c r="A636" s="1245"/>
      <c r="B636" s="1245"/>
      <c r="C636" s="1245"/>
      <c r="D636" s="1245"/>
      <c r="E636" s="1245"/>
      <c r="F636" s="1245"/>
      <c r="G636" s="1245"/>
      <c r="H636" s="1245"/>
      <c r="I636" s="1245"/>
      <c r="J636" s="1245"/>
      <c r="K636" s="1245"/>
    </row>
    <row r="637" spans="1:11" s="1032" customFormat="1" ht="33" customHeight="1">
      <c r="A637" s="1245"/>
      <c r="B637" s="1245"/>
      <c r="C637" s="1245"/>
      <c r="D637" s="1245"/>
      <c r="E637" s="1245"/>
      <c r="F637" s="1245"/>
      <c r="G637" s="1245"/>
      <c r="H637" s="1245"/>
      <c r="I637" s="1245"/>
      <c r="J637" s="1245"/>
      <c r="K637" s="1245"/>
    </row>
    <row r="638" spans="1:11" s="1032" customFormat="1" ht="33" customHeight="1">
      <c r="A638" s="1245"/>
      <c r="B638" s="1245"/>
      <c r="C638" s="1245"/>
      <c r="D638" s="1245"/>
      <c r="E638" s="1245"/>
      <c r="F638" s="1245"/>
      <c r="G638" s="1245"/>
      <c r="H638" s="1245"/>
      <c r="I638" s="1245"/>
      <c r="J638" s="1245"/>
      <c r="K638" s="1245"/>
    </row>
    <row r="639" spans="1:11" s="1032" customFormat="1" ht="33" customHeight="1">
      <c r="A639" s="1245"/>
      <c r="B639" s="1245"/>
      <c r="C639" s="1245"/>
      <c r="D639" s="1245"/>
      <c r="E639" s="1245"/>
      <c r="F639" s="1245"/>
      <c r="G639" s="1245"/>
      <c r="H639" s="1245"/>
      <c r="I639" s="1245"/>
      <c r="J639" s="1245"/>
      <c r="K639" s="1245"/>
    </row>
    <row r="640" spans="1:11" s="1032" customFormat="1" ht="33" customHeight="1">
      <c r="A640" s="1245"/>
      <c r="B640" s="1245"/>
      <c r="C640" s="1245"/>
      <c r="D640" s="1245"/>
      <c r="E640" s="1245"/>
      <c r="F640" s="1245"/>
      <c r="G640" s="1245"/>
      <c r="H640" s="1245"/>
      <c r="I640" s="1245"/>
      <c r="J640" s="1245"/>
      <c r="K640" s="1245"/>
    </row>
    <row r="641" spans="1:11" s="1032" customFormat="1" ht="33" customHeight="1">
      <c r="A641" s="1245"/>
      <c r="B641" s="1245"/>
      <c r="C641" s="1245"/>
      <c r="D641" s="1245"/>
      <c r="E641" s="1245"/>
      <c r="F641" s="1245"/>
      <c r="G641" s="1245"/>
      <c r="H641" s="1245"/>
      <c r="I641" s="1245"/>
      <c r="J641" s="1245"/>
      <c r="K641" s="1245"/>
    </row>
    <row r="642" spans="1:11" s="1032" customFormat="1" ht="33" customHeight="1">
      <c r="A642" s="1245"/>
      <c r="B642" s="1245"/>
      <c r="C642" s="1245"/>
      <c r="D642" s="1245"/>
      <c r="E642" s="1245"/>
      <c r="F642" s="1245"/>
      <c r="G642" s="1245"/>
      <c r="H642" s="1245"/>
      <c r="I642" s="1245"/>
      <c r="J642" s="1245"/>
      <c r="K642" s="1245"/>
    </row>
    <row r="643" spans="1:11" s="1032" customFormat="1" ht="33" customHeight="1">
      <c r="A643" s="1245"/>
      <c r="B643" s="1245"/>
      <c r="C643" s="1245"/>
      <c r="D643" s="1245"/>
      <c r="E643" s="1245"/>
      <c r="F643" s="1245"/>
      <c r="G643" s="1245"/>
      <c r="H643" s="1245"/>
      <c r="I643" s="1245"/>
      <c r="J643" s="1245"/>
      <c r="K643" s="1245"/>
    </row>
    <row r="644" spans="1:11" s="1032" customFormat="1" ht="33" customHeight="1">
      <c r="A644" s="1245"/>
      <c r="B644" s="1245"/>
      <c r="C644" s="1245"/>
      <c r="D644" s="1245"/>
      <c r="E644" s="1245"/>
      <c r="F644" s="1245"/>
      <c r="G644" s="1245"/>
      <c r="H644" s="1245"/>
      <c r="I644" s="1245"/>
      <c r="J644" s="1245"/>
      <c r="K644" s="1245"/>
    </row>
    <row r="645" spans="1:11" s="1032" customFormat="1" ht="33" customHeight="1">
      <c r="A645" s="1245"/>
      <c r="B645" s="1245"/>
      <c r="C645" s="1245"/>
      <c r="D645" s="1245"/>
      <c r="E645" s="1245"/>
      <c r="F645" s="1245"/>
      <c r="G645" s="1245"/>
      <c r="H645" s="1245"/>
      <c r="I645" s="1245"/>
      <c r="J645" s="1245"/>
      <c r="K645" s="1245"/>
    </row>
    <row r="646" spans="1:11" s="1032" customFormat="1" ht="33" customHeight="1">
      <c r="A646" s="1245"/>
      <c r="B646" s="1245"/>
      <c r="C646" s="1245"/>
      <c r="D646" s="1245"/>
      <c r="E646" s="1245"/>
      <c r="F646" s="1245"/>
      <c r="G646" s="1245"/>
      <c r="H646" s="1245"/>
      <c r="I646" s="1245"/>
      <c r="J646" s="1245"/>
      <c r="K646" s="1245"/>
    </row>
    <row r="647" spans="1:11" s="1032" customFormat="1" ht="33" customHeight="1">
      <c r="A647" s="1245"/>
      <c r="B647" s="1245"/>
      <c r="C647" s="1245"/>
      <c r="D647" s="1245"/>
      <c r="E647" s="1245"/>
      <c r="F647" s="1245"/>
      <c r="G647" s="1245"/>
      <c r="H647" s="1245"/>
      <c r="I647" s="1245"/>
      <c r="J647" s="1245"/>
      <c r="K647" s="1245"/>
    </row>
    <row r="648" spans="1:11" s="1032" customFormat="1" ht="33" customHeight="1">
      <c r="A648" s="1245"/>
      <c r="B648" s="1245"/>
      <c r="C648" s="1245"/>
      <c r="D648" s="1245"/>
      <c r="E648" s="1245"/>
      <c r="F648" s="1245"/>
      <c r="G648" s="1245"/>
      <c r="H648" s="1245"/>
      <c r="I648" s="1245"/>
      <c r="J648" s="1245"/>
      <c r="K648" s="1245"/>
    </row>
    <row r="649" spans="1:11" s="1032" customFormat="1" ht="33" customHeight="1">
      <c r="A649" s="1245"/>
      <c r="B649" s="1245"/>
      <c r="C649" s="1245"/>
      <c r="D649" s="1245"/>
      <c r="E649" s="1245"/>
      <c r="F649" s="1245"/>
      <c r="G649" s="1245"/>
      <c r="H649" s="1245"/>
      <c r="I649" s="1245"/>
      <c r="J649" s="1245"/>
      <c r="K649" s="1245"/>
    </row>
    <row r="650" spans="1:11" s="1032" customFormat="1" ht="33" customHeight="1">
      <c r="A650" s="1245"/>
      <c r="B650" s="1245"/>
      <c r="C650" s="1245"/>
      <c r="D650" s="1245"/>
      <c r="E650" s="1245"/>
      <c r="F650" s="1245"/>
      <c r="G650" s="1245"/>
      <c r="H650" s="1245"/>
      <c r="I650" s="1245"/>
      <c r="J650" s="1245"/>
      <c r="K650" s="1245"/>
    </row>
    <row r="651" spans="1:11" s="1032" customFormat="1" ht="33" customHeight="1">
      <c r="A651" s="1245"/>
      <c r="B651" s="1245"/>
      <c r="C651" s="1245"/>
      <c r="D651" s="1245"/>
      <c r="E651" s="1245"/>
      <c r="F651" s="1245"/>
      <c r="G651" s="1245"/>
      <c r="H651" s="1245"/>
      <c r="I651" s="1245"/>
      <c r="J651" s="1245"/>
      <c r="K651" s="1245"/>
    </row>
    <row r="652" spans="1:11" s="1032" customFormat="1" ht="33" customHeight="1">
      <c r="A652" s="1245"/>
      <c r="B652" s="1245"/>
      <c r="C652" s="1245"/>
      <c r="D652" s="1245"/>
      <c r="E652" s="1245"/>
      <c r="F652" s="1245"/>
      <c r="G652" s="1245"/>
      <c r="H652" s="1245"/>
      <c r="I652" s="1245"/>
      <c r="J652" s="1245"/>
      <c r="K652" s="1245"/>
    </row>
    <row r="653" spans="1:11" s="1032" customFormat="1" ht="33" customHeight="1">
      <c r="A653" s="1245"/>
      <c r="B653" s="1245"/>
      <c r="C653" s="1245"/>
      <c r="D653" s="1245"/>
      <c r="E653" s="1245"/>
      <c r="F653" s="1245"/>
      <c r="G653" s="1245"/>
      <c r="H653" s="1245"/>
      <c r="I653" s="1245"/>
      <c r="J653" s="1245"/>
      <c r="K653" s="1245"/>
    </row>
    <row r="654" spans="1:11" s="1032" customFormat="1" ht="33" customHeight="1">
      <c r="A654" s="1245"/>
      <c r="B654" s="1245"/>
      <c r="C654" s="1245"/>
      <c r="D654" s="1245"/>
      <c r="E654" s="1245"/>
      <c r="F654" s="1245"/>
      <c r="G654" s="1245"/>
      <c r="H654" s="1245"/>
      <c r="I654" s="1245"/>
      <c r="J654" s="1245"/>
      <c r="K654" s="1245"/>
    </row>
    <row r="655" spans="1:11" s="1032" customFormat="1" ht="33" customHeight="1">
      <c r="A655" s="1245"/>
      <c r="B655" s="1245"/>
      <c r="C655" s="1245"/>
      <c r="D655" s="1245"/>
      <c r="E655" s="1245"/>
      <c r="F655" s="1245"/>
      <c r="G655" s="1245"/>
      <c r="H655" s="1245"/>
      <c r="I655" s="1245"/>
      <c r="J655" s="1245"/>
      <c r="K655" s="1245"/>
    </row>
    <row r="656" spans="1:11" s="1032" customFormat="1" ht="33" customHeight="1">
      <c r="A656" s="1245"/>
      <c r="B656" s="1245"/>
      <c r="C656" s="1245"/>
      <c r="D656" s="1245"/>
      <c r="E656" s="1245"/>
      <c r="F656" s="1245"/>
      <c r="G656" s="1245"/>
      <c r="H656" s="1245"/>
      <c r="I656" s="1245"/>
      <c r="J656" s="1245"/>
      <c r="K656" s="1245"/>
    </row>
    <row r="657" spans="1:11" s="1032" customFormat="1" ht="33" customHeight="1">
      <c r="A657" s="1245"/>
      <c r="B657" s="1245"/>
      <c r="C657" s="1245"/>
      <c r="D657" s="1245"/>
      <c r="E657" s="1245"/>
      <c r="F657" s="1245"/>
      <c r="G657" s="1245"/>
      <c r="H657" s="1245"/>
      <c r="I657" s="1245"/>
      <c r="J657" s="1245"/>
      <c r="K657" s="1245"/>
    </row>
    <row r="658" spans="1:11" s="1032" customFormat="1" ht="33" customHeight="1">
      <c r="A658" s="1245"/>
      <c r="B658" s="1245"/>
      <c r="C658" s="1245"/>
      <c r="D658" s="1245"/>
      <c r="E658" s="1245"/>
      <c r="F658" s="1245"/>
      <c r="G658" s="1245"/>
      <c r="H658" s="1245"/>
      <c r="I658" s="1245"/>
      <c r="J658" s="1245"/>
      <c r="K658" s="1245"/>
    </row>
    <row r="659" spans="1:11" s="1032" customFormat="1" ht="33" customHeight="1">
      <c r="A659" s="1245"/>
      <c r="B659" s="1245"/>
      <c r="C659" s="1245"/>
      <c r="D659" s="1245"/>
      <c r="E659" s="1245"/>
      <c r="F659" s="1245"/>
      <c r="G659" s="1245"/>
      <c r="H659" s="1245"/>
      <c r="I659" s="1245"/>
      <c r="J659" s="1245"/>
      <c r="K659" s="1245"/>
    </row>
    <row r="660" spans="1:11" s="1032" customFormat="1" ht="33" customHeight="1">
      <c r="A660" s="1245"/>
      <c r="B660" s="1245"/>
      <c r="C660" s="1245"/>
      <c r="D660" s="1245"/>
      <c r="E660" s="1245"/>
      <c r="F660" s="1245"/>
      <c r="G660" s="1245"/>
      <c r="H660" s="1245"/>
      <c r="I660" s="1245"/>
      <c r="J660" s="1245"/>
      <c r="K660" s="1245"/>
    </row>
    <row r="661" spans="1:11" s="1032" customFormat="1" ht="33" customHeight="1">
      <c r="A661" s="1245"/>
      <c r="B661" s="1245"/>
      <c r="C661" s="1245"/>
      <c r="D661" s="1245"/>
      <c r="E661" s="1245"/>
      <c r="F661" s="1245"/>
      <c r="G661" s="1245"/>
      <c r="H661" s="1245"/>
      <c r="I661" s="1245"/>
      <c r="J661" s="1245"/>
      <c r="K661" s="1245"/>
    </row>
    <row r="662" spans="1:11" s="1032" customFormat="1" ht="33" customHeight="1">
      <c r="A662" s="1245"/>
      <c r="B662" s="1245"/>
      <c r="C662" s="1245"/>
      <c r="D662" s="1245"/>
      <c r="E662" s="1245"/>
      <c r="F662" s="1245"/>
      <c r="G662" s="1245"/>
      <c r="H662" s="1245"/>
      <c r="I662" s="1245"/>
      <c r="J662" s="1245"/>
      <c r="K662" s="1245"/>
    </row>
    <row r="663" spans="1:11" s="1032" customFormat="1" ht="33" customHeight="1">
      <c r="A663" s="1245"/>
      <c r="B663" s="1245"/>
      <c r="C663" s="1245"/>
      <c r="D663" s="1245"/>
      <c r="E663" s="1245"/>
      <c r="F663" s="1245"/>
      <c r="G663" s="1245"/>
      <c r="H663" s="1245"/>
      <c r="I663" s="1245"/>
      <c r="J663" s="1245"/>
      <c r="K663" s="1245"/>
    </row>
    <row r="664" spans="1:11" s="1032" customFormat="1" ht="33" customHeight="1">
      <c r="A664" s="1245"/>
      <c r="B664" s="1245"/>
      <c r="C664" s="1245"/>
      <c r="D664" s="1245"/>
      <c r="E664" s="1245"/>
      <c r="F664" s="1245"/>
      <c r="G664" s="1245"/>
      <c r="H664" s="1245"/>
      <c r="I664" s="1245"/>
      <c r="J664" s="1245"/>
      <c r="K664" s="1245"/>
    </row>
    <row r="665" spans="1:11" s="1032" customFormat="1" ht="33" customHeight="1">
      <c r="A665" s="1245"/>
      <c r="B665" s="1245"/>
      <c r="C665" s="1245"/>
      <c r="D665" s="1245"/>
      <c r="E665" s="1245"/>
      <c r="F665" s="1245"/>
      <c r="G665" s="1245"/>
      <c r="H665" s="1245"/>
      <c r="I665" s="1245"/>
      <c r="J665" s="1245"/>
      <c r="K665" s="1245"/>
    </row>
    <row r="666" spans="1:11" s="1032" customFormat="1" ht="33" customHeight="1">
      <c r="A666" s="1245"/>
      <c r="B666" s="1245"/>
      <c r="C666" s="1245"/>
      <c r="D666" s="1245"/>
      <c r="E666" s="1245"/>
      <c r="F666" s="1245"/>
      <c r="G666" s="1245"/>
      <c r="H666" s="1245"/>
      <c r="I666" s="1245"/>
      <c r="J666" s="1245"/>
      <c r="K666" s="1245"/>
    </row>
    <row r="667" spans="1:11" s="1032" customFormat="1" ht="33" customHeight="1">
      <c r="A667" s="1245"/>
      <c r="B667" s="1245"/>
      <c r="C667" s="1245"/>
      <c r="D667" s="1245"/>
      <c r="E667" s="1245"/>
      <c r="F667" s="1245"/>
      <c r="G667" s="1245"/>
      <c r="H667" s="1245"/>
      <c r="I667" s="1245"/>
      <c r="J667" s="1245"/>
      <c r="K667" s="1245"/>
    </row>
    <row r="668" spans="1:11" s="1032" customFormat="1" ht="33" customHeight="1">
      <c r="A668" s="1245"/>
      <c r="B668" s="1245"/>
      <c r="C668" s="1245"/>
      <c r="D668" s="1245"/>
      <c r="E668" s="1245"/>
      <c r="F668" s="1245"/>
      <c r="G668" s="1245"/>
      <c r="H668" s="1245"/>
      <c r="I668" s="1245"/>
      <c r="J668" s="1245"/>
      <c r="K668" s="1245"/>
    </row>
    <row r="669" spans="1:11" s="1032" customFormat="1" ht="33" customHeight="1">
      <c r="A669" s="1245"/>
      <c r="B669" s="1245"/>
      <c r="C669" s="1245"/>
      <c r="D669" s="1245"/>
      <c r="E669" s="1245"/>
      <c r="F669" s="1245"/>
      <c r="G669" s="1245"/>
      <c r="H669" s="1245"/>
      <c r="I669" s="1245"/>
      <c r="J669" s="1245"/>
      <c r="K669" s="1245"/>
    </row>
    <row r="670" spans="1:11" s="1032" customFormat="1" ht="33" customHeight="1">
      <c r="A670" s="1245"/>
      <c r="B670" s="1245"/>
      <c r="C670" s="1245"/>
      <c r="D670" s="1245"/>
      <c r="E670" s="1245"/>
      <c r="F670" s="1245"/>
      <c r="G670" s="1245"/>
      <c r="H670" s="1245"/>
      <c r="I670" s="1245"/>
      <c r="J670" s="1245"/>
      <c r="K670" s="1245"/>
    </row>
    <row r="671" spans="1:11" s="1032" customFormat="1" ht="33" customHeight="1">
      <c r="A671" s="1245"/>
      <c r="B671" s="1245"/>
      <c r="C671" s="1245"/>
      <c r="D671" s="1245"/>
      <c r="E671" s="1245"/>
      <c r="F671" s="1245"/>
      <c r="G671" s="1245"/>
      <c r="H671" s="1245"/>
      <c r="I671" s="1245"/>
      <c r="J671" s="1245"/>
      <c r="K671" s="1245"/>
    </row>
    <row r="672" spans="1:11" s="1032" customFormat="1" ht="33" customHeight="1">
      <c r="A672" s="1245"/>
      <c r="B672" s="1245"/>
      <c r="C672" s="1245"/>
      <c r="D672" s="1245"/>
      <c r="E672" s="1245"/>
      <c r="F672" s="1245"/>
      <c r="G672" s="1245"/>
      <c r="H672" s="1245"/>
      <c r="I672" s="1245"/>
      <c r="J672" s="1245"/>
      <c r="K672" s="1245"/>
    </row>
    <row r="673" spans="1:11" s="1032" customFormat="1" ht="33" customHeight="1">
      <c r="A673" s="1245"/>
      <c r="B673" s="1245"/>
      <c r="C673" s="1245"/>
      <c r="D673" s="1245"/>
      <c r="E673" s="1245"/>
      <c r="F673" s="1245"/>
      <c r="G673" s="1245"/>
      <c r="H673" s="1245"/>
      <c r="I673" s="1245"/>
      <c r="J673" s="1245"/>
      <c r="K673" s="1245"/>
    </row>
    <row r="674" spans="1:11" s="1032" customFormat="1" ht="33" customHeight="1">
      <c r="A674" s="1245"/>
      <c r="B674" s="1245"/>
      <c r="C674" s="1245"/>
      <c r="D674" s="1245"/>
      <c r="E674" s="1245"/>
      <c r="F674" s="1245"/>
      <c r="G674" s="1245"/>
      <c r="H674" s="1245"/>
      <c r="I674" s="1245"/>
      <c r="J674" s="1245"/>
      <c r="K674" s="1245"/>
    </row>
    <row r="675" spans="1:11" s="1032" customFormat="1" ht="33" customHeight="1">
      <c r="A675" s="1245"/>
      <c r="B675" s="1245"/>
      <c r="C675" s="1245"/>
      <c r="D675" s="1245"/>
      <c r="E675" s="1245"/>
      <c r="F675" s="1245"/>
      <c r="G675" s="1245"/>
      <c r="H675" s="1245"/>
      <c r="I675" s="1245"/>
      <c r="J675" s="1245"/>
      <c r="K675" s="1245"/>
    </row>
    <row r="676" spans="1:11" s="1032" customFormat="1" ht="33" customHeight="1">
      <c r="A676" s="1245"/>
      <c r="B676" s="1245"/>
      <c r="C676" s="1245"/>
      <c r="D676" s="1245"/>
      <c r="E676" s="1245"/>
      <c r="F676" s="1245"/>
      <c r="G676" s="1245"/>
      <c r="H676" s="1245"/>
      <c r="I676" s="1245"/>
      <c r="J676" s="1245"/>
      <c r="K676" s="1245"/>
    </row>
    <row r="677" spans="1:11" s="1032" customFormat="1" ht="33" customHeight="1">
      <c r="A677" s="1245"/>
      <c r="B677" s="1245"/>
      <c r="C677" s="1245"/>
      <c r="D677" s="1245"/>
      <c r="E677" s="1245"/>
      <c r="F677" s="1245"/>
      <c r="G677" s="1245"/>
      <c r="H677" s="1245"/>
      <c r="I677" s="1245"/>
      <c r="J677" s="1245"/>
      <c r="K677" s="1245"/>
    </row>
    <row r="678" spans="1:11" s="1032" customFormat="1" ht="33" customHeight="1">
      <c r="A678" s="1245"/>
      <c r="B678" s="1245"/>
      <c r="C678" s="1245"/>
      <c r="D678" s="1245"/>
      <c r="E678" s="1245"/>
      <c r="F678" s="1245"/>
      <c r="G678" s="1245"/>
      <c r="H678" s="1245"/>
      <c r="I678" s="1245"/>
      <c r="J678" s="1245"/>
      <c r="K678" s="1245"/>
    </row>
    <row r="679" spans="1:11" s="1032" customFormat="1" ht="33" customHeight="1">
      <c r="A679" s="1245"/>
      <c r="B679" s="1245"/>
      <c r="C679" s="1245"/>
      <c r="D679" s="1245"/>
      <c r="E679" s="1245"/>
      <c r="F679" s="1245"/>
      <c r="G679" s="1245"/>
      <c r="H679" s="1245"/>
      <c r="I679" s="1245"/>
      <c r="J679" s="1245"/>
      <c r="K679" s="1245"/>
    </row>
    <row r="680" spans="1:11" s="1032" customFormat="1" ht="33" customHeight="1">
      <c r="A680" s="1245"/>
      <c r="B680" s="1245"/>
      <c r="C680" s="1245"/>
      <c r="D680" s="1245"/>
      <c r="E680" s="1245"/>
      <c r="F680" s="1245"/>
      <c r="G680" s="1245"/>
      <c r="H680" s="1245"/>
      <c r="I680" s="1245"/>
      <c r="J680" s="1245"/>
      <c r="K680" s="1245"/>
    </row>
    <row r="681" spans="1:11" s="1032" customFormat="1" ht="33" customHeight="1">
      <c r="A681" s="1245"/>
      <c r="B681" s="1245"/>
      <c r="C681" s="1245"/>
      <c r="D681" s="1245"/>
      <c r="E681" s="1245"/>
      <c r="F681" s="1245"/>
      <c r="G681" s="1245"/>
      <c r="H681" s="1245"/>
      <c r="I681" s="1245"/>
      <c r="J681" s="1245"/>
      <c r="K681" s="1245"/>
    </row>
    <row r="682" spans="1:11" s="1032" customFormat="1" ht="33" customHeight="1">
      <c r="A682" s="1245"/>
      <c r="B682" s="1245"/>
      <c r="C682" s="1245"/>
      <c r="D682" s="1245"/>
      <c r="E682" s="1245"/>
      <c r="F682" s="1245"/>
      <c r="G682" s="1245"/>
      <c r="H682" s="1245"/>
      <c r="I682" s="1245"/>
      <c r="J682" s="1245"/>
      <c r="K682" s="1245"/>
    </row>
    <row r="683" spans="1:11" s="1032" customFormat="1" ht="33" customHeight="1">
      <c r="A683" s="1245"/>
      <c r="B683" s="1245"/>
      <c r="C683" s="1245"/>
      <c r="D683" s="1245"/>
      <c r="E683" s="1245"/>
      <c r="F683" s="1245"/>
      <c r="G683" s="1245"/>
      <c r="H683" s="1245"/>
      <c r="I683" s="1245"/>
      <c r="J683" s="1245"/>
      <c r="K683" s="1245"/>
    </row>
    <row r="684" spans="1:11" s="1032" customFormat="1" ht="33" customHeight="1">
      <c r="A684" s="1245"/>
      <c r="B684" s="1245"/>
      <c r="C684" s="1245"/>
      <c r="D684" s="1245"/>
      <c r="E684" s="1245"/>
      <c r="F684" s="1245"/>
      <c r="G684" s="1245"/>
      <c r="H684" s="1245"/>
      <c r="I684" s="1245"/>
      <c r="J684" s="1245"/>
      <c r="K684" s="1245"/>
    </row>
    <row r="685" spans="1:11" s="1032" customFormat="1" ht="33" customHeight="1">
      <c r="A685" s="1245"/>
      <c r="B685" s="1245"/>
      <c r="C685" s="1245"/>
      <c r="D685" s="1245"/>
      <c r="E685" s="1245"/>
      <c r="F685" s="1245"/>
      <c r="G685" s="1245"/>
      <c r="H685" s="1245"/>
      <c r="I685" s="1245"/>
      <c r="J685" s="1245"/>
      <c r="K685" s="1245"/>
    </row>
    <row r="686" spans="1:11" s="1032" customFormat="1" ht="33" customHeight="1">
      <c r="A686" s="1245"/>
      <c r="B686" s="1245"/>
      <c r="C686" s="1245"/>
      <c r="D686" s="1245"/>
      <c r="E686" s="1245"/>
      <c r="F686" s="1245"/>
      <c r="G686" s="1245"/>
      <c r="H686" s="1245"/>
      <c r="I686" s="1245"/>
      <c r="J686" s="1245"/>
      <c r="K686" s="1245"/>
    </row>
    <row r="687" spans="1:11" s="1032" customFormat="1" ht="33" customHeight="1">
      <c r="A687" s="1245"/>
      <c r="B687" s="1245"/>
      <c r="C687" s="1245"/>
      <c r="D687" s="1245"/>
      <c r="E687" s="1245"/>
      <c r="F687" s="1245"/>
      <c r="G687" s="1245"/>
      <c r="H687" s="1245"/>
      <c r="I687" s="1245"/>
      <c r="J687" s="1245"/>
      <c r="K687" s="1245"/>
    </row>
    <row r="688" spans="1:11" s="1032" customFormat="1" ht="33" customHeight="1">
      <c r="A688" s="1245"/>
      <c r="B688" s="1245"/>
      <c r="C688" s="1245"/>
      <c r="D688" s="1245"/>
      <c r="E688" s="1245"/>
      <c r="F688" s="1245"/>
      <c r="G688" s="1245"/>
      <c r="H688" s="1245"/>
      <c r="I688" s="1245"/>
      <c r="J688" s="1245"/>
      <c r="K688" s="1245"/>
    </row>
    <row r="689" spans="1:11" s="1032" customFormat="1" ht="33" customHeight="1">
      <c r="A689" s="1245"/>
      <c r="B689" s="1245"/>
      <c r="C689" s="1245"/>
      <c r="D689" s="1245"/>
      <c r="E689" s="1245"/>
      <c r="F689" s="1245"/>
      <c r="G689" s="1245"/>
      <c r="H689" s="1245"/>
      <c r="I689" s="1245"/>
      <c r="J689" s="1245"/>
      <c r="K689" s="1245"/>
    </row>
    <row r="690" spans="1:11" s="1032" customFormat="1" ht="33" customHeight="1">
      <c r="A690" s="1245"/>
      <c r="B690" s="1245"/>
      <c r="C690" s="1245"/>
      <c r="D690" s="1245"/>
      <c r="E690" s="1245"/>
      <c r="F690" s="1245"/>
      <c r="G690" s="1245"/>
      <c r="H690" s="1245"/>
      <c r="I690" s="1245"/>
      <c r="J690" s="1245"/>
      <c r="K690" s="1245"/>
    </row>
    <row r="691" spans="1:11" s="1032" customFormat="1" ht="33" customHeight="1">
      <c r="A691" s="1245"/>
      <c r="B691" s="1245"/>
      <c r="C691" s="1245"/>
      <c r="D691" s="1245"/>
      <c r="E691" s="1245"/>
      <c r="F691" s="1245"/>
      <c r="G691" s="1245"/>
      <c r="H691" s="1245"/>
      <c r="I691" s="1245"/>
      <c r="J691" s="1245"/>
      <c r="K691" s="1245"/>
    </row>
    <row r="692" spans="1:11" s="1032" customFormat="1" ht="33" customHeight="1">
      <c r="A692" s="1245"/>
      <c r="B692" s="1245"/>
      <c r="C692" s="1245"/>
      <c r="D692" s="1245"/>
      <c r="E692" s="1245"/>
      <c r="F692" s="1245"/>
      <c r="G692" s="1245"/>
      <c r="H692" s="1245"/>
      <c r="I692" s="1245"/>
      <c r="J692" s="1245"/>
      <c r="K692" s="1245"/>
    </row>
    <row r="693" spans="1:11" s="1032" customFormat="1" ht="33" customHeight="1">
      <c r="A693" s="1245"/>
      <c r="B693" s="1245"/>
      <c r="C693" s="1245"/>
      <c r="D693" s="1245"/>
      <c r="E693" s="1245"/>
      <c r="F693" s="1245"/>
      <c r="G693" s="1245"/>
      <c r="H693" s="1245"/>
      <c r="I693" s="1245"/>
      <c r="J693" s="1245"/>
      <c r="K693" s="1245"/>
    </row>
    <row r="694" spans="1:11" s="1032" customFormat="1" ht="33" customHeight="1">
      <c r="A694" s="1245"/>
      <c r="B694" s="1245"/>
      <c r="C694" s="1245"/>
      <c r="D694" s="1245"/>
      <c r="E694" s="1245"/>
      <c r="F694" s="1245"/>
      <c r="G694" s="1245"/>
      <c r="H694" s="1245"/>
      <c r="I694" s="1245"/>
      <c r="J694" s="1245"/>
      <c r="K694" s="1245"/>
    </row>
    <row r="695" spans="1:11" s="1032" customFormat="1" ht="33" customHeight="1">
      <c r="A695" s="1245"/>
      <c r="B695" s="1245"/>
      <c r="C695" s="1245"/>
      <c r="D695" s="1245"/>
      <c r="E695" s="1245"/>
      <c r="F695" s="1245"/>
      <c r="G695" s="1245"/>
      <c r="H695" s="1245"/>
      <c r="I695" s="1245"/>
      <c r="J695" s="1245"/>
      <c r="K695" s="1245"/>
    </row>
    <row r="696" spans="1:11" s="1032" customFormat="1" ht="33" customHeight="1">
      <c r="A696" s="1245"/>
      <c r="B696" s="1245"/>
      <c r="C696" s="1245"/>
      <c r="D696" s="1245"/>
      <c r="E696" s="1245"/>
      <c r="F696" s="1245"/>
      <c r="G696" s="1245"/>
      <c r="H696" s="1245"/>
      <c r="I696" s="1245"/>
      <c r="J696" s="1245"/>
      <c r="K696" s="1245"/>
    </row>
    <row r="697" spans="1:11" s="1032" customFormat="1" ht="33" customHeight="1">
      <c r="A697" s="1245"/>
      <c r="B697" s="1245"/>
      <c r="C697" s="1245"/>
      <c r="D697" s="1245"/>
      <c r="E697" s="1245"/>
      <c r="F697" s="1245"/>
      <c r="G697" s="1245"/>
      <c r="H697" s="1245"/>
      <c r="I697" s="1245"/>
      <c r="J697" s="1245"/>
      <c r="K697" s="1245"/>
    </row>
    <row r="698" spans="1:11" s="1032" customFormat="1" ht="33" customHeight="1">
      <c r="A698" s="1245"/>
      <c r="B698" s="1245"/>
      <c r="C698" s="1245"/>
      <c r="D698" s="1245"/>
      <c r="E698" s="1245"/>
      <c r="F698" s="1245"/>
      <c r="G698" s="1245"/>
      <c r="H698" s="1245"/>
      <c r="I698" s="1245"/>
      <c r="J698" s="1245"/>
      <c r="K698" s="1245"/>
    </row>
    <row r="699" spans="1:11" s="1032" customFormat="1" ht="33" customHeight="1">
      <c r="A699" s="1245"/>
      <c r="B699" s="1245"/>
      <c r="C699" s="1245"/>
      <c r="D699" s="1245"/>
      <c r="E699" s="1245"/>
      <c r="F699" s="1245"/>
      <c r="G699" s="1245"/>
      <c r="H699" s="1245"/>
      <c r="I699" s="1245"/>
      <c r="J699" s="1245"/>
      <c r="K699" s="1245"/>
    </row>
    <row r="700" spans="1:11" s="1032" customFormat="1" ht="33" customHeight="1">
      <c r="A700" s="1245"/>
      <c r="B700" s="1245"/>
      <c r="C700" s="1245"/>
      <c r="D700" s="1245"/>
      <c r="E700" s="1245"/>
      <c r="F700" s="1245"/>
      <c r="G700" s="1245"/>
      <c r="H700" s="1245"/>
      <c r="I700" s="1245"/>
      <c r="J700" s="1245"/>
      <c r="K700" s="1245"/>
    </row>
    <row r="701" spans="1:11" s="1032" customFormat="1" ht="33" customHeight="1">
      <c r="A701" s="1245"/>
      <c r="B701" s="1245"/>
      <c r="C701" s="1245"/>
      <c r="D701" s="1245"/>
      <c r="E701" s="1245"/>
      <c r="F701" s="1245"/>
      <c r="G701" s="1245"/>
      <c r="H701" s="1245"/>
      <c r="I701" s="1245"/>
      <c r="J701" s="1245"/>
      <c r="K701" s="1245"/>
    </row>
    <row r="702" spans="1:11" s="1032" customFormat="1" ht="33" customHeight="1">
      <c r="A702" s="1245"/>
      <c r="B702" s="1245"/>
      <c r="C702" s="1245"/>
      <c r="D702" s="1245"/>
      <c r="E702" s="1245"/>
      <c r="F702" s="1245"/>
      <c r="G702" s="1245"/>
      <c r="H702" s="1245"/>
      <c r="I702" s="1245"/>
      <c r="J702" s="1245"/>
      <c r="K702" s="1245"/>
    </row>
    <row r="703" spans="1:11" s="1032" customFormat="1" ht="33" customHeight="1">
      <c r="A703" s="1245"/>
      <c r="B703" s="1245"/>
      <c r="C703" s="1245"/>
      <c r="D703" s="1245"/>
      <c r="E703" s="1245"/>
      <c r="F703" s="1245"/>
      <c r="G703" s="1245"/>
      <c r="H703" s="1245"/>
      <c r="I703" s="1245"/>
      <c r="J703" s="1245"/>
      <c r="K703" s="1245"/>
    </row>
    <row r="704" spans="1:11" s="1032" customFormat="1" ht="33" customHeight="1">
      <c r="A704" s="1245"/>
      <c r="B704" s="1245"/>
      <c r="C704" s="1245"/>
      <c r="D704" s="1245"/>
      <c r="E704" s="1245"/>
      <c r="F704" s="1245"/>
      <c r="G704" s="1245"/>
      <c r="H704" s="1245"/>
      <c r="I704" s="1245"/>
      <c r="J704" s="1245"/>
      <c r="K704" s="1245"/>
    </row>
    <row r="705" spans="1:11" s="1032" customFormat="1" ht="33" customHeight="1">
      <c r="A705" s="1245"/>
      <c r="B705" s="1245"/>
      <c r="C705" s="1245"/>
      <c r="D705" s="1245"/>
      <c r="E705" s="1245"/>
      <c r="F705" s="1245"/>
      <c r="G705" s="1245"/>
      <c r="H705" s="1245"/>
      <c r="I705" s="1245"/>
      <c r="J705" s="1245"/>
      <c r="K705" s="1245"/>
    </row>
    <row r="706" spans="1:11" s="1032" customFormat="1" ht="33" customHeight="1">
      <c r="A706" s="1245"/>
      <c r="B706" s="1245"/>
      <c r="C706" s="1245"/>
      <c r="D706" s="1245"/>
      <c r="E706" s="1245"/>
      <c r="F706" s="1245"/>
      <c r="G706" s="1245"/>
      <c r="H706" s="1245"/>
      <c r="I706" s="1245"/>
      <c r="J706" s="1245"/>
      <c r="K706" s="1245"/>
    </row>
    <row r="707" spans="1:11" s="1032" customFormat="1" ht="33" customHeight="1">
      <c r="A707" s="1245"/>
      <c r="B707" s="1245"/>
      <c r="C707" s="1245"/>
      <c r="D707" s="1245"/>
      <c r="E707" s="1245"/>
      <c r="F707" s="1245"/>
      <c r="G707" s="1245"/>
      <c r="H707" s="1245"/>
      <c r="I707" s="1245"/>
      <c r="J707" s="1245"/>
      <c r="K707" s="1245"/>
    </row>
    <row r="708" spans="1:11" s="1032" customFormat="1" ht="33" customHeight="1">
      <c r="A708" s="1245"/>
      <c r="B708" s="1245"/>
      <c r="C708" s="1245"/>
      <c r="D708" s="1245"/>
      <c r="E708" s="1245"/>
      <c r="F708" s="1245"/>
      <c r="G708" s="1245"/>
      <c r="H708" s="1245"/>
      <c r="I708" s="1245"/>
      <c r="J708" s="1245"/>
      <c r="K708" s="1245"/>
    </row>
    <row r="709" spans="1:11" s="1032" customFormat="1" ht="33" customHeight="1">
      <c r="A709" s="1245"/>
      <c r="B709" s="1245"/>
      <c r="C709" s="1245"/>
      <c r="D709" s="1245"/>
      <c r="E709" s="1245"/>
      <c r="F709" s="1245"/>
      <c r="G709" s="1245"/>
      <c r="H709" s="1245"/>
      <c r="I709" s="1245"/>
      <c r="J709" s="1245"/>
      <c r="K709" s="1245"/>
    </row>
    <row r="710" spans="1:11" s="1032" customFormat="1" ht="33" customHeight="1">
      <c r="A710" s="1245"/>
      <c r="B710" s="1245"/>
      <c r="C710" s="1245"/>
      <c r="D710" s="1245"/>
      <c r="E710" s="1245"/>
      <c r="F710" s="1245"/>
      <c r="G710" s="1245"/>
      <c r="H710" s="1245"/>
      <c r="I710" s="1245"/>
      <c r="J710" s="1245"/>
      <c r="K710" s="1245"/>
    </row>
    <row r="711" spans="1:11" s="1032" customFormat="1" ht="33" customHeight="1">
      <c r="A711" s="1245"/>
      <c r="B711" s="1245"/>
      <c r="C711" s="1245"/>
      <c r="D711" s="1245"/>
      <c r="E711" s="1245"/>
      <c r="F711" s="1245"/>
      <c r="G711" s="1245"/>
      <c r="H711" s="1245"/>
      <c r="I711" s="1245"/>
      <c r="J711" s="1245"/>
      <c r="K711" s="1245"/>
    </row>
    <row r="712" spans="1:11" s="1032" customFormat="1" ht="33" customHeight="1">
      <c r="A712" s="1245"/>
      <c r="B712" s="1245"/>
      <c r="C712" s="1245"/>
      <c r="D712" s="1245"/>
      <c r="E712" s="1245"/>
      <c r="F712" s="1245"/>
      <c r="G712" s="1245"/>
      <c r="H712" s="1245"/>
      <c r="I712" s="1245"/>
      <c r="J712" s="1245"/>
      <c r="K712" s="1245"/>
    </row>
    <row r="713" spans="1:11" s="1032" customFormat="1" ht="33" customHeight="1">
      <c r="A713" s="1245"/>
      <c r="B713" s="1245"/>
      <c r="C713" s="1245"/>
      <c r="D713" s="1245"/>
      <c r="E713" s="1245"/>
      <c r="F713" s="1245"/>
      <c r="G713" s="1245"/>
      <c r="H713" s="1245"/>
      <c r="I713" s="1245"/>
      <c r="J713" s="1245"/>
      <c r="K713" s="1245"/>
    </row>
    <row r="714" spans="1:11" s="1032" customFormat="1" ht="33" customHeight="1">
      <c r="A714" s="1245"/>
      <c r="B714" s="1245"/>
      <c r="C714" s="1245"/>
      <c r="D714" s="1245"/>
      <c r="E714" s="1245"/>
      <c r="F714" s="1245"/>
      <c r="G714" s="1245"/>
      <c r="H714" s="1245"/>
      <c r="I714" s="1245"/>
      <c r="J714" s="1245"/>
      <c r="K714" s="1245"/>
    </row>
    <row r="715" spans="1:11" s="1032" customFormat="1" ht="33" customHeight="1">
      <c r="A715" s="1245"/>
      <c r="B715" s="1245"/>
      <c r="C715" s="1245"/>
      <c r="D715" s="1245"/>
      <c r="E715" s="1245"/>
      <c r="F715" s="1245"/>
      <c r="G715" s="1245"/>
      <c r="H715" s="1245"/>
      <c r="I715" s="1245"/>
      <c r="J715" s="1245"/>
      <c r="K715" s="1245"/>
    </row>
    <row r="716" spans="1:11" s="1032" customFormat="1" ht="33" customHeight="1">
      <c r="A716" s="1245"/>
      <c r="B716" s="1245"/>
      <c r="C716" s="1245"/>
      <c r="D716" s="1245"/>
      <c r="E716" s="1245"/>
      <c r="F716" s="1245"/>
      <c r="G716" s="1245"/>
      <c r="H716" s="1245"/>
      <c r="I716" s="1245"/>
      <c r="J716" s="1245"/>
      <c r="K716" s="1245"/>
    </row>
    <row r="717" spans="1:11" s="1032" customFormat="1" ht="33" customHeight="1">
      <c r="A717" s="1245"/>
      <c r="B717" s="1245"/>
      <c r="C717" s="1245"/>
      <c r="D717" s="1245"/>
      <c r="E717" s="1245"/>
      <c r="F717" s="1245"/>
      <c r="G717" s="1245"/>
      <c r="H717" s="1245"/>
      <c r="I717" s="1245"/>
      <c r="J717" s="1245"/>
      <c r="K717" s="1245"/>
    </row>
    <row r="718" spans="1:11" s="1032" customFormat="1" ht="33" customHeight="1">
      <c r="A718" s="1245"/>
      <c r="B718" s="1245"/>
      <c r="C718" s="1245"/>
      <c r="D718" s="1245"/>
      <c r="E718" s="1245"/>
      <c r="F718" s="1245"/>
      <c r="G718" s="1245"/>
      <c r="H718" s="1245"/>
      <c r="I718" s="1245"/>
      <c r="J718" s="1245"/>
      <c r="K718" s="1245"/>
    </row>
    <row r="719" spans="1:11" s="1032" customFormat="1" ht="33" customHeight="1">
      <c r="A719" s="1245"/>
      <c r="B719" s="1245"/>
      <c r="C719" s="1245"/>
      <c r="D719" s="1245"/>
      <c r="E719" s="1245"/>
      <c r="F719" s="1245"/>
      <c r="G719" s="1245"/>
      <c r="H719" s="1245"/>
      <c r="I719" s="1245"/>
      <c r="J719" s="1245"/>
      <c r="K719" s="1245"/>
    </row>
    <row r="720" spans="1:11" s="1032" customFormat="1" ht="33" customHeight="1">
      <c r="A720" s="1245"/>
      <c r="B720" s="1245"/>
      <c r="C720" s="1245"/>
      <c r="D720" s="1245"/>
      <c r="E720" s="1245"/>
      <c r="F720" s="1245"/>
      <c r="G720" s="1245"/>
      <c r="H720" s="1245"/>
      <c r="I720" s="1245"/>
      <c r="J720" s="1245"/>
      <c r="K720" s="1245"/>
    </row>
    <row r="721" spans="1:11" s="1032" customFormat="1" ht="33" customHeight="1">
      <c r="A721" s="1245"/>
      <c r="B721" s="1245"/>
      <c r="C721" s="1245"/>
      <c r="D721" s="1245"/>
      <c r="E721" s="1245"/>
      <c r="F721" s="1245"/>
      <c r="G721" s="1245"/>
      <c r="H721" s="1245"/>
      <c r="I721" s="1245"/>
      <c r="J721" s="1245"/>
      <c r="K721" s="1245"/>
    </row>
    <row r="722" spans="1:11" s="1032" customFormat="1" ht="33" customHeight="1">
      <c r="A722" s="1245"/>
      <c r="B722" s="1245"/>
      <c r="C722" s="1245"/>
      <c r="D722" s="1245"/>
      <c r="E722" s="1245"/>
      <c r="F722" s="1245"/>
      <c r="G722" s="1245"/>
      <c r="H722" s="1245"/>
      <c r="I722" s="1245"/>
      <c r="J722" s="1245"/>
      <c r="K722" s="1245"/>
    </row>
    <row r="723" spans="1:11" s="1032" customFormat="1" ht="33" customHeight="1">
      <c r="A723" s="1245"/>
      <c r="B723" s="1245"/>
      <c r="C723" s="1245"/>
      <c r="D723" s="1245"/>
      <c r="E723" s="1245"/>
      <c r="F723" s="1245"/>
      <c r="G723" s="1245"/>
      <c r="H723" s="1245"/>
      <c r="I723" s="1245"/>
      <c r="J723" s="1245"/>
      <c r="K723" s="1245"/>
    </row>
    <row r="724" spans="1:11" s="1032" customFormat="1" ht="33" customHeight="1">
      <c r="A724" s="1245"/>
      <c r="B724" s="1245"/>
      <c r="C724" s="1245"/>
      <c r="D724" s="1245"/>
      <c r="E724" s="1245"/>
      <c r="F724" s="1245"/>
      <c r="G724" s="1245"/>
      <c r="H724" s="1245"/>
      <c r="I724" s="1245"/>
      <c r="J724" s="1245"/>
      <c r="K724" s="1245"/>
    </row>
    <row r="725" spans="1:11" s="1032" customFormat="1" ht="33" customHeight="1">
      <c r="A725" s="1245"/>
      <c r="B725" s="1245"/>
      <c r="C725" s="1245"/>
      <c r="D725" s="1245"/>
      <c r="E725" s="1245"/>
      <c r="F725" s="1245"/>
      <c r="G725" s="1245"/>
      <c r="H725" s="1245"/>
      <c r="I725" s="1245"/>
      <c r="J725" s="1245"/>
      <c r="K725" s="1245"/>
    </row>
    <row r="726" spans="1:11" s="1032" customFormat="1" ht="33" customHeight="1">
      <c r="A726" s="1245"/>
      <c r="B726" s="1245"/>
      <c r="C726" s="1245"/>
      <c r="D726" s="1245"/>
      <c r="E726" s="1245"/>
      <c r="F726" s="1245"/>
      <c r="G726" s="1245"/>
      <c r="H726" s="1245"/>
      <c r="I726" s="1245"/>
      <c r="J726" s="1245"/>
      <c r="K726" s="1245"/>
    </row>
    <row r="727" spans="1:11" s="1032" customFormat="1" ht="33" customHeight="1">
      <c r="A727" s="1245"/>
      <c r="B727" s="1245"/>
      <c r="C727" s="1245"/>
      <c r="D727" s="1245"/>
      <c r="E727" s="1245"/>
      <c r="F727" s="1245"/>
      <c r="G727" s="1245"/>
      <c r="H727" s="1245"/>
      <c r="I727" s="1245"/>
      <c r="J727" s="1245"/>
      <c r="K727" s="1245"/>
    </row>
    <row r="728" spans="1:11" s="1032" customFormat="1" ht="33" customHeight="1">
      <c r="A728" s="1245"/>
      <c r="B728" s="1245"/>
      <c r="C728" s="1245"/>
      <c r="D728" s="1245"/>
      <c r="E728" s="1245"/>
      <c r="F728" s="1245"/>
      <c r="G728" s="1245"/>
      <c r="H728" s="1245"/>
      <c r="I728" s="1245"/>
      <c r="J728" s="1245"/>
      <c r="K728" s="1245"/>
    </row>
    <row r="729" spans="1:11" s="1032" customFormat="1" ht="33" customHeight="1">
      <c r="A729" s="1245"/>
      <c r="B729" s="1245"/>
      <c r="C729" s="1245"/>
      <c r="D729" s="1245"/>
      <c r="E729" s="1245"/>
      <c r="F729" s="1245"/>
      <c r="G729" s="1245"/>
      <c r="H729" s="1245"/>
      <c r="I729" s="1245"/>
      <c r="J729" s="1245"/>
      <c r="K729" s="1245"/>
    </row>
    <row r="730" spans="1:11" s="1032" customFormat="1" ht="33" customHeight="1">
      <c r="A730" s="1245"/>
      <c r="B730" s="1245"/>
      <c r="C730" s="1245"/>
      <c r="D730" s="1245"/>
      <c r="E730" s="1245"/>
      <c r="F730" s="1245"/>
      <c r="G730" s="1245"/>
      <c r="H730" s="1245"/>
      <c r="I730" s="1245"/>
      <c r="J730" s="1245"/>
      <c r="K730" s="1245"/>
    </row>
    <row r="731" spans="1:11" s="1032" customFormat="1" ht="33" customHeight="1">
      <c r="A731" s="1245"/>
      <c r="B731" s="1245"/>
      <c r="C731" s="1245"/>
      <c r="D731" s="1245"/>
      <c r="E731" s="1245"/>
      <c r="F731" s="1245"/>
      <c r="G731" s="1245"/>
      <c r="H731" s="1245"/>
      <c r="I731" s="1245"/>
      <c r="J731" s="1245"/>
      <c r="K731" s="1245"/>
    </row>
    <row r="732" spans="1:11" s="1032" customFormat="1" ht="33" customHeight="1">
      <c r="A732" s="1245"/>
      <c r="B732" s="1245"/>
      <c r="C732" s="1245"/>
      <c r="D732" s="1245"/>
      <c r="E732" s="1245"/>
      <c r="F732" s="1245"/>
      <c r="G732" s="1245"/>
      <c r="H732" s="1245"/>
      <c r="I732" s="1245"/>
      <c r="J732" s="1245"/>
      <c r="K732" s="1245"/>
    </row>
    <row r="733" spans="1:11" s="1032" customFormat="1" ht="33" customHeight="1">
      <c r="A733" s="1245"/>
      <c r="B733" s="1245"/>
      <c r="C733" s="1245"/>
      <c r="D733" s="1245"/>
      <c r="E733" s="1245"/>
      <c r="F733" s="1245"/>
      <c r="G733" s="1245"/>
      <c r="H733" s="1245"/>
      <c r="I733" s="1245"/>
      <c r="J733" s="1245"/>
      <c r="K733" s="1245"/>
    </row>
    <row r="734" spans="1:11" s="1032" customFormat="1" ht="33" customHeight="1">
      <c r="A734" s="1245"/>
      <c r="B734" s="1245"/>
      <c r="C734" s="1245"/>
      <c r="D734" s="1245"/>
      <c r="E734" s="1245"/>
      <c r="F734" s="1245"/>
      <c r="G734" s="1245"/>
      <c r="H734" s="1245"/>
      <c r="I734" s="1245"/>
      <c r="J734" s="1245"/>
      <c r="K734" s="1245"/>
    </row>
    <row r="735" spans="1:11" s="1032" customFormat="1" ht="33" customHeight="1">
      <c r="A735" s="1245"/>
      <c r="B735" s="1245"/>
      <c r="C735" s="1245"/>
      <c r="D735" s="1245"/>
      <c r="E735" s="1245"/>
      <c r="F735" s="1245"/>
      <c r="G735" s="1245"/>
      <c r="H735" s="1245"/>
      <c r="I735" s="1245"/>
      <c r="J735" s="1245"/>
      <c r="K735" s="1245"/>
    </row>
    <row r="736" spans="1:11" s="1032" customFormat="1" ht="33" customHeight="1">
      <c r="A736" s="1245"/>
      <c r="B736" s="1245"/>
      <c r="C736" s="1245"/>
      <c r="D736" s="1245"/>
      <c r="E736" s="1245"/>
      <c r="F736" s="1245"/>
      <c r="G736" s="1245"/>
      <c r="H736" s="1245"/>
      <c r="I736" s="1245"/>
      <c r="J736" s="1245"/>
      <c r="K736" s="1245"/>
    </row>
    <row r="737" spans="1:11" s="1032" customFormat="1" ht="33" customHeight="1">
      <c r="A737" s="1245"/>
      <c r="B737" s="1245"/>
      <c r="C737" s="1245"/>
      <c r="D737" s="1245"/>
      <c r="E737" s="1245"/>
      <c r="F737" s="1245"/>
      <c r="G737" s="1245"/>
      <c r="H737" s="1245"/>
      <c r="I737" s="1245"/>
      <c r="J737" s="1245"/>
      <c r="K737" s="1245"/>
    </row>
    <row r="738" spans="1:11" s="1032" customFormat="1" ht="33" customHeight="1">
      <c r="A738" s="1245"/>
      <c r="B738" s="1245"/>
      <c r="C738" s="1245"/>
      <c r="D738" s="1245"/>
      <c r="E738" s="1245"/>
      <c r="F738" s="1245"/>
      <c r="G738" s="1245"/>
      <c r="H738" s="1245"/>
      <c r="I738" s="1245"/>
      <c r="J738" s="1245"/>
      <c r="K738" s="1245"/>
    </row>
    <row r="739" spans="1:11" s="1032" customFormat="1" ht="33" customHeight="1">
      <c r="A739" s="1245"/>
      <c r="B739" s="1245"/>
      <c r="C739" s="1245"/>
      <c r="D739" s="1245"/>
      <c r="E739" s="1245"/>
      <c r="F739" s="1245"/>
      <c r="G739" s="1245"/>
      <c r="H739" s="1245"/>
      <c r="I739" s="1245"/>
      <c r="J739" s="1245"/>
      <c r="K739" s="1245"/>
    </row>
    <row r="740" spans="1:11" s="1032" customFormat="1" ht="33" customHeight="1">
      <c r="A740" s="1245"/>
      <c r="B740" s="1245"/>
      <c r="C740" s="1245"/>
      <c r="D740" s="1245"/>
      <c r="E740" s="1245"/>
      <c r="F740" s="1245"/>
      <c r="G740" s="1245"/>
      <c r="H740" s="1245"/>
      <c r="I740" s="1245"/>
      <c r="J740" s="1245"/>
      <c r="K740" s="1245"/>
    </row>
    <row r="741" spans="1:11" s="1032" customFormat="1" ht="33" customHeight="1">
      <c r="A741" s="1245"/>
      <c r="B741" s="1245"/>
      <c r="C741" s="1245"/>
      <c r="D741" s="1245"/>
      <c r="E741" s="1245"/>
      <c r="F741" s="1245"/>
      <c r="G741" s="1245"/>
      <c r="H741" s="1245"/>
      <c r="I741" s="1245"/>
      <c r="J741" s="1245"/>
      <c r="K741" s="1245"/>
    </row>
    <row r="742" spans="1:11" s="1032" customFormat="1" ht="33" customHeight="1">
      <c r="A742" s="1245"/>
      <c r="B742" s="1245"/>
      <c r="C742" s="1245"/>
      <c r="D742" s="1245"/>
      <c r="E742" s="1245"/>
      <c r="F742" s="1245"/>
      <c r="G742" s="1245"/>
      <c r="H742" s="1245"/>
      <c r="I742" s="1245"/>
      <c r="J742" s="1245"/>
      <c r="K742" s="1245"/>
    </row>
    <row r="743" spans="1:11" s="1032" customFormat="1" ht="33" customHeight="1">
      <c r="A743" s="1245"/>
      <c r="B743" s="1245"/>
      <c r="C743" s="1245"/>
      <c r="D743" s="1245"/>
      <c r="E743" s="1245"/>
      <c r="F743" s="1245"/>
      <c r="G743" s="1245"/>
      <c r="H743" s="1245"/>
      <c r="I743" s="1245"/>
      <c r="J743" s="1245"/>
      <c r="K743" s="1245"/>
    </row>
    <row r="744" spans="1:11" s="1032" customFormat="1" ht="33" customHeight="1">
      <c r="A744" s="1245"/>
      <c r="B744" s="1245"/>
      <c r="C744" s="1245"/>
      <c r="D744" s="1245"/>
      <c r="E744" s="1245"/>
      <c r="F744" s="1245"/>
      <c r="G744" s="1245"/>
      <c r="H744" s="1245"/>
      <c r="I744" s="1245"/>
      <c r="J744" s="1245"/>
      <c r="K744" s="1245"/>
    </row>
    <row r="745" spans="1:11" s="1032" customFormat="1" ht="33" customHeight="1">
      <c r="A745" s="1245"/>
      <c r="B745" s="1245"/>
      <c r="C745" s="1245"/>
      <c r="D745" s="1245"/>
      <c r="E745" s="1245"/>
      <c r="F745" s="1245"/>
      <c r="G745" s="1245"/>
      <c r="H745" s="1245"/>
      <c r="I745" s="1245"/>
      <c r="J745" s="1245"/>
      <c r="K745" s="1245"/>
    </row>
    <row r="746" spans="1:11" s="1032" customFormat="1" ht="33" customHeight="1">
      <c r="A746" s="1245"/>
      <c r="B746" s="1245"/>
      <c r="C746" s="1245"/>
      <c r="D746" s="1245"/>
      <c r="E746" s="1245"/>
      <c r="F746" s="1245"/>
      <c r="G746" s="1245"/>
      <c r="H746" s="1245"/>
      <c r="I746" s="1245"/>
      <c r="J746" s="1245"/>
      <c r="K746" s="1245"/>
    </row>
    <row r="747" spans="1:11" s="1032" customFormat="1" ht="33" customHeight="1">
      <c r="A747" s="1245"/>
      <c r="B747" s="1245"/>
      <c r="C747" s="1245"/>
      <c r="D747" s="1245"/>
      <c r="E747" s="1245"/>
      <c r="F747" s="1245"/>
      <c r="G747" s="1245"/>
      <c r="H747" s="1245"/>
      <c r="I747" s="1245"/>
      <c r="J747" s="1245"/>
      <c r="K747" s="1245"/>
    </row>
    <row r="748" spans="1:11" s="1032" customFormat="1" ht="33" customHeight="1">
      <c r="A748" s="1245"/>
      <c r="B748" s="1245"/>
      <c r="C748" s="1245"/>
      <c r="D748" s="1245"/>
      <c r="E748" s="1245"/>
      <c r="F748" s="1245"/>
      <c r="G748" s="1245"/>
      <c r="H748" s="1245"/>
      <c r="I748" s="1245"/>
      <c r="J748" s="1245"/>
      <c r="K748" s="1245"/>
    </row>
    <row r="749" spans="1:11" s="1032" customFormat="1" ht="33" customHeight="1">
      <c r="A749" s="1245"/>
      <c r="B749" s="1245"/>
      <c r="C749" s="1245"/>
      <c r="D749" s="1245"/>
      <c r="E749" s="1245"/>
      <c r="F749" s="1245"/>
      <c r="G749" s="1245"/>
      <c r="H749" s="1245"/>
      <c r="I749" s="1245"/>
      <c r="J749" s="1245"/>
      <c r="K749" s="1245"/>
    </row>
    <row r="750" spans="1:11" s="1032" customFormat="1" ht="33" customHeight="1">
      <c r="A750" s="1245"/>
      <c r="B750" s="1245"/>
      <c r="C750" s="1245"/>
      <c r="D750" s="1245"/>
      <c r="E750" s="1245"/>
      <c r="F750" s="1245"/>
      <c r="G750" s="1245"/>
      <c r="H750" s="1245"/>
      <c r="I750" s="1245"/>
      <c r="J750" s="1245"/>
      <c r="K750" s="1245"/>
    </row>
    <row r="751" spans="1:11" s="1032" customFormat="1" ht="33" customHeight="1">
      <c r="A751" s="1245"/>
      <c r="B751" s="1245"/>
      <c r="C751" s="1245"/>
      <c r="D751" s="1245"/>
      <c r="E751" s="1245"/>
      <c r="F751" s="1245"/>
      <c r="G751" s="1245"/>
      <c r="H751" s="1245"/>
      <c r="I751" s="1245"/>
      <c r="J751" s="1245"/>
      <c r="K751" s="1245"/>
    </row>
    <row r="752" spans="1:11" s="1032" customFormat="1" ht="33" customHeight="1">
      <c r="A752" s="1245"/>
      <c r="B752" s="1245"/>
      <c r="C752" s="1245"/>
      <c r="D752" s="1245"/>
      <c r="E752" s="1245"/>
      <c r="F752" s="1245"/>
      <c r="G752" s="1245"/>
      <c r="H752" s="1245"/>
      <c r="I752" s="1245"/>
      <c r="J752" s="1245"/>
      <c r="K752" s="1245"/>
    </row>
    <row r="753" spans="1:11" s="1032" customFormat="1" ht="33" customHeight="1">
      <c r="A753" s="1245"/>
      <c r="B753" s="1245"/>
      <c r="C753" s="1245"/>
      <c r="D753" s="1245"/>
      <c r="E753" s="1245"/>
      <c r="F753" s="1245"/>
      <c r="G753" s="1245"/>
      <c r="H753" s="1245"/>
      <c r="I753" s="1245"/>
      <c r="J753" s="1245"/>
      <c r="K753" s="1245"/>
    </row>
    <row r="754" spans="1:11" s="1032" customFormat="1" ht="33" customHeight="1">
      <c r="A754" s="1245"/>
      <c r="B754" s="1245"/>
      <c r="C754" s="1245"/>
      <c r="D754" s="1245"/>
      <c r="E754" s="1245"/>
      <c r="F754" s="1245"/>
      <c r="G754" s="1245"/>
      <c r="H754" s="1245"/>
      <c r="I754" s="1245"/>
      <c r="J754" s="1245"/>
      <c r="K754" s="1245"/>
    </row>
    <row r="755" spans="1:11" s="1032" customFormat="1" ht="33" customHeight="1">
      <c r="A755" s="1245"/>
      <c r="B755" s="1245"/>
      <c r="C755" s="1245"/>
      <c r="D755" s="1245"/>
      <c r="E755" s="1245"/>
      <c r="F755" s="1245"/>
      <c r="G755" s="1245"/>
      <c r="H755" s="1245"/>
      <c r="I755" s="1245"/>
      <c r="J755" s="1245"/>
      <c r="K755" s="1245"/>
    </row>
    <row r="756" spans="1:11" s="1032" customFormat="1" ht="33" customHeight="1">
      <c r="A756" s="1245"/>
      <c r="B756" s="1245"/>
      <c r="C756" s="1245"/>
      <c r="D756" s="1245"/>
      <c r="E756" s="1245"/>
      <c r="F756" s="1245"/>
      <c r="G756" s="1245"/>
      <c r="H756" s="1245"/>
      <c r="I756" s="1245"/>
      <c r="J756" s="1245"/>
      <c r="K756" s="1245"/>
    </row>
    <row r="757" spans="1:11" s="1032" customFormat="1" ht="33" customHeight="1">
      <c r="A757" s="1245"/>
      <c r="B757" s="1245"/>
      <c r="C757" s="1245"/>
      <c r="D757" s="1245"/>
      <c r="E757" s="1245"/>
      <c r="F757" s="1245"/>
      <c r="G757" s="1245"/>
      <c r="H757" s="1245"/>
      <c r="I757" s="1245"/>
      <c r="J757" s="1245"/>
      <c r="K757" s="1245"/>
    </row>
    <row r="758" spans="1:11" s="1032" customFormat="1" ht="33" customHeight="1">
      <c r="A758" s="1245"/>
      <c r="B758" s="1245"/>
      <c r="C758" s="1245"/>
      <c r="D758" s="1245"/>
      <c r="E758" s="1245"/>
      <c r="F758" s="1245"/>
      <c r="G758" s="1245"/>
      <c r="H758" s="1245"/>
      <c r="I758" s="1245"/>
      <c r="J758" s="1245"/>
      <c r="K758" s="1245"/>
    </row>
    <row r="759" spans="1:11" s="1032" customFormat="1" ht="33" customHeight="1">
      <c r="A759" s="1245"/>
      <c r="B759" s="1245"/>
      <c r="C759" s="1245"/>
      <c r="D759" s="1245"/>
      <c r="E759" s="1245"/>
      <c r="F759" s="1245"/>
      <c r="G759" s="1245"/>
      <c r="H759" s="1245"/>
      <c r="I759" s="1245"/>
      <c r="J759" s="1245"/>
      <c r="K759" s="1245"/>
    </row>
    <row r="760" spans="1:11" s="1032" customFormat="1" ht="33" customHeight="1">
      <c r="A760" s="1245"/>
      <c r="B760" s="1245"/>
      <c r="C760" s="1245"/>
      <c r="D760" s="1245"/>
      <c r="E760" s="1245"/>
      <c r="F760" s="1245"/>
      <c r="G760" s="1245"/>
      <c r="H760" s="1245"/>
      <c r="I760" s="1245"/>
      <c r="J760" s="1245"/>
      <c r="K760" s="1245"/>
    </row>
  </sheetData>
  <sheetProtection/>
  <mergeCells count="19">
    <mergeCell ref="A1:G1"/>
    <mergeCell ref="A121:K121"/>
    <mergeCell ref="A141:K141"/>
    <mergeCell ref="A162:K162"/>
    <mergeCell ref="A184:K184"/>
    <mergeCell ref="A204:K204"/>
    <mergeCell ref="J104:J105"/>
    <mergeCell ref="A23:K23"/>
    <mergeCell ref="A65:K65"/>
    <mergeCell ref="A45:K45"/>
    <mergeCell ref="A81:K81"/>
    <mergeCell ref="A99:K99"/>
    <mergeCell ref="A373:K373"/>
    <mergeCell ref="A225:K225"/>
    <mergeCell ref="A248:K248"/>
    <mergeCell ref="A270:K270"/>
    <mergeCell ref="A293:K293"/>
    <mergeCell ref="A316:K316"/>
    <mergeCell ref="A339:K339"/>
  </mergeCells>
  <printOptions horizontalCentered="1"/>
  <pageMargins left="0.31496062992125984" right="0.31496062992125984" top="0.7874015748031497" bottom="0.3937007874015748" header="0.31496062992125984" footer="0.31496062992125984"/>
  <pageSetup fitToHeight="1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mrazek</dc:creator>
  <cp:keywords/>
  <dc:description/>
  <cp:lastModifiedBy>mrazek</cp:lastModifiedBy>
  <cp:lastPrinted>2014-06-12T06:02:49Z</cp:lastPrinted>
  <dcterms:created xsi:type="dcterms:W3CDTF">2011-04-11T10:08:37Z</dcterms:created>
  <dcterms:modified xsi:type="dcterms:W3CDTF">2014-06-12T06:02:50Z</dcterms:modified>
  <cp:category/>
  <cp:version/>
  <cp:contentType/>
  <cp:contentStatus/>
</cp:coreProperties>
</file>