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2120" windowHeight="8196" tabRatio="698" activeTab="0"/>
  </bookViews>
  <sheets>
    <sheet name="tabulka_vyplň" sheetId="1" r:id="rId1"/>
    <sheet name="MMR" sheetId="2" r:id="rId2"/>
    <sheet name="MD" sheetId="3" r:id="rId3"/>
    <sheet name="MZe" sheetId="4" r:id="rId4"/>
    <sheet name="MPO" sheetId="5" r:id="rId5"/>
    <sheet name="MŽP" sheetId="6" r:id="rId6"/>
    <sheet name="MZdr" sheetId="7" r:id="rId7"/>
    <sheet name="MŠMT" sheetId="8" r:id="rId8"/>
    <sheet name="MV" sheetId="9" r:id="rId9"/>
    <sheet name="MPSV" sheetId="10" r:id="rId10"/>
    <sheet name="MK" sheetId="11" r:id="rId11"/>
    <sheet name="vysvětlivky" sheetId="12" r:id="rId12"/>
  </sheets>
  <definedNames>
    <definedName name="_xlnm.Print_Titles" localSheetId="9">'MPSV'!$10:$13</definedName>
    <definedName name="_xlnm.Print_Titles" localSheetId="0">'tabulka_vyplň'!$10:$13</definedName>
  </definedNames>
  <calcPr calcMode="manual" fullCalcOnLoad="1" refMode="R1C1"/>
</workbook>
</file>

<file path=xl/sharedStrings.xml><?xml version="1.0" encoding="utf-8"?>
<sst xmlns="http://schemas.openxmlformats.org/spreadsheetml/2006/main" count="18415" uniqueCount="191">
  <si>
    <t xml:space="preserve">             </t>
  </si>
  <si>
    <t>Příloha č. 1 k vyhlášce č.  186/2002 Sb.</t>
  </si>
  <si>
    <t>Název obce (včetně kódu obce)</t>
  </si>
  <si>
    <t>Název kraje</t>
  </si>
  <si>
    <t>Název ústředního správního úřadu</t>
  </si>
  <si>
    <t>Přehled o předběžném odhadu nákladů na obnovu majetku sloužícího k zabezpečení základních funkcí v území postiženém živelní neb jinou pohromou</t>
  </si>
  <si>
    <t>Předmět odhadu</t>
  </si>
  <si>
    <t>Měrná jednotka</t>
  </si>
  <si>
    <t>M A J E T E K</t>
  </si>
  <si>
    <t>Státu</t>
  </si>
  <si>
    <t>Krajů</t>
  </si>
  <si>
    <t>Obcí</t>
  </si>
  <si>
    <t>Podnikatelských subjektů</t>
  </si>
  <si>
    <t>Fyzických osob nepodnikajících</t>
  </si>
  <si>
    <t>Právnických osob nepodnikajících</t>
  </si>
  <si>
    <t>CELKEM</t>
  </si>
  <si>
    <t>Nemovitý majetek</t>
  </si>
  <si>
    <t>Movitý majetek</t>
  </si>
  <si>
    <t>Počet</t>
  </si>
  <si>
    <t>tis. Kč</t>
  </si>
  <si>
    <t>1.</t>
  </si>
  <si>
    <t>Bytové domy poškozené (vhodné k opravám)</t>
  </si>
  <si>
    <t>X</t>
  </si>
  <si>
    <t>1a.</t>
  </si>
  <si>
    <t>Bytové domy</t>
  </si>
  <si>
    <t>ks</t>
  </si>
  <si>
    <t>1b.</t>
  </si>
  <si>
    <t>Byty v bytových domech</t>
  </si>
  <si>
    <t>2.</t>
  </si>
  <si>
    <t>Rodinné domy poškozené (vhodné k opravám)</t>
  </si>
  <si>
    <t>2a.</t>
  </si>
  <si>
    <t>Rodinné domy</t>
  </si>
  <si>
    <t>2b.</t>
  </si>
  <si>
    <t>Byty v rodinných domech</t>
  </si>
  <si>
    <t> X</t>
  </si>
  <si>
    <t>3.</t>
  </si>
  <si>
    <t>Bytové domy zcela zničené (k demolici)</t>
  </si>
  <si>
    <t>3a.</t>
  </si>
  <si>
    <t>3b.</t>
  </si>
  <si>
    <t>4.</t>
  </si>
  <si>
    <t>Rodinné domy zcela zničené (k demolici)</t>
  </si>
  <si>
    <t>4a.</t>
  </si>
  <si>
    <t>4b.</t>
  </si>
  <si>
    <t>5.</t>
  </si>
  <si>
    <t>Mosty, pozemní komunikace, dráhy a telekomunikace</t>
  </si>
  <si>
    <t>5a.</t>
  </si>
  <si>
    <t>Mosty silniční</t>
  </si>
  <si>
    <t>5b.</t>
  </si>
  <si>
    <t>Mosty železniční</t>
  </si>
  <si>
    <t>5c.</t>
  </si>
  <si>
    <t>Pozemní komunikace</t>
  </si>
  <si>
    <t>km</t>
  </si>
  <si>
    <t>5d.</t>
  </si>
  <si>
    <t>Trať dráhy</t>
  </si>
  <si>
    <t>5e.</t>
  </si>
  <si>
    <t>Telekomunikace</t>
  </si>
  <si>
    <t>6.</t>
  </si>
  <si>
    <t>Inženýrské sítě</t>
  </si>
  <si>
    <t>6a.</t>
  </si>
  <si>
    <t>Vodovody</t>
  </si>
  <si>
    <t>6b.</t>
  </si>
  <si>
    <t>Kanalizace</t>
  </si>
  <si>
    <t>6c.</t>
  </si>
  <si>
    <t>Plynovody</t>
  </si>
  <si>
    <t>6d.</t>
  </si>
  <si>
    <t>Teplovody</t>
  </si>
  <si>
    <t>6e.</t>
  </si>
  <si>
    <t>Vedení el. energie</t>
  </si>
  <si>
    <t>6f.</t>
  </si>
  <si>
    <t>Jiné (specifikovat v komentáři)</t>
  </si>
  <si>
    <t>7.</t>
  </si>
  <si>
    <t>Ostatní inženýrské a speciální stavby</t>
  </si>
  <si>
    <t>7a.</t>
  </si>
  <si>
    <t>Čistírny odpadních vod</t>
  </si>
  <si>
    <t>7b.</t>
  </si>
  <si>
    <t>Úpravny vody</t>
  </si>
  <si>
    <t>7c.</t>
  </si>
  <si>
    <t>Elektrárny</t>
  </si>
  <si>
    <t>7d.</t>
  </si>
  <si>
    <t>Plynárny</t>
  </si>
  <si>
    <t>7e.</t>
  </si>
  <si>
    <t>Teplárny a výměníkové stanice</t>
  </si>
  <si>
    <t>7f.</t>
  </si>
  <si>
    <t>Telekomunikační provozy</t>
  </si>
  <si>
    <t>7g.</t>
  </si>
  <si>
    <t>8.</t>
  </si>
  <si>
    <t>Stavby a zařízení preventivní infrastruktury</t>
  </si>
  <si>
    <t>8a.</t>
  </si>
  <si>
    <t>Ochrany před povodněmi</t>
  </si>
  <si>
    <t>8b.</t>
  </si>
  <si>
    <t>Ochrany před  požáry</t>
  </si>
  <si>
    <t>8c.</t>
  </si>
  <si>
    <t>Ochrany před větrem a lavinami</t>
  </si>
  <si>
    <t>9.</t>
  </si>
  <si>
    <t>Dopravní stavby a zařízení</t>
  </si>
  <si>
    <t>9a.</t>
  </si>
  <si>
    <t>Přístavy</t>
  </si>
  <si>
    <t>9b.</t>
  </si>
  <si>
    <t>Letiště</t>
  </si>
  <si>
    <t>9c.</t>
  </si>
  <si>
    <t>Budovy a zařízení dráhy</t>
  </si>
  <si>
    <t>9d.</t>
  </si>
  <si>
    <t>Přívozy</t>
  </si>
  <si>
    <t>9e.</t>
  </si>
  <si>
    <t>Dopravní dispečinky</t>
  </si>
  <si>
    <t>10.</t>
  </si>
  <si>
    <t>Ostatní stavby</t>
  </si>
  <si>
    <t>10a.</t>
  </si>
  <si>
    <t>Zdravotnická zařízení</t>
  </si>
  <si>
    <t>10b.</t>
  </si>
  <si>
    <t>Školy a školská zařízení</t>
  </si>
  <si>
    <t>10c.</t>
  </si>
  <si>
    <t>Ústavy sociální péče</t>
  </si>
  <si>
    <t>10d.</t>
  </si>
  <si>
    <t>Stavby civilní ochrany</t>
  </si>
  <si>
    <t>10e.</t>
  </si>
  <si>
    <t>Kulturní zařízení</t>
  </si>
  <si>
    <t>10f.</t>
  </si>
  <si>
    <t>Jiné stavby (specifikovat v komentáři)</t>
  </si>
  <si>
    <t>11.</t>
  </si>
  <si>
    <t>Vodní hospodářství</t>
  </si>
  <si>
    <t>11a.</t>
  </si>
  <si>
    <t>Stavby vodních nádrží a rybníků</t>
  </si>
  <si>
    <t>11b.</t>
  </si>
  <si>
    <t>Vodní toky upravené</t>
  </si>
  <si>
    <t>11c.</t>
  </si>
  <si>
    <t>Vodní toky neupravené</t>
  </si>
  <si>
    <t>11d.</t>
  </si>
  <si>
    <t>Stavby pro vodní hospodářství (specifikovat v komentáři)</t>
  </si>
  <si>
    <t>11e</t>
  </si>
  <si>
    <t>Nánosy ve vodních tocích a vodních dílech</t>
  </si>
  <si>
    <t>m3</t>
  </si>
  <si>
    <t>tis.Kč</t>
  </si>
  <si>
    <t>12.</t>
  </si>
  <si>
    <t>Zemědělská produkce a lesní hospodářství</t>
  </si>
  <si>
    <t>12a.</t>
  </si>
  <si>
    <t>Zvířata a živočišná zemědělská produkce</t>
  </si>
  <si>
    <t>12b.</t>
  </si>
  <si>
    <t>Trvalé kultury a rostlinná zemědělská produkce</t>
  </si>
  <si>
    <t>12c.</t>
  </si>
  <si>
    <t>Les a lesní hospodářství</t>
  </si>
  <si>
    <t>13.</t>
  </si>
  <si>
    <t>Škody na životním prostředí</t>
  </si>
  <si>
    <t>13a.</t>
  </si>
  <si>
    <t>Kontaminace půdy</t>
  </si>
  <si>
    <t>13b.</t>
  </si>
  <si>
    <t>Kontaminace nebo jiné poškození povrchových a podzemních vod</t>
  </si>
  <si>
    <t>13c.</t>
  </si>
  <si>
    <t>Poškození migrační prostupnosti a ekologické stability krajiny</t>
  </si>
  <si>
    <t>13d.</t>
  </si>
  <si>
    <t>Nutná obnova přirozené funkce vodních toků</t>
  </si>
  <si>
    <t>14.</t>
  </si>
  <si>
    <t>Stroje a zařízení, dopravní prostředky,  inventář a vnitřní vybavení</t>
  </si>
  <si>
    <t>14a.</t>
  </si>
  <si>
    <t>Stroje a zařízení</t>
  </si>
  <si>
    <t>14b.</t>
  </si>
  <si>
    <t>Dopravní prostředky</t>
  </si>
  <si>
    <t>14c.</t>
  </si>
  <si>
    <t>Inventář a vnitřní vybavení</t>
  </si>
  <si>
    <t>15.</t>
  </si>
  <si>
    <t xml:space="preserve">Zásoby </t>
  </si>
  <si>
    <t>15a.</t>
  </si>
  <si>
    <t>Zásoby ve výrobních jednotkách</t>
  </si>
  <si>
    <t>15b.</t>
  </si>
  <si>
    <t>Zásoby v obchodních jednotkách</t>
  </si>
  <si>
    <t>16.</t>
  </si>
  <si>
    <t>Školní pomůcky</t>
  </si>
  <si>
    <t>16a.</t>
  </si>
  <si>
    <t>17.</t>
  </si>
  <si>
    <t>Sbírkové předměty, knihovní fondy a mobiliární fondy</t>
  </si>
  <si>
    <t xml:space="preserve"> 17a.</t>
  </si>
  <si>
    <t>Sbírkové předměty</t>
  </si>
  <si>
    <t>Knihovní fondy</t>
  </si>
  <si>
    <t xml:space="preserve"> 17b.</t>
  </si>
  <si>
    <t>17c</t>
  </si>
  <si>
    <t>Mobiliární fondy</t>
  </si>
  <si>
    <t>18.</t>
  </si>
  <si>
    <r>
      <t xml:space="preserve">Ostatní </t>
    </r>
    <r>
      <rPr>
        <sz val="10"/>
        <rFont val="Times New Roman CE"/>
        <family val="1"/>
      </rPr>
      <t>(specifikovat v komentáři)</t>
    </r>
  </si>
  <si>
    <t>18a.</t>
  </si>
  <si>
    <t>Ostatní</t>
  </si>
  <si>
    <t>Celkem</t>
  </si>
  <si>
    <t>Kulturní památky</t>
  </si>
  <si>
    <t>Národní kulturní památky</t>
  </si>
  <si>
    <t>Památkové rezervace</t>
  </si>
  <si>
    <t>Památkové zóny</t>
  </si>
  <si>
    <t>Věci chráněné podle zák. č.20/1987 Sb.. o státní památkové péči, ve znění pozdějších předpisů (specifikovat v komentáři)</t>
  </si>
  <si>
    <t>Z toho</t>
  </si>
  <si>
    <t>Poř. č.</t>
  </si>
  <si>
    <t>Jihočeský</t>
  </si>
  <si>
    <t>Ostatní (specifikovat v komentáři)</t>
  </si>
  <si>
    <t>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</si>
</sst>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b/>
      <u val="single"/>
      <sz val="10"/>
      <name val="Times New Roman CE"/>
      <family val="1"/>
    </font>
    <font>
      <vertAlign val="superscript"/>
      <sz val="10"/>
      <name val="Times New Roman CE"/>
      <family val="1"/>
    </font>
    <font>
      <sz val="12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5" borderId="11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 locked="0"/>
    </xf>
    <xf numFmtId="0" fontId="0" fillId="36" borderId="16" xfId="0" applyFont="1" applyFill="1" applyBorder="1" applyAlignment="1" applyProtection="1">
      <alignment horizontal="center" vertical="center" wrapText="1"/>
      <protection/>
    </xf>
    <xf numFmtId="0" fontId="0" fillId="37" borderId="16" xfId="0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37" borderId="21" xfId="0" applyFont="1" applyFill="1" applyBorder="1" applyAlignment="1" applyProtection="1">
      <alignment horizontal="center" vertical="center" wrapText="1"/>
      <protection/>
    </xf>
    <xf numFmtId="0" fontId="0" fillId="37" borderId="22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wrapText="1"/>
    </xf>
    <xf numFmtId="0" fontId="0" fillId="33" borderId="25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5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/>
    </xf>
    <xf numFmtId="0" fontId="0" fillId="33" borderId="0" xfId="0" applyFont="1" applyFill="1" applyAlignment="1">
      <alignment horizontal="left" vertical="top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8" borderId="0" xfId="0" applyFont="1" applyFill="1" applyBorder="1" applyAlignment="1" applyProtection="1">
      <alignment horizontal="left" vertical="top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0" fillId="38" borderId="0" xfId="0" applyFont="1" applyFill="1" applyAlignment="1" applyProtection="1">
      <alignment/>
      <protection locked="0"/>
    </xf>
    <xf numFmtId="0" fontId="0" fillId="38" borderId="0" xfId="0" applyFont="1" applyFill="1" applyAlignment="1" applyProtection="1">
      <alignment horizontal="center"/>
      <protection locked="0"/>
    </xf>
    <xf numFmtId="0" fontId="0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wrapText="1"/>
    </xf>
    <xf numFmtId="0" fontId="0" fillId="33" borderId="31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7" fillId="38" borderId="0" xfId="0" applyFont="1" applyFill="1" applyBorder="1" applyAlignment="1" applyProtection="1">
      <alignment horizontal="left" vertical="top"/>
      <protection locked="0"/>
    </xf>
    <xf numFmtId="0" fontId="0" fillId="38" borderId="0" xfId="0" applyFont="1" applyFill="1" applyBorder="1" applyAlignment="1" applyProtection="1">
      <alignment horizontal="center"/>
      <protection locked="0"/>
    </xf>
    <xf numFmtId="0" fontId="0" fillId="40" borderId="12" xfId="0" applyFont="1" applyFill="1" applyBorder="1" applyAlignment="1">
      <alignment horizontal="center" vertical="top" wrapText="1"/>
    </xf>
    <xf numFmtId="0" fontId="0" fillId="40" borderId="17" xfId="0" applyFont="1" applyFill="1" applyBorder="1" applyAlignment="1">
      <alignment horizontal="center" vertical="top" wrapText="1"/>
    </xf>
    <xf numFmtId="0" fontId="0" fillId="41" borderId="30" xfId="0" applyFont="1" applyFill="1" applyBorder="1" applyAlignment="1">
      <alignment/>
    </xf>
    <xf numFmtId="0" fontId="2" fillId="41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8" fillId="0" borderId="33" xfId="0" applyFont="1" applyFill="1" applyBorder="1" applyAlignment="1">
      <alignment horizontal="left" indent="1"/>
    </xf>
    <xf numFmtId="0" fontId="8" fillId="0" borderId="33" xfId="0" applyFont="1" applyFill="1" applyBorder="1" applyAlignment="1">
      <alignment horizontal="left" indent="1"/>
    </xf>
    <xf numFmtId="0" fontId="0" fillId="33" borderId="3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horizontal="center"/>
    </xf>
    <xf numFmtId="0" fontId="0" fillId="38" borderId="0" xfId="0" applyFont="1" applyFill="1" applyBorder="1" applyAlignment="1" applyProtection="1">
      <alignment horizontal="center"/>
      <protection locked="0"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0" fillId="33" borderId="4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21</xdr:col>
      <xdr:colOff>304800</xdr:colOff>
      <xdr:row>39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200025"/>
          <a:ext cx="14411325" cy="6248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Vysvětlivky k tabulce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Základní zpracovatelskou jednotkou, provádějící vyplnění tabulky a odpovídající za správnost údajů,  je kraj.  Základní jednotkou, za jejíž území jsou údaje poskytovány, je obec.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 území obce kraj zjišťuje, zda poškozený nebo zničený majetek patří státu, kraji, obci, podnikatelskému subjektu (podnikající právnické a fyzické osobě), občanovi nebo ostatním subjektům (nepodnikající právnické osobě), a zjištěné údaje rozdělí do tabulek uspořádaných podle obcí a resortu.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 záhlaví tabulky zpracované podle § 1 odst. 2 písm. a) vyhlášky kraj uvede název obce, za kterou je  zpracována, kód obce a název kraje, na jehož území se obec nalézá. Ke kódové identifikaci obcí bude využit číselník obcí spravovaný Českým statistickým úřadem a využívaný ve statistické praxi. 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 záhlaví tabulky zpracované podle § 1 odst. 2 písm. b) vyhlášky kraj uvede název kraje, za který je souhrnná tabulka  zpracována,  a název ústředního správního úřadu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a) který je příslušný k hospodaření s majetkem státu sloužícím k zabezpečení základních funkcí v území nebo jsou s tímto majetkem státu příslušné hospodařit organizační složky státu a státní organizace v jeho působnosti,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b) do jehož okruhu působnosti stanovené zákonem č.2/1969 Sb., o zřízení ministerstev a jiných ústředních orgánů státní správy České republiky, ve znění pozdějších předpisů, spadá plnění základních funkcí v území, pro které majetek slouží, jde-li o majetek ve vlastnictví nestátních právnických osob a fyzických osob.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Tabulka se vyplňuje v měrných jednotkách a v tisících Kč bez desetinných míst. Nevyplňují se rubriky tabulky, v nichž je vyznačeno X.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1.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6f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drenáže, závlahové potrubí.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2.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7g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věže, stožáry, zásobníky, nádrže, jímky, šachty, vrty, tunely.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3.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10f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výrobní haly, sklady, zařízení pro obchod a služby, administrativní budovy, garáže, studny, venkovní úpravy, hřbitovní stavby a zařízení.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4.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11d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např. stavby funkčně propojené s vodními nádržemi , rybníky a koryty vodních toků (včetně jejich regulovaných úseků), vodní a odvodňovací kanály, náhony.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17c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se uvádějí mobiliární fondy. Mobiliárním fond je odborný termín pro soubor movitých kulturních památek umístěný především na hradech a zámcích, který je do Ústředního seznamu kulturních památek České republiky zapisován jako celek pod jedním evidenčním číslem.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5. 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Do řádku 18a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se uvádějí náklady na obnovu majetku neuvedeného v jiných řádcích; s ohledem na odvětvová specifika je možné zde doplňkově konkretizovat předmět hodnocení a měrnou jednotku.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6. Věci chráněné podle § 2, 4, 5 a 6 zák. č.20/1987 Sb.. o státní památkové péči, ve znění pozdějších předpisů, se zařazují podle předmětu odhadu v řádcích pod poř. č. 1 – 18a. Kromě toho se samostatně uvádějí v závěru tabulky a podrobně se specifikují v komentáři.“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29"/>
  <sheetViews>
    <sheetView showZeros="0" tabSelected="1" zoomScale="115" zoomScaleNormal="115" zoomScalePageLayoutView="0" workbookViewId="0" topLeftCell="A1">
      <pane xSplit="1" topLeftCell="K1" activePane="topRight" state="frozen"/>
      <selection pane="topLeft" activeCell="A78" sqref="A78"/>
      <selection pane="topRight" activeCell="I24" sqref="I2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30" width="9.375" style="37" customWidth="1"/>
    <col min="31" max="31" width="15.125" style="37" customWidth="1"/>
    <col min="32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100"/>
      <c r="F4" s="100"/>
      <c r="G4" s="100"/>
      <c r="H4" s="100"/>
      <c r="I4" s="100"/>
      <c r="J4" s="100"/>
      <c r="K4" s="100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82"/>
      <c r="E5" s="100" t="s">
        <v>188</v>
      </c>
      <c r="F5" s="100"/>
      <c r="G5" s="100"/>
      <c r="H5" s="100"/>
      <c r="I5" s="100"/>
      <c r="J5" s="100"/>
      <c r="K5" s="100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3.5">
      <c r="A6" s="81" t="s">
        <v>4</v>
      </c>
      <c r="B6" s="72"/>
      <c r="C6" s="72"/>
      <c r="D6" s="72"/>
      <c r="E6" s="100"/>
      <c r="F6" s="100"/>
      <c r="G6" s="100"/>
      <c r="H6" s="100"/>
      <c r="I6" s="100"/>
      <c r="J6" s="100"/>
      <c r="K6" s="100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>
        <v>0</v>
      </c>
      <c r="F15" s="15">
        <v>0</v>
      </c>
      <c r="G15" s="3" t="s">
        <v>22</v>
      </c>
      <c r="H15" s="11" t="s">
        <v>22</v>
      </c>
      <c r="I15" s="14">
        <v>0</v>
      </c>
      <c r="J15" s="15">
        <v>0</v>
      </c>
      <c r="K15" s="3" t="s">
        <v>22</v>
      </c>
      <c r="L15" s="11" t="s">
        <v>22</v>
      </c>
      <c r="M15" s="14">
        <v>11</v>
      </c>
      <c r="N15" s="15">
        <v>620</v>
      </c>
      <c r="O15" s="3" t="s">
        <v>22</v>
      </c>
      <c r="P15" s="11" t="s">
        <v>22</v>
      </c>
      <c r="Q15" s="14">
        <v>23</v>
      </c>
      <c r="R15" s="15">
        <v>150</v>
      </c>
      <c r="S15" s="3" t="s">
        <v>22</v>
      </c>
      <c r="T15" s="11" t="s">
        <v>22</v>
      </c>
      <c r="U15" s="14">
        <v>16</v>
      </c>
      <c r="V15" s="15">
        <v>1510</v>
      </c>
      <c r="W15" s="3" t="s">
        <v>22</v>
      </c>
      <c r="X15" s="11" t="s">
        <v>22</v>
      </c>
      <c r="Y15" s="14">
        <v>0</v>
      </c>
      <c r="Z15" s="15">
        <v>0</v>
      </c>
      <c r="AA15" s="3" t="s">
        <v>22</v>
      </c>
      <c r="AB15" s="11" t="s">
        <v>22</v>
      </c>
      <c r="AC15" s="29">
        <f>F15+J15+N15+R15+V15+Z15</f>
        <v>2280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>
        <v>0</v>
      </c>
      <c r="F16" s="3" t="s">
        <v>22</v>
      </c>
      <c r="G16" s="3" t="s">
        <v>22</v>
      </c>
      <c r="H16" s="11" t="s">
        <v>22</v>
      </c>
      <c r="I16" s="14">
        <v>0</v>
      </c>
      <c r="J16" s="3" t="s">
        <v>22</v>
      </c>
      <c r="K16" s="3" t="s">
        <v>22</v>
      </c>
      <c r="L16" s="11" t="s">
        <v>22</v>
      </c>
      <c r="M16" s="14">
        <v>8</v>
      </c>
      <c r="N16" s="3" t="s">
        <v>22</v>
      </c>
      <c r="O16" s="3" t="s">
        <v>22</v>
      </c>
      <c r="P16" s="11" t="s">
        <v>22</v>
      </c>
      <c r="Q16" s="14">
        <v>0</v>
      </c>
      <c r="R16" s="3" t="s">
        <v>22</v>
      </c>
      <c r="S16" s="3" t="s">
        <v>22</v>
      </c>
      <c r="T16" s="11" t="s">
        <v>22</v>
      </c>
      <c r="U16" s="14">
        <v>2</v>
      </c>
      <c r="V16" s="3" t="s">
        <v>22</v>
      </c>
      <c r="W16" s="3" t="s">
        <v>22</v>
      </c>
      <c r="X16" s="11" t="s">
        <v>22</v>
      </c>
      <c r="Y16" s="14">
        <v>0</v>
      </c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>
        <v>0</v>
      </c>
      <c r="F18" s="15">
        <v>0</v>
      </c>
      <c r="G18" s="3" t="s">
        <v>22</v>
      </c>
      <c r="H18" s="11" t="s">
        <v>22</v>
      </c>
      <c r="I18" s="14">
        <v>0</v>
      </c>
      <c r="J18" s="15">
        <v>0</v>
      </c>
      <c r="K18" s="3" t="s">
        <v>22</v>
      </c>
      <c r="L18" s="11" t="s">
        <v>22</v>
      </c>
      <c r="M18" s="14">
        <v>36</v>
      </c>
      <c r="N18" s="15">
        <v>700</v>
      </c>
      <c r="O18" s="3" t="s">
        <v>22</v>
      </c>
      <c r="P18" s="11" t="s">
        <v>22</v>
      </c>
      <c r="Q18" s="14">
        <v>3</v>
      </c>
      <c r="R18" s="15">
        <v>3720</v>
      </c>
      <c r="S18" s="3" t="s">
        <v>22</v>
      </c>
      <c r="T18" s="11" t="s">
        <v>22</v>
      </c>
      <c r="U18" s="14">
        <v>508</v>
      </c>
      <c r="V18" s="15">
        <v>55432</v>
      </c>
      <c r="W18" s="3" t="s">
        <v>22</v>
      </c>
      <c r="X18" s="11" t="s">
        <v>22</v>
      </c>
      <c r="Y18" s="14">
        <v>0</v>
      </c>
      <c r="Z18" s="15">
        <v>0</v>
      </c>
      <c r="AA18" s="3" t="s">
        <v>22</v>
      </c>
      <c r="AB18" s="11" t="s">
        <v>22</v>
      </c>
      <c r="AC18" s="29">
        <f>F18+J18+N18+R18+V18+Z18</f>
        <v>59852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>
        <v>0</v>
      </c>
      <c r="F19" s="3" t="s">
        <v>22</v>
      </c>
      <c r="G19" s="3" t="s">
        <v>22</v>
      </c>
      <c r="H19" s="11" t="s">
        <v>22</v>
      </c>
      <c r="I19" s="14">
        <v>0</v>
      </c>
      <c r="J19" s="3" t="s">
        <v>22</v>
      </c>
      <c r="K19" s="3" t="s">
        <v>22</v>
      </c>
      <c r="L19" s="11" t="s">
        <v>22</v>
      </c>
      <c r="M19" s="14">
        <v>7</v>
      </c>
      <c r="N19" s="3" t="s">
        <v>22</v>
      </c>
      <c r="O19" s="3" t="s">
        <v>22</v>
      </c>
      <c r="P19" s="11" t="s">
        <v>22</v>
      </c>
      <c r="Q19" s="14">
        <v>0</v>
      </c>
      <c r="R19" s="3" t="s">
        <v>22</v>
      </c>
      <c r="S19" s="3" t="s">
        <v>22</v>
      </c>
      <c r="T19" s="11" t="s">
        <v>22</v>
      </c>
      <c r="U19" s="14">
        <v>135</v>
      </c>
      <c r="V19" s="3" t="s">
        <v>22</v>
      </c>
      <c r="W19" s="3" t="s">
        <v>22</v>
      </c>
      <c r="X19" s="11" t="s">
        <v>22</v>
      </c>
      <c r="Y19" s="14">
        <v>0</v>
      </c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>
        <v>0</v>
      </c>
      <c r="F21" s="15">
        <v>0</v>
      </c>
      <c r="G21" s="3" t="s">
        <v>22</v>
      </c>
      <c r="H21" s="11" t="s">
        <v>22</v>
      </c>
      <c r="I21" s="14">
        <v>0</v>
      </c>
      <c r="J21" s="15">
        <v>0</v>
      </c>
      <c r="K21" s="3" t="s">
        <v>22</v>
      </c>
      <c r="L21" s="11" t="s">
        <v>22</v>
      </c>
      <c r="M21" s="14">
        <v>0</v>
      </c>
      <c r="N21" s="15">
        <v>0</v>
      </c>
      <c r="O21" s="3" t="s">
        <v>22</v>
      </c>
      <c r="P21" s="11" t="s">
        <v>22</v>
      </c>
      <c r="Q21" s="14">
        <v>0</v>
      </c>
      <c r="R21" s="15">
        <v>0</v>
      </c>
      <c r="S21" s="3" t="s">
        <v>22</v>
      </c>
      <c r="T21" s="11" t="s">
        <v>22</v>
      </c>
      <c r="U21" s="14">
        <v>0</v>
      </c>
      <c r="V21" s="15">
        <v>0</v>
      </c>
      <c r="W21" s="3" t="s">
        <v>22</v>
      </c>
      <c r="X21" s="11" t="s">
        <v>22</v>
      </c>
      <c r="Y21" s="14">
        <v>0</v>
      </c>
      <c r="Z21" s="15">
        <v>0</v>
      </c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>
        <v>0</v>
      </c>
      <c r="F22" s="3" t="s">
        <v>22</v>
      </c>
      <c r="G22" s="3" t="s">
        <v>22</v>
      </c>
      <c r="H22" s="11" t="s">
        <v>22</v>
      </c>
      <c r="I22" s="14">
        <v>0</v>
      </c>
      <c r="J22" s="3" t="s">
        <v>22</v>
      </c>
      <c r="K22" s="3" t="s">
        <v>22</v>
      </c>
      <c r="L22" s="11" t="s">
        <v>22</v>
      </c>
      <c r="M22" s="14">
        <v>0</v>
      </c>
      <c r="N22" s="3" t="s">
        <v>22</v>
      </c>
      <c r="O22" s="3" t="s">
        <v>22</v>
      </c>
      <c r="P22" s="11" t="s">
        <v>22</v>
      </c>
      <c r="Q22" s="14">
        <v>0</v>
      </c>
      <c r="R22" s="3" t="s">
        <v>22</v>
      </c>
      <c r="S22" s="3" t="s">
        <v>22</v>
      </c>
      <c r="T22" s="11" t="s">
        <v>22</v>
      </c>
      <c r="U22" s="14">
        <v>0</v>
      </c>
      <c r="V22" s="3" t="s">
        <v>22</v>
      </c>
      <c r="W22" s="3" t="s">
        <v>22</v>
      </c>
      <c r="X22" s="11" t="s">
        <v>22</v>
      </c>
      <c r="Y22" s="14">
        <v>0</v>
      </c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>
        <v>0</v>
      </c>
      <c r="F24" s="15">
        <v>0</v>
      </c>
      <c r="G24" s="3" t="s">
        <v>22</v>
      </c>
      <c r="H24" s="11" t="s">
        <v>22</v>
      </c>
      <c r="I24" s="14">
        <v>0</v>
      </c>
      <c r="J24" s="15">
        <v>0</v>
      </c>
      <c r="K24" s="3" t="s">
        <v>22</v>
      </c>
      <c r="L24" s="11" t="s">
        <v>22</v>
      </c>
      <c r="M24" s="14">
        <v>0</v>
      </c>
      <c r="N24" s="15">
        <v>0</v>
      </c>
      <c r="O24" s="3" t="s">
        <v>22</v>
      </c>
      <c r="P24" s="11" t="s">
        <v>22</v>
      </c>
      <c r="Q24" s="14">
        <v>1</v>
      </c>
      <c r="R24" s="15">
        <v>30</v>
      </c>
      <c r="S24" s="3" t="s">
        <v>22</v>
      </c>
      <c r="T24" s="11" t="s">
        <v>22</v>
      </c>
      <c r="U24" s="14">
        <v>0</v>
      </c>
      <c r="V24" s="15">
        <v>0</v>
      </c>
      <c r="W24" s="3" t="s">
        <v>22</v>
      </c>
      <c r="X24" s="11" t="s">
        <v>22</v>
      </c>
      <c r="Y24" s="14">
        <v>0</v>
      </c>
      <c r="Z24" s="15">
        <v>0</v>
      </c>
      <c r="AA24" s="3" t="s">
        <v>22</v>
      </c>
      <c r="AB24" s="11" t="s">
        <v>22</v>
      </c>
      <c r="AC24" s="29">
        <f>F24+J24+N24+R24+V24+Z24</f>
        <v>30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>
        <v>0</v>
      </c>
      <c r="F25" s="3" t="s">
        <v>22</v>
      </c>
      <c r="G25" s="3" t="s">
        <v>22</v>
      </c>
      <c r="H25" s="11" t="s">
        <v>22</v>
      </c>
      <c r="I25" s="14">
        <v>0</v>
      </c>
      <c r="J25" s="3" t="s">
        <v>22</v>
      </c>
      <c r="K25" s="3" t="s">
        <v>22</v>
      </c>
      <c r="L25" s="11" t="s">
        <v>22</v>
      </c>
      <c r="M25" s="14">
        <v>0</v>
      </c>
      <c r="N25" s="3" t="s">
        <v>22</v>
      </c>
      <c r="O25" s="3" t="s">
        <v>22</v>
      </c>
      <c r="P25" s="11" t="s">
        <v>22</v>
      </c>
      <c r="Q25" s="14">
        <v>0</v>
      </c>
      <c r="R25" s="3" t="s">
        <v>22</v>
      </c>
      <c r="S25" s="3" t="s">
        <v>22</v>
      </c>
      <c r="T25" s="11" t="s">
        <v>22</v>
      </c>
      <c r="U25" s="14">
        <v>0</v>
      </c>
      <c r="V25" s="3" t="s">
        <v>22</v>
      </c>
      <c r="W25" s="3" t="s">
        <v>22</v>
      </c>
      <c r="X25" s="11" t="s">
        <v>22</v>
      </c>
      <c r="Y25" s="14">
        <v>0</v>
      </c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>
        <v>1</v>
      </c>
      <c r="F27" s="15">
        <v>1500</v>
      </c>
      <c r="G27" s="3" t="s">
        <v>22</v>
      </c>
      <c r="H27" s="11" t="s">
        <v>22</v>
      </c>
      <c r="I27" s="14">
        <v>115</v>
      </c>
      <c r="J27" s="15">
        <v>89116</v>
      </c>
      <c r="K27" s="3" t="s">
        <v>22</v>
      </c>
      <c r="L27" s="11" t="s">
        <v>22</v>
      </c>
      <c r="M27" s="14">
        <v>126</v>
      </c>
      <c r="N27" s="15">
        <v>55356</v>
      </c>
      <c r="O27" s="3" t="s">
        <v>22</v>
      </c>
      <c r="P27" s="11" t="s">
        <v>22</v>
      </c>
      <c r="Q27" s="14">
        <v>0</v>
      </c>
      <c r="R27" s="15">
        <v>0</v>
      </c>
      <c r="S27" s="3" t="s">
        <v>22</v>
      </c>
      <c r="T27" s="11" t="s">
        <v>22</v>
      </c>
      <c r="U27" s="14">
        <v>0</v>
      </c>
      <c r="V27" s="15">
        <v>0</v>
      </c>
      <c r="W27" s="3" t="s">
        <v>22</v>
      </c>
      <c r="X27" s="11" t="s">
        <v>22</v>
      </c>
      <c r="Y27" s="14">
        <v>0</v>
      </c>
      <c r="Z27" s="15">
        <v>0</v>
      </c>
      <c r="AA27" s="3" t="s">
        <v>22</v>
      </c>
      <c r="AB27" s="11" t="s">
        <v>22</v>
      </c>
      <c r="AC27" s="29">
        <f>F27+J27+N27+R27+V27+Z27</f>
        <v>145972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>
        <v>0</v>
      </c>
      <c r="F28" s="15">
        <v>0</v>
      </c>
      <c r="G28" s="3" t="s">
        <v>22</v>
      </c>
      <c r="H28" s="11" t="s">
        <v>22</v>
      </c>
      <c r="I28" s="14">
        <v>0</v>
      </c>
      <c r="J28" s="15">
        <v>0</v>
      </c>
      <c r="K28" s="3" t="s">
        <v>22</v>
      </c>
      <c r="L28" s="11" t="s">
        <v>22</v>
      </c>
      <c r="M28" s="14">
        <v>0</v>
      </c>
      <c r="N28" s="15">
        <v>0</v>
      </c>
      <c r="O28" s="3" t="s">
        <v>22</v>
      </c>
      <c r="P28" s="11" t="s">
        <v>22</v>
      </c>
      <c r="Q28" s="14">
        <v>0</v>
      </c>
      <c r="R28" s="15">
        <v>0</v>
      </c>
      <c r="S28" s="3" t="s">
        <v>22</v>
      </c>
      <c r="T28" s="11" t="s">
        <v>22</v>
      </c>
      <c r="U28" s="14">
        <v>0</v>
      </c>
      <c r="V28" s="15">
        <v>0</v>
      </c>
      <c r="W28" s="3" t="s">
        <v>22</v>
      </c>
      <c r="X28" s="11" t="s">
        <v>22</v>
      </c>
      <c r="Y28" s="14">
        <v>0</v>
      </c>
      <c r="Z28" s="15">
        <v>0</v>
      </c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>
        <v>1</v>
      </c>
      <c r="F29" s="15">
        <v>27200</v>
      </c>
      <c r="G29" s="3" t="s">
        <v>22</v>
      </c>
      <c r="H29" s="11" t="s">
        <v>22</v>
      </c>
      <c r="I29" s="14">
        <v>45.7</v>
      </c>
      <c r="J29" s="15">
        <v>45139</v>
      </c>
      <c r="K29" s="3" t="s">
        <v>22</v>
      </c>
      <c r="L29" s="11" t="s">
        <v>22</v>
      </c>
      <c r="M29" s="14">
        <v>2687.2309999999984</v>
      </c>
      <c r="N29" s="15">
        <v>532533</v>
      </c>
      <c r="O29" s="3" t="s">
        <v>22</v>
      </c>
      <c r="P29" s="11" t="s">
        <v>22</v>
      </c>
      <c r="Q29" s="14">
        <v>605.2199999999999</v>
      </c>
      <c r="R29" s="15">
        <v>5025</v>
      </c>
      <c r="S29" s="3" t="s">
        <v>22</v>
      </c>
      <c r="T29" s="11" t="s">
        <v>22</v>
      </c>
      <c r="U29" s="14">
        <v>4.455</v>
      </c>
      <c r="V29" s="15">
        <v>1120</v>
      </c>
      <c r="W29" s="3" t="s">
        <v>22</v>
      </c>
      <c r="X29" s="11" t="s">
        <v>22</v>
      </c>
      <c r="Y29" s="14">
        <v>1.7</v>
      </c>
      <c r="Z29" s="15">
        <v>580</v>
      </c>
      <c r="AA29" s="3" t="s">
        <v>22</v>
      </c>
      <c r="AB29" s="11" t="s">
        <v>22</v>
      </c>
      <c r="AC29" s="29">
        <f t="shared" si="0"/>
        <v>611597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>
        <v>0</v>
      </c>
      <c r="F30" s="15">
        <v>31280</v>
      </c>
      <c r="G30" s="3" t="s">
        <v>22</v>
      </c>
      <c r="H30" s="11" t="s">
        <v>22</v>
      </c>
      <c r="I30" s="14">
        <v>0</v>
      </c>
      <c r="J30" s="15">
        <v>0</v>
      </c>
      <c r="K30" s="3" t="s">
        <v>22</v>
      </c>
      <c r="L30" s="11" t="s">
        <v>22</v>
      </c>
      <c r="M30" s="14">
        <v>0</v>
      </c>
      <c r="N30" s="15">
        <v>0</v>
      </c>
      <c r="O30" s="3" t="s">
        <v>22</v>
      </c>
      <c r="P30" s="11" t="s">
        <v>22</v>
      </c>
      <c r="Q30" s="14">
        <v>0</v>
      </c>
      <c r="R30" s="15">
        <v>0</v>
      </c>
      <c r="S30" s="3" t="s">
        <v>22</v>
      </c>
      <c r="T30" s="11" t="s">
        <v>22</v>
      </c>
      <c r="U30" s="14">
        <v>0</v>
      </c>
      <c r="V30" s="15">
        <v>0</v>
      </c>
      <c r="W30" s="3" t="s">
        <v>22</v>
      </c>
      <c r="X30" s="11" t="s">
        <v>22</v>
      </c>
      <c r="Y30" s="14">
        <v>0</v>
      </c>
      <c r="Z30" s="15">
        <v>0</v>
      </c>
      <c r="AA30" s="3" t="s">
        <v>22</v>
      </c>
      <c r="AB30" s="11" t="s">
        <v>22</v>
      </c>
      <c r="AC30" s="29">
        <f t="shared" si="0"/>
        <v>31280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>
        <v>0</v>
      </c>
      <c r="F31" s="15">
        <v>0</v>
      </c>
      <c r="G31" s="3" t="s">
        <v>22</v>
      </c>
      <c r="H31" s="11" t="s">
        <v>22</v>
      </c>
      <c r="I31" s="14">
        <v>0</v>
      </c>
      <c r="J31" s="15">
        <v>0</v>
      </c>
      <c r="K31" s="3" t="s">
        <v>22</v>
      </c>
      <c r="L31" s="11" t="s">
        <v>22</v>
      </c>
      <c r="M31" s="14">
        <v>0</v>
      </c>
      <c r="N31" s="15">
        <v>0</v>
      </c>
      <c r="O31" s="3" t="s">
        <v>22</v>
      </c>
      <c r="P31" s="11" t="s">
        <v>22</v>
      </c>
      <c r="Q31" s="14">
        <v>1</v>
      </c>
      <c r="R31" s="15">
        <v>300</v>
      </c>
      <c r="S31" s="3" t="s">
        <v>22</v>
      </c>
      <c r="T31" s="11" t="s">
        <v>22</v>
      </c>
      <c r="U31" s="14">
        <v>0</v>
      </c>
      <c r="V31" s="15">
        <v>0</v>
      </c>
      <c r="W31" s="3" t="s">
        <v>22</v>
      </c>
      <c r="X31" s="11" t="s">
        <v>22</v>
      </c>
      <c r="Y31" s="14">
        <v>0</v>
      </c>
      <c r="Z31" s="15">
        <v>0</v>
      </c>
      <c r="AA31" s="3" t="s">
        <v>22</v>
      </c>
      <c r="AB31" s="11" t="s">
        <v>22</v>
      </c>
      <c r="AC31" s="29">
        <f t="shared" si="0"/>
        <v>300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>
        <v>0</v>
      </c>
      <c r="F33" s="15">
        <v>0</v>
      </c>
      <c r="G33" s="3" t="s">
        <v>22</v>
      </c>
      <c r="H33" s="11" t="s">
        <v>22</v>
      </c>
      <c r="I33" s="14">
        <v>0</v>
      </c>
      <c r="J33" s="15">
        <v>0</v>
      </c>
      <c r="K33" s="3" t="s">
        <v>22</v>
      </c>
      <c r="L33" s="11" t="s">
        <v>22</v>
      </c>
      <c r="M33" s="14">
        <v>398.09000000000003</v>
      </c>
      <c r="N33" s="15">
        <v>17627</v>
      </c>
      <c r="O33" s="3" t="s">
        <v>22</v>
      </c>
      <c r="P33" s="11" t="s">
        <v>22</v>
      </c>
      <c r="Q33" s="14">
        <v>1.3</v>
      </c>
      <c r="R33" s="15">
        <v>60</v>
      </c>
      <c r="S33" s="3" t="s">
        <v>22</v>
      </c>
      <c r="T33" s="11" t="s">
        <v>22</v>
      </c>
      <c r="U33" s="14">
        <v>0</v>
      </c>
      <c r="V33" s="15">
        <v>0</v>
      </c>
      <c r="W33" s="3" t="s">
        <v>22</v>
      </c>
      <c r="X33" s="11" t="s">
        <v>22</v>
      </c>
      <c r="Y33" s="14">
        <v>0</v>
      </c>
      <c r="Z33" s="15">
        <v>0</v>
      </c>
      <c r="AA33" s="3" t="s">
        <v>22</v>
      </c>
      <c r="AB33" s="11" t="s">
        <v>22</v>
      </c>
      <c r="AC33" s="29">
        <f t="shared" si="0"/>
        <v>17687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>
        <v>0</v>
      </c>
      <c r="F34" s="15">
        <v>0</v>
      </c>
      <c r="G34" s="3" t="s">
        <v>22</v>
      </c>
      <c r="H34" s="11" t="s">
        <v>22</v>
      </c>
      <c r="I34" s="14">
        <v>0</v>
      </c>
      <c r="J34" s="15">
        <v>0</v>
      </c>
      <c r="K34" s="3" t="s">
        <v>22</v>
      </c>
      <c r="L34" s="11" t="s">
        <v>22</v>
      </c>
      <c r="M34" s="14">
        <v>733.9529999999994</v>
      </c>
      <c r="N34" s="15">
        <v>76412</v>
      </c>
      <c r="O34" s="3" t="s">
        <v>22</v>
      </c>
      <c r="P34" s="11" t="s">
        <v>22</v>
      </c>
      <c r="Q34" s="14">
        <v>0</v>
      </c>
      <c r="R34" s="15">
        <v>0</v>
      </c>
      <c r="S34" s="3" t="s">
        <v>22</v>
      </c>
      <c r="T34" s="11" t="s">
        <v>22</v>
      </c>
      <c r="U34" s="14">
        <v>0</v>
      </c>
      <c r="V34" s="15">
        <v>0</v>
      </c>
      <c r="W34" s="3" t="s">
        <v>22</v>
      </c>
      <c r="X34" s="11" t="s">
        <v>22</v>
      </c>
      <c r="Y34" s="14">
        <v>0</v>
      </c>
      <c r="Z34" s="15">
        <v>0</v>
      </c>
      <c r="AA34" s="3" t="s">
        <v>22</v>
      </c>
      <c r="AB34" s="11" t="s">
        <v>22</v>
      </c>
      <c r="AC34" s="29">
        <f t="shared" si="0"/>
        <v>76412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>
        <v>0</v>
      </c>
      <c r="F35" s="15">
        <v>0</v>
      </c>
      <c r="G35" s="3" t="s">
        <v>22</v>
      </c>
      <c r="H35" s="11" t="s">
        <v>22</v>
      </c>
      <c r="I35" s="14">
        <v>0</v>
      </c>
      <c r="J35" s="15">
        <v>0</v>
      </c>
      <c r="K35" s="3" t="s">
        <v>22</v>
      </c>
      <c r="L35" s="11" t="s">
        <v>22</v>
      </c>
      <c r="M35" s="14">
        <v>2</v>
      </c>
      <c r="N35" s="15">
        <v>20</v>
      </c>
      <c r="O35" s="3" t="s">
        <v>22</v>
      </c>
      <c r="P35" s="11" t="s">
        <v>22</v>
      </c>
      <c r="Q35" s="14">
        <v>0</v>
      </c>
      <c r="R35" s="15">
        <v>0</v>
      </c>
      <c r="S35" s="3" t="s">
        <v>22</v>
      </c>
      <c r="T35" s="11" t="s">
        <v>22</v>
      </c>
      <c r="U35" s="14">
        <v>0</v>
      </c>
      <c r="V35" s="15">
        <v>0</v>
      </c>
      <c r="W35" s="3" t="s">
        <v>22</v>
      </c>
      <c r="X35" s="11" t="s">
        <v>22</v>
      </c>
      <c r="Y35" s="14">
        <v>0</v>
      </c>
      <c r="Z35" s="15">
        <v>0</v>
      </c>
      <c r="AA35" s="3" t="s">
        <v>22</v>
      </c>
      <c r="AB35" s="11" t="s">
        <v>22</v>
      </c>
      <c r="AC35" s="29">
        <f t="shared" si="0"/>
        <v>20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>
        <v>0</v>
      </c>
      <c r="F36" s="15">
        <v>0</v>
      </c>
      <c r="G36" s="3" t="s">
        <v>22</v>
      </c>
      <c r="H36" s="11" t="s">
        <v>22</v>
      </c>
      <c r="I36" s="14">
        <v>0</v>
      </c>
      <c r="J36" s="15">
        <v>0</v>
      </c>
      <c r="K36" s="3" t="s">
        <v>22</v>
      </c>
      <c r="L36" s="11" t="s">
        <v>22</v>
      </c>
      <c r="M36" s="14">
        <v>1.05</v>
      </c>
      <c r="N36" s="15">
        <v>80</v>
      </c>
      <c r="O36" s="3" t="s">
        <v>22</v>
      </c>
      <c r="P36" s="11" t="s">
        <v>22</v>
      </c>
      <c r="Q36" s="14">
        <v>0.3</v>
      </c>
      <c r="R36" s="15">
        <v>300</v>
      </c>
      <c r="S36" s="3" t="s">
        <v>22</v>
      </c>
      <c r="T36" s="11" t="s">
        <v>22</v>
      </c>
      <c r="U36" s="14">
        <v>0</v>
      </c>
      <c r="V36" s="15">
        <v>0</v>
      </c>
      <c r="W36" s="3" t="s">
        <v>22</v>
      </c>
      <c r="X36" s="11" t="s">
        <v>22</v>
      </c>
      <c r="Y36" s="14">
        <v>0</v>
      </c>
      <c r="Z36" s="15">
        <v>0</v>
      </c>
      <c r="AA36" s="3" t="s">
        <v>22</v>
      </c>
      <c r="AB36" s="11" t="s">
        <v>22</v>
      </c>
      <c r="AC36" s="29">
        <f t="shared" si="0"/>
        <v>380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>
        <v>0</v>
      </c>
      <c r="F37" s="15">
        <v>0</v>
      </c>
      <c r="G37" s="3" t="s">
        <v>22</v>
      </c>
      <c r="H37" s="11" t="s">
        <v>22</v>
      </c>
      <c r="I37" s="14">
        <v>0</v>
      </c>
      <c r="J37" s="15">
        <v>0</v>
      </c>
      <c r="K37" s="3" t="s">
        <v>22</v>
      </c>
      <c r="L37" s="11" t="s">
        <v>22</v>
      </c>
      <c r="M37" s="14">
        <v>0.5</v>
      </c>
      <c r="N37" s="15">
        <v>600</v>
      </c>
      <c r="O37" s="3" t="s">
        <v>22</v>
      </c>
      <c r="P37" s="11" t="s">
        <v>22</v>
      </c>
      <c r="Q37" s="14">
        <v>0.03</v>
      </c>
      <c r="R37" s="15">
        <v>5610</v>
      </c>
      <c r="S37" s="3" t="s">
        <v>22</v>
      </c>
      <c r="T37" s="11" t="s">
        <v>22</v>
      </c>
      <c r="U37" s="14">
        <v>0.2</v>
      </c>
      <c r="V37" s="15">
        <v>25</v>
      </c>
      <c r="W37" s="3" t="s">
        <v>22</v>
      </c>
      <c r="X37" s="11" t="s">
        <v>22</v>
      </c>
      <c r="Y37" s="14">
        <v>0.4</v>
      </c>
      <c r="Z37" s="15">
        <v>8</v>
      </c>
      <c r="AA37" s="3" t="s">
        <v>22</v>
      </c>
      <c r="AB37" s="11" t="s">
        <v>22</v>
      </c>
      <c r="AC37" s="29">
        <f t="shared" si="0"/>
        <v>6243</v>
      </c>
    </row>
    <row r="38" spans="1:29" ht="26.25">
      <c r="A38" s="83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20.039</v>
      </c>
      <c r="N38" s="15">
        <v>3858</v>
      </c>
      <c r="O38" s="3" t="s">
        <v>22</v>
      </c>
      <c r="P38" s="11" t="s">
        <v>22</v>
      </c>
      <c r="Q38" s="14">
        <v>1.02</v>
      </c>
      <c r="R38" s="15">
        <v>403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0.4</v>
      </c>
      <c r="Z38" s="15">
        <v>90</v>
      </c>
      <c r="AA38" s="3" t="s">
        <v>22</v>
      </c>
      <c r="AB38" s="11" t="s">
        <v>22</v>
      </c>
      <c r="AC38" s="29">
        <f t="shared" si="0"/>
        <v>4351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>
        <v>1</v>
      </c>
      <c r="F40" s="15">
        <v>6</v>
      </c>
      <c r="G40" s="3" t="s">
        <v>22</v>
      </c>
      <c r="H40" s="11" t="s">
        <v>22</v>
      </c>
      <c r="I40" s="14">
        <v>0</v>
      </c>
      <c r="J40" s="15">
        <v>0</v>
      </c>
      <c r="K40" s="3" t="s">
        <v>22</v>
      </c>
      <c r="L40" s="11" t="s">
        <v>22</v>
      </c>
      <c r="M40" s="14">
        <v>60</v>
      </c>
      <c r="N40" s="15">
        <v>14792</v>
      </c>
      <c r="O40" s="3" t="s">
        <v>22</v>
      </c>
      <c r="P40" s="11" t="s">
        <v>22</v>
      </c>
      <c r="Q40" s="14">
        <v>2</v>
      </c>
      <c r="R40" s="15">
        <v>40</v>
      </c>
      <c r="S40" s="3" t="s">
        <v>22</v>
      </c>
      <c r="T40" s="11" t="s">
        <v>22</v>
      </c>
      <c r="U40" s="14">
        <v>1</v>
      </c>
      <c r="V40" s="15">
        <v>36</v>
      </c>
      <c r="W40" s="3" t="s">
        <v>22</v>
      </c>
      <c r="X40" s="11" t="s">
        <v>22</v>
      </c>
      <c r="Y40" s="14">
        <v>0</v>
      </c>
      <c r="Z40" s="15">
        <v>0</v>
      </c>
      <c r="AA40" s="3" t="s">
        <v>22</v>
      </c>
      <c r="AB40" s="11" t="s">
        <v>22</v>
      </c>
      <c r="AC40" s="29">
        <f t="shared" si="0"/>
        <v>14874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>
        <v>0</v>
      </c>
      <c r="F41" s="15">
        <v>0</v>
      </c>
      <c r="G41" s="3" t="s">
        <v>22</v>
      </c>
      <c r="H41" s="11" t="s">
        <v>22</v>
      </c>
      <c r="I41" s="14">
        <v>0</v>
      </c>
      <c r="J41" s="15">
        <v>0</v>
      </c>
      <c r="K41" s="3" t="s">
        <v>22</v>
      </c>
      <c r="L41" s="11" t="s">
        <v>22</v>
      </c>
      <c r="M41" s="14">
        <v>12</v>
      </c>
      <c r="N41" s="15">
        <v>885</v>
      </c>
      <c r="O41" s="3" t="s">
        <v>22</v>
      </c>
      <c r="P41" s="11" t="s">
        <v>22</v>
      </c>
      <c r="Q41" s="14">
        <v>0</v>
      </c>
      <c r="R41" s="15">
        <v>0</v>
      </c>
      <c r="S41" s="3" t="s">
        <v>22</v>
      </c>
      <c r="T41" s="12" t="s">
        <v>22</v>
      </c>
      <c r="U41" s="14">
        <v>0</v>
      </c>
      <c r="V41" s="15">
        <v>0</v>
      </c>
      <c r="W41" s="3" t="s">
        <v>22</v>
      </c>
      <c r="X41" s="11" t="s">
        <v>22</v>
      </c>
      <c r="Y41" s="14">
        <v>0</v>
      </c>
      <c r="Z41" s="15">
        <v>0</v>
      </c>
      <c r="AA41" s="3" t="s">
        <v>22</v>
      </c>
      <c r="AB41" s="11" t="s">
        <v>22</v>
      </c>
      <c r="AC41" s="29">
        <f t="shared" si="0"/>
        <v>885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>
        <v>0</v>
      </c>
      <c r="F42" s="15">
        <v>0</v>
      </c>
      <c r="G42" s="3" t="s">
        <v>22</v>
      </c>
      <c r="H42" s="11" t="s">
        <v>22</v>
      </c>
      <c r="I42" s="14">
        <v>0</v>
      </c>
      <c r="J42" s="15">
        <v>0</v>
      </c>
      <c r="K42" s="3" t="s">
        <v>22</v>
      </c>
      <c r="L42" s="11" t="s">
        <v>22</v>
      </c>
      <c r="M42" s="14">
        <v>0</v>
      </c>
      <c r="N42" s="15">
        <v>0</v>
      </c>
      <c r="O42" s="3" t="s">
        <v>22</v>
      </c>
      <c r="P42" s="11" t="s">
        <v>22</v>
      </c>
      <c r="Q42" s="14">
        <v>3</v>
      </c>
      <c r="R42" s="15">
        <v>1061</v>
      </c>
      <c r="S42" s="3" t="s">
        <v>22</v>
      </c>
      <c r="T42" s="11" t="s">
        <v>22</v>
      </c>
      <c r="U42" s="14">
        <v>3</v>
      </c>
      <c r="V42" s="15">
        <v>500</v>
      </c>
      <c r="W42" s="3" t="s">
        <v>22</v>
      </c>
      <c r="X42" s="11" t="s">
        <v>22</v>
      </c>
      <c r="Y42" s="14">
        <v>0</v>
      </c>
      <c r="Z42" s="15">
        <v>0</v>
      </c>
      <c r="AA42" s="3" t="s">
        <v>22</v>
      </c>
      <c r="AB42" s="11" t="s">
        <v>22</v>
      </c>
      <c r="AC42" s="29">
        <f t="shared" si="0"/>
        <v>1561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>
        <v>0</v>
      </c>
      <c r="F43" s="15">
        <v>0</v>
      </c>
      <c r="G43" s="3" t="s">
        <v>22</v>
      </c>
      <c r="H43" s="11" t="s">
        <v>22</v>
      </c>
      <c r="I43" s="14">
        <v>0</v>
      </c>
      <c r="J43" s="15">
        <v>0</v>
      </c>
      <c r="K43" s="3" t="s">
        <v>22</v>
      </c>
      <c r="L43" s="11" t="s">
        <v>22</v>
      </c>
      <c r="M43" s="14">
        <v>0</v>
      </c>
      <c r="N43" s="15">
        <v>0</v>
      </c>
      <c r="O43" s="3" t="s">
        <v>22</v>
      </c>
      <c r="P43" s="11" t="s">
        <v>22</v>
      </c>
      <c r="Q43" s="14">
        <v>0</v>
      </c>
      <c r="R43" s="15">
        <v>0</v>
      </c>
      <c r="S43" s="3" t="s">
        <v>22</v>
      </c>
      <c r="T43" s="11" t="s">
        <v>22</v>
      </c>
      <c r="U43" s="14">
        <v>0</v>
      </c>
      <c r="V43" s="15">
        <v>0</v>
      </c>
      <c r="W43" s="3" t="s">
        <v>22</v>
      </c>
      <c r="X43" s="11" t="s">
        <v>22</v>
      </c>
      <c r="Y43" s="14">
        <v>0</v>
      </c>
      <c r="Z43" s="15">
        <v>0</v>
      </c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>
        <v>0</v>
      </c>
      <c r="F44" s="15">
        <v>0</v>
      </c>
      <c r="G44" s="3" t="s">
        <v>22</v>
      </c>
      <c r="H44" s="11" t="s">
        <v>22</v>
      </c>
      <c r="I44" s="14">
        <v>0</v>
      </c>
      <c r="J44" s="15">
        <v>0</v>
      </c>
      <c r="K44" s="3" t="s">
        <v>22</v>
      </c>
      <c r="L44" s="11" t="s">
        <v>22</v>
      </c>
      <c r="M44" s="14">
        <v>0</v>
      </c>
      <c r="N44" s="15">
        <v>0</v>
      </c>
      <c r="O44" s="3" t="s">
        <v>22</v>
      </c>
      <c r="P44" s="11" t="s">
        <v>22</v>
      </c>
      <c r="Q44" s="14">
        <v>0</v>
      </c>
      <c r="R44" s="15">
        <v>0</v>
      </c>
      <c r="S44" s="3" t="s">
        <v>22</v>
      </c>
      <c r="T44" s="11" t="s">
        <v>22</v>
      </c>
      <c r="U44" s="14">
        <v>0</v>
      </c>
      <c r="V44" s="15">
        <v>0</v>
      </c>
      <c r="W44" s="3" t="s">
        <v>22</v>
      </c>
      <c r="X44" s="11" t="s">
        <v>22</v>
      </c>
      <c r="Y44" s="14">
        <v>0</v>
      </c>
      <c r="Z44" s="15">
        <v>0</v>
      </c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>
        <v>0</v>
      </c>
      <c r="F45" s="15">
        <v>0</v>
      </c>
      <c r="G45" s="3" t="s">
        <v>22</v>
      </c>
      <c r="H45" s="11" t="s">
        <v>22</v>
      </c>
      <c r="I45" s="14">
        <v>0</v>
      </c>
      <c r="J45" s="15">
        <v>0</v>
      </c>
      <c r="K45" s="3" t="s">
        <v>22</v>
      </c>
      <c r="L45" s="11" t="s">
        <v>22</v>
      </c>
      <c r="M45" s="14">
        <v>0</v>
      </c>
      <c r="N45" s="15">
        <v>0</v>
      </c>
      <c r="O45" s="3" t="s">
        <v>22</v>
      </c>
      <c r="P45" s="11" t="s">
        <v>22</v>
      </c>
      <c r="Q45" s="14">
        <v>0</v>
      </c>
      <c r="R45" s="15">
        <v>0</v>
      </c>
      <c r="S45" s="3" t="s">
        <v>22</v>
      </c>
      <c r="T45" s="11" t="s">
        <v>22</v>
      </c>
      <c r="U45" s="14">
        <v>0</v>
      </c>
      <c r="V45" s="15">
        <v>0</v>
      </c>
      <c r="W45" s="3" t="s">
        <v>22</v>
      </c>
      <c r="X45" s="11" t="s">
        <v>22</v>
      </c>
      <c r="Y45" s="14">
        <v>0</v>
      </c>
      <c r="Z45" s="15">
        <v>0</v>
      </c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83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>
        <v>42</v>
      </c>
      <c r="N46" s="15">
        <v>3798</v>
      </c>
      <c r="O46" s="3" t="s">
        <v>22</v>
      </c>
      <c r="P46" s="11" t="s">
        <v>22</v>
      </c>
      <c r="Q46" s="14">
        <v>5</v>
      </c>
      <c r="R46" s="15">
        <v>308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4106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83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30.5</v>
      </c>
      <c r="N48" s="15">
        <v>15352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15352</v>
      </c>
    </row>
    <row r="49" spans="1:29" ht="12.75">
      <c r="A49" s="83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12</v>
      </c>
      <c r="N49" s="15">
        <v>5957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5957</v>
      </c>
    </row>
    <row r="50" spans="1:29" ht="26.25">
      <c r="A50" s="83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>
        <v>0</v>
      </c>
      <c r="F52" s="15">
        <v>0</v>
      </c>
      <c r="G52" s="3" t="s">
        <v>22</v>
      </c>
      <c r="H52" s="11" t="s">
        <v>22</v>
      </c>
      <c r="I52" s="14">
        <v>0</v>
      </c>
      <c r="J52" s="15">
        <v>0</v>
      </c>
      <c r="K52" s="3" t="s">
        <v>22</v>
      </c>
      <c r="L52" s="11" t="s">
        <v>22</v>
      </c>
      <c r="M52" s="14">
        <v>0</v>
      </c>
      <c r="N52" s="15">
        <v>0</v>
      </c>
      <c r="O52" s="3" t="s">
        <v>22</v>
      </c>
      <c r="P52" s="11" t="s">
        <v>22</v>
      </c>
      <c r="Q52" s="14">
        <v>0</v>
      </c>
      <c r="R52" s="15">
        <v>0</v>
      </c>
      <c r="S52" s="3" t="s">
        <v>22</v>
      </c>
      <c r="T52" s="11" t="s">
        <v>22</v>
      </c>
      <c r="U52" s="14">
        <v>0</v>
      </c>
      <c r="V52" s="15">
        <v>0</v>
      </c>
      <c r="W52" s="3" t="s">
        <v>22</v>
      </c>
      <c r="X52" s="11" t="s">
        <v>22</v>
      </c>
      <c r="Y52" s="14">
        <v>0</v>
      </c>
      <c r="Z52" s="15">
        <v>0</v>
      </c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>
        <v>0</v>
      </c>
      <c r="F53" s="15">
        <v>0</v>
      </c>
      <c r="G53" s="3" t="s">
        <v>22</v>
      </c>
      <c r="H53" s="11" t="s">
        <v>22</v>
      </c>
      <c r="I53" s="14">
        <v>0</v>
      </c>
      <c r="J53" s="15">
        <v>0</v>
      </c>
      <c r="K53" s="3" t="s">
        <v>22</v>
      </c>
      <c r="L53" s="11" t="s">
        <v>22</v>
      </c>
      <c r="M53" s="14">
        <v>0</v>
      </c>
      <c r="N53" s="15">
        <v>0</v>
      </c>
      <c r="O53" s="3" t="s">
        <v>22</v>
      </c>
      <c r="P53" s="11" t="s">
        <v>22</v>
      </c>
      <c r="Q53" s="14">
        <v>0</v>
      </c>
      <c r="R53" s="15">
        <v>0</v>
      </c>
      <c r="S53" s="3" t="s">
        <v>22</v>
      </c>
      <c r="T53" s="11" t="s">
        <v>22</v>
      </c>
      <c r="U53" s="14">
        <v>0</v>
      </c>
      <c r="V53" s="15">
        <v>0</v>
      </c>
      <c r="W53" s="3" t="s">
        <v>22</v>
      </c>
      <c r="X53" s="11" t="s">
        <v>22</v>
      </c>
      <c r="Y53" s="14">
        <v>0</v>
      </c>
      <c r="Z53" s="15">
        <v>0</v>
      </c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>
        <v>0</v>
      </c>
      <c r="F54" s="15">
        <v>0</v>
      </c>
      <c r="G54" s="3" t="s">
        <v>22</v>
      </c>
      <c r="H54" s="11" t="s">
        <v>22</v>
      </c>
      <c r="I54" s="14">
        <v>0</v>
      </c>
      <c r="J54" s="15">
        <v>0</v>
      </c>
      <c r="K54" s="3" t="s">
        <v>22</v>
      </c>
      <c r="L54" s="11" t="s">
        <v>22</v>
      </c>
      <c r="M54" s="14">
        <v>0</v>
      </c>
      <c r="N54" s="15">
        <v>0</v>
      </c>
      <c r="O54" s="3" t="s">
        <v>22</v>
      </c>
      <c r="P54" s="11" t="s">
        <v>22</v>
      </c>
      <c r="Q54" s="14">
        <v>0</v>
      </c>
      <c r="R54" s="15">
        <v>0</v>
      </c>
      <c r="S54" s="3" t="s">
        <v>22</v>
      </c>
      <c r="T54" s="11" t="s">
        <v>22</v>
      </c>
      <c r="U54" s="14">
        <v>0</v>
      </c>
      <c r="V54" s="15">
        <v>0</v>
      </c>
      <c r="W54" s="3" t="s">
        <v>22</v>
      </c>
      <c r="X54" s="11" t="s">
        <v>22</v>
      </c>
      <c r="Y54" s="14">
        <v>0</v>
      </c>
      <c r="Z54" s="15">
        <v>0</v>
      </c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>
        <v>0</v>
      </c>
      <c r="F55" s="15">
        <v>0</v>
      </c>
      <c r="G55" s="3" t="s">
        <v>22</v>
      </c>
      <c r="H55" s="11" t="s">
        <v>22</v>
      </c>
      <c r="I55" s="14">
        <v>0</v>
      </c>
      <c r="J55" s="15">
        <v>0</v>
      </c>
      <c r="K55" s="3" t="s">
        <v>22</v>
      </c>
      <c r="L55" s="11" t="s">
        <v>22</v>
      </c>
      <c r="M55" s="14">
        <v>0</v>
      </c>
      <c r="N55" s="15">
        <v>0</v>
      </c>
      <c r="O55" s="3" t="s">
        <v>22</v>
      </c>
      <c r="P55" s="11" t="s">
        <v>22</v>
      </c>
      <c r="Q55" s="14">
        <v>0</v>
      </c>
      <c r="R55" s="15">
        <v>0</v>
      </c>
      <c r="S55" s="3" t="s">
        <v>22</v>
      </c>
      <c r="T55" s="11" t="s">
        <v>22</v>
      </c>
      <c r="U55" s="14">
        <v>0</v>
      </c>
      <c r="V55" s="15">
        <v>0</v>
      </c>
      <c r="W55" s="3" t="s">
        <v>22</v>
      </c>
      <c r="X55" s="11" t="s">
        <v>22</v>
      </c>
      <c r="Y55" s="14">
        <v>0</v>
      </c>
      <c r="Z55" s="15">
        <v>0</v>
      </c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>
        <v>0</v>
      </c>
      <c r="F56" s="15">
        <v>0</v>
      </c>
      <c r="G56" s="3" t="s">
        <v>22</v>
      </c>
      <c r="H56" s="11" t="s">
        <v>22</v>
      </c>
      <c r="I56" s="14">
        <v>0</v>
      </c>
      <c r="J56" s="15">
        <v>0</v>
      </c>
      <c r="K56" s="3" t="s">
        <v>22</v>
      </c>
      <c r="L56" s="11" t="s">
        <v>22</v>
      </c>
      <c r="M56" s="14">
        <v>0</v>
      </c>
      <c r="N56" s="15">
        <v>0</v>
      </c>
      <c r="O56" s="3" t="s">
        <v>22</v>
      </c>
      <c r="P56" s="11" t="s">
        <v>22</v>
      </c>
      <c r="Q56" s="14">
        <v>0</v>
      </c>
      <c r="R56" s="15">
        <v>0</v>
      </c>
      <c r="S56" s="3" t="s">
        <v>22</v>
      </c>
      <c r="T56" s="11" t="s">
        <v>22</v>
      </c>
      <c r="U56" s="14">
        <v>0</v>
      </c>
      <c r="V56" s="15">
        <v>0</v>
      </c>
      <c r="W56" s="3" t="s">
        <v>22</v>
      </c>
      <c r="X56" s="11" t="s">
        <v>22</v>
      </c>
      <c r="Y56" s="14">
        <v>0</v>
      </c>
      <c r="Z56" s="15">
        <v>0</v>
      </c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190</v>
      </c>
      <c r="B58" s="4" t="s">
        <v>108</v>
      </c>
      <c r="C58" s="3" t="s">
        <v>25</v>
      </c>
      <c r="D58" s="11" t="s">
        <v>19</v>
      </c>
      <c r="E58" s="18">
        <v>0</v>
      </c>
      <c r="F58" s="15">
        <v>0</v>
      </c>
      <c r="G58" s="3" t="s">
        <v>22</v>
      </c>
      <c r="H58" s="11" t="s">
        <v>22</v>
      </c>
      <c r="I58" s="14">
        <v>0</v>
      </c>
      <c r="J58" s="15">
        <v>0</v>
      </c>
      <c r="K58" s="3" t="s">
        <v>22</v>
      </c>
      <c r="L58" s="11" t="s">
        <v>22</v>
      </c>
      <c r="M58" s="14">
        <v>0</v>
      </c>
      <c r="N58" s="15">
        <v>0</v>
      </c>
      <c r="O58" s="3" t="s">
        <v>22</v>
      </c>
      <c r="P58" s="11" t="s">
        <v>22</v>
      </c>
      <c r="Q58" s="14">
        <v>1</v>
      </c>
      <c r="R58" s="15">
        <v>250</v>
      </c>
      <c r="S58" s="3" t="s">
        <v>22</v>
      </c>
      <c r="T58" s="11" t="s">
        <v>22</v>
      </c>
      <c r="U58" s="14">
        <v>0</v>
      </c>
      <c r="V58" s="15">
        <v>0</v>
      </c>
      <c r="W58" s="3" t="s">
        <v>22</v>
      </c>
      <c r="X58" s="11" t="s">
        <v>22</v>
      </c>
      <c r="Y58" s="14">
        <v>0</v>
      </c>
      <c r="Z58" s="15">
        <v>0</v>
      </c>
      <c r="AA58" s="3" t="s">
        <v>22</v>
      </c>
      <c r="AB58" s="11" t="s">
        <v>22</v>
      </c>
      <c r="AC58" s="29">
        <f t="shared" si="1"/>
        <v>250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>
        <v>0</v>
      </c>
      <c r="F59" s="15">
        <v>0</v>
      </c>
      <c r="G59" s="3" t="s">
        <v>22</v>
      </c>
      <c r="H59" s="11" t="s">
        <v>22</v>
      </c>
      <c r="I59" s="14">
        <v>8</v>
      </c>
      <c r="J59" s="15">
        <v>8117</v>
      </c>
      <c r="K59" s="3" t="s">
        <v>22</v>
      </c>
      <c r="L59" s="11" t="s">
        <v>22</v>
      </c>
      <c r="M59" s="14">
        <v>11</v>
      </c>
      <c r="N59" s="15">
        <v>885</v>
      </c>
      <c r="O59" s="3" t="s">
        <v>22</v>
      </c>
      <c r="P59" s="11" t="s">
        <v>22</v>
      </c>
      <c r="Q59" s="14">
        <v>0</v>
      </c>
      <c r="R59" s="15">
        <v>0</v>
      </c>
      <c r="S59" s="3" t="s">
        <v>22</v>
      </c>
      <c r="T59" s="11" t="s">
        <v>22</v>
      </c>
      <c r="U59" s="14">
        <v>0</v>
      </c>
      <c r="V59" s="15">
        <v>0</v>
      </c>
      <c r="W59" s="3" t="s">
        <v>22</v>
      </c>
      <c r="X59" s="11" t="s">
        <v>22</v>
      </c>
      <c r="Y59" s="14">
        <v>0</v>
      </c>
      <c r="Z59" s="15">
        <v>0</v>
      </c>
      <c r="AA59" s="3" t="s">
        <v>22</v>
      </c>
      <c r="AB59" s="11" t="s">
        <v>22</v>
      </c>
      <c r="AC59" s="29">
        <f t="shared" si="1"/>
        <v>9002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>
        <v>0</v>
      </c>
      <c r="F60" s="15">
        <v>0</v>
      </c>
      <c r="G60" s="3" t="s">
        <v>22</v>
      </c>
      <c r="H60" s="11" t="s">
        <v>22</v>
      </c>
      <c r="I60" s="14">
        <v>5</v>
      </c>
      <c r="J60" s="15">
        <v>8386</v>
      </c>
      <c r="K60" s="3" t="s">
        <v>22</v>
      </c>
      <c r="L60" s="11" t="s">
        <v>22</v>
      </c>
      <c r="M60" s="14">
        <v>1</v>
      </c>
      <c r="N60" s="15">
        <v>40</v>
      </c>
      <c r="O60" s="3" t="s">
        <v>22</v>
      </c>
      <c r="P60" s="11" t="s">
        <v>22</v>
      </c>
      <c r="Q60" s="14">
        <v>0</v>
      </c>
      <c r="R60" s="15">
        <v>0</v>
      </c>
      <c r="S60" s="3" t="s">
        <v>22</v>
      </c>
      <c r="T60" s="11" t="s">
        <v>22</v>
      </c>
      <c r="U60" s="14">
        <v>0</v>
      </c>
      <c r="V60" s="15">
        <v>0</v>
      </c>
      <c r="W60" s="3" t="s">
        <v>22</v>
      </c>
      <c r="X60" s="11" t="s">
        <v>22</v>
      </c>
      <c r="Y60" s="14">
        <v>0</v>
      </c>
      <c r="Z60" s="15">
        <v>0</v>
      </c>
      <c r="AA60" s="3" t="s">
        <v>22</v>
      </c>
      <c r="AB60" s="11" t="s">
        <v>22</v>
      </c>
      <c r="AC60" s="29">
        <f t="shared" si="1"/>
        <v>8426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>
        <v>0</v>
      </c>
      <c r="F61" s="15">
        <v>0</v>
      </c>
      <c r="G61" s="3" t="s">
        <v>22</v>
      </c>
      <c r="H61" s="11" t="s">
        <v>22</v>
      </c>
      <c r="I61" s="14">
        <v>0</v>
      </c>
      <c r="J61" s="15">
        <v>0</v>
      </c>
      <c r="K61" s="3" t="s">
        <v>22</v>
      </c>
      <c r="L61" s="11" t="s">
        <v>22</v>
      </c>
      <c r="M61" s="14">
        <v>0</v>
      </c>
      <c r="N61" s="15">
        <v>0</v>
      </c>
      <c r="O61" s="3" t="s">
        <v>22</v>
      </c>
      <c r="P61" s="11" t="s">
        <v>22</v>
      </c>
      <c r="Q61" s="14">
        <v>0</v>
      </c>
      <c r="R61" s="15">
        <v>0</v>
      </c>
      <c r="S61" s="3" t="s">
        <v>22</v>
      </c>
      <c r="T61" s="11" t="s">
        <v>22</v>
      </c>
      <c r="U61" s="14">
        <v>0</v>
      </c>
      <c r="V61" s="15">
        <v>0</v>
      </c>
      <c r="W61" s="3" t="s">
        <v>22</v>
      </c>
      <c r="X61" s="11" t="s">
        <v>22</v>
      </c>
      <c r="Y61" s="14">
        <v>0</v>
      </c>
      <c r="Z61" s="15">
        <v>0</v>
      </c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>
        <v>0</v>
      </c>
      <c r="F62" s="15">
        <v>0</v>
      </c>
      <c r="G62" s="3" t="s">
        <v>22</v>
      </c>
      <c r="H62" s="11" t="s">
        <v>22</v>
      </c>
      <c r="I62" s="14">
        <v>0</v>
      </c>
      <c r="J62" s="15">
        <v>0</v>
      </c>
      <c r="K62" s="3" t="s">
        <v>22</v>
      </c>
      <c r="L62" s="11" t="s">
        <v>22</v>
      </c>
      <c r="M62" s="14">
        <v>8</v>
      </c>
      <c r="N62" s="15">
        <v>3595</v>
      </c>
      <c r="O62" s="3" t="s">
        <v>22</v>
      </c>
      <c r="P62" s="11" t="s">
        <v>22</v>
      </c>
      <c r="Q62" s="14">
        <v>0</v>
      </c>
      <c r="R62" s="15">
        <v>0</v>
      </c>
      <c r="S62" s="3" t="s">
        <v>22</v>
      </c>
      <c r="T62" s="11" t="s">
        <v>22</v>
      </c>
      <c r="U62" s="14">
        <v>0</v>
      </c>
      <c r="V62" s="15">
        <v>0</v>
      </c>
      <c r="W62" s="3" t="s">
        <v>22</v>
      </c>
      <c r="X62" s="11" t="s">
        <v>22</v>
      </c>
      <c r="Y62" s="14">
        <v>0</v>
      </c>
      <c r="Z62" s="15">
        <v>0</v>
      </c>
      <c r="AA62" s="3" t="s">
        <v>22</v>
      </c>
      <c r="AB62" s="11" t="s">
        <v>22</v>
      </c>
      <c r="AC62" s="29">
        <f t="shared" si="1"/>
        <v>3595</v>
      </c>
    </row>
    <row r="63" spans="1:29" ht="39">
      <c r="A63" s="83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83.1</v>
      </c>
      <c r="N63" s="15">
        <v>19328</v>
      </c>
      <c r="O63" s="3" t="s">
        <v>22</v>
      </c>
      <c r="P63" s="11" t="s">
        <v>22</v>
      </c>
      <c r="Q63" s="14">
        <v>50</v>
      </c>
      <c r="R63" s="15">
        <v>9836</v>
      </c>
      <c r="S63" s="3" t="s">
        <v>22</v>
      </c>
      <c r="T63" s="11" t="s">
        <v>22</v>
      </c>
      <c r="U63" s="14">
        <v>99</v>
      </c>
      <c r="V63" s="15">
        <v>1760</v>
      </c>
      <c r="W63" s="3" t="s">
        <v>22</v>
      </c>
      <c r="X63" s="11" t="s">
        <v>22</v>
      </c>
      <c r="Y63" s="14">
        <v>7</v>
      </c>
      <c r="Z63" s="15">
        <v>2015</v>
      </c>
      <c r="AA63" s="3" t="s">
        <v>22</v>
      </c>
      <c r="AB63" s="11" t="s">
        <v>22</v>
      </c>
      <c r="AC63" s="29">
        <f t="shared" si="1"/>
        <v>32939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>
        <v>0</v>
      </c>
      <c r="F65" s="15">
        <v>0</v>
      </c>
      <c r="G65" s="3" t="s">
        <v>22</v>
      </c>
      <c r="H65" s="11" t="s">
        <v>22</v>
      </c>
      <c r="I65" s="14">
        <v>0</v>
      </c>
      <c r="J65" s="15">
        <v>0</v>
      </c>
      <c r="K65" s="3" t="s">
        <v>22</v>
      </c>
      <c r="L65" s="11" t="s">
        <v>22</v>
      </c>
      <c r="M65" s="14">
        <v>120</v>
      </c>
      <c r="N65" s="15">
        <v>101287</v>
      </c>
      <c r="O65" s="3" t="s">
        <v>22</v>
      </c>
      <c r="P65" s="11" t="s">
        <v>22</v>
      </c>
      <c r="Q65" s="14">
        <v>24</v>
      </c>
      <c r="R65" s="15">
        <v>27773</v>
      </c>
      <c r="S65" s="3" t="s">
        <v>22</v>
      </c>
      <c r="T65" s="11" t="s">
        <v>22</v>
      </c>
      <c r="U65" s="14">
        <v>10</v>
      </c>
      <c r="V65" s="15">
        <v>3150</v>
      </c>
      <c r="W65" s="3" t="s">
        <v>22</v>
      </c>
      <c r="X65" s="11" t="s">
        <v>22</v>
      </c>
      <c r="Y65" s="14">
        <v>7</v>
      </c>
      <c r="Z65" s="15">
        <v>3590</v>
      </c>
      <c r="AA65" s="3" t="s">
        <v>22</v>
      </c>
      <c r="AB65" s="11" t="s">
        <v>22</v>
      </c>
      <c r="AC65" s="29">
        <f t="shared" si="1"/>
        <v>135800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>
        <v>0</v>
      </c>
      <c r="F66" s="15">
        <v>86000</v>
      </c>
      <c r="G66" s="3" t="s">
        <v>22</v>
      </c>
      <c r="H66" s="11" t="s">
        <v>22</v>
      </c>
      <c r="I66" s="14">
        <v>0</v>
      </c>
      <c r="J66" s="15">
        <v>0</v>
      </c>
      <c r="K66" s="3" t="s">
        <v>22</v>
      </c>
      <c r="L66" s="11" t="s">
        <v>22</v>
      </c>
      <c r="M66" s="14">
        <v>28.745000000000005</v>
      </c>
      <c r="N66" s="15">
        <v>27999</v>
      </c>
      <c r="O66" s="3" t="s">
        <v>22</v>
      </c>
      <c r="P66" s="11" t="s">
        <v>22</v>
      </c>
      <c r="Q66" s="14">
        <v>0.04</v>
      </c>
      <c r="R66" s="15">
        <v>65</v>
      </c>
      <c r="S66" s="3" t="s">
        <v>22</v>
      </c>
      <c r="T66" s="11" t="s">
        <v>22</v>
      </c>
      <c r="U66" s="14">
        <v>0.2</v>
      </c>
      <c r="V66" s="15">
        <v>1000</v>
      </c>
      <c r="W66" s="3" t="s">
        <v>22</v>
      </c>
      <c r="X66" s="11" t="s">
        <v>22</v>
      </c>
      <c r="Y66" s="14">
        <v>0</v>
      </c>
      <c r="Z66" s="15">
        <v>0</v>
      </c>
      <c r="AA66" s="3" t="s">
        <v>22</v>
      </c>
      <c r="AB66" s="11" t="s">
        <v>22</v>
      </c>
      <c r="AC66" s="29">
        <f t="shared" si="1"/>
        <v>115064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>
        <v>0</v>
      </c>
      <c r="F67" s="15">
        <v>0</v>
      </c>
      <c r="G67" s="3" t="s">
        <v>22</v>
      </c>
      <c r="H67" s="11" t="s">
        <v>22</v>
      </c>
      <c r="I67" s="14">
        <v>0</v>
      </c>
      <c r="J67" s="15">
        <v>0</v>
      </c>
      <c r="K67" s="3" t="s">
        <v>22</v>
      </c>
      <c r="L67" s="11" t="s">
        <v>22</v>
      </c>
      <c r="M67" s="14">
        <v>378.3</v>
      </c>
      <c r="N67" s="15">
        <v>20680</v>
      </c>
      <c r="O67" s="3" t="s">
        <v>22</v>
      </c>
      <c r="P67" s="11" t="s">
        <v>22</v>
      </c>
      <c r="Q67" s="14">
        <v>0</v>
      </c>
      <c r="R67" s="15">
        <v>0</v>
      </c>
      <c r="S67" s="3" t="s">
        <v>22</v>
      </c>
      <c r="T67" s="11" t="s">
        <v>22</v>
      </c>
      <c r="U67" s="14">
        <v>0.02</v>
      </c>
      <c r="V67" s="15">
        <v>60</v>
      </c>
      <c r="W67" s="3" t="s">
        <v>22</v>
      </c>
      <c r="X67" s="11" t="s">
        <v>22</v>
      </c>
      <c r="Y67" s="14">
        <v>0</v>
      </c>
      <c r="Z67" s="15">
        <v>0</v>
      </c>
      <c r="AA67" s="3" t="s">
        <v>22</v>
      </c>
      <c r="AB67" s="11" t="s">
        <v>22</v>
      </c>
      <c r="AC67" s="29">
        <f t="shared" si="1"/>
        <v>20740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>
        <v>0</v>
      </c>
      <c r="F68" s="15">
        <v>0</v>
      </c>
      <c r="G68" s="3" t="s">
        <v>22</v>
      </c>
      <c r="H68" s="11" t="s">
        <v>22</v>
      </c>
      <c r="I68" s="14">
        <v>0</v>
      </c>
      <c r="J68" s="15">
        <v>0</v>
      </c>
      <c r="K68" s="3" t="s">
        <v>22</v>
      </c>
      <c r="L68" s="11" t="s">
        <v>22</v>
      </c>
      <c r="M68" s="14">
        <v>55</v>
      </c>
      <c r="N68" s="15">
        <v>25868</v>
      </c>
      <c r="O68" s="3" t="s">
        <v>22</v>
      </c>
      <c r="P68" s="11" t="s">
        <v>22</v>
      </c>
      <c r="Q68" s="14">
        <v>7.5</v>
      </c>
      <c r="R68" s="15">
        <v>2790</v>
      </c>
      <c r="S68" s="3" t="s">
        <v>22</v>
      </c>
      <c r="T68" s="11" t="s">
        <v>22</v>
      </c>
      <c r="U68" s="14">
        <v>6</v>
      </c>
      <c r="V68" s="15">
        <v>130</v>
      </c>
      <c r="W68" s="3" t="s">
        <v>22</v>
      </c>
      <c r="X68" s="11" t="s">
        <v>22</v>
      </c>
      <c r="Y68" s="14">
        <v>0</v>
      </c>
      <c r="Z68" s="15">
        <v>0</v>
      </c>
      <c r="AA68" s="3" t="s">
        <v>22</v>
      </c>
      <c r="AB68" s="11" t="s">
        <v>22</v>
      </c>
      <c r="AC68" s="29">
        <f t="shared" si="1"/>
        <v>28788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>
        <v>0</v>
      </c>
      <c r="F69" s="15">
        <v>0</v>
      </c>
      <c r="G69" s="3" t="s">
        <v>22</v>
      </c>
      <c r="H69" s="11" t="s">
        <v>22</v>
      </c>
      <c r="I69" s="14">
        <v>0</v>
      </c>
      <c r="J69" s="15">
        <v>0</v>
      </c>
      <c r="K69" s="3" t="s">
        <v>22</v>
      </c>
      <c r="L69" s="11" t="s">
        <v>22</v>
      </c>
      <c r="M69" s="14">
        <v>104863.9</v>
      </c>
      <c r="N69" s="15">
        <v>94350</v>
      </c>
      <c r="O69" s="3" t="s">
        <v>22</v>
      </c>
      <c r="P69" s="11" t="s">
        <v>22</v>
      </c>
      <c r="Q69" s="14">
        <v>1253</v>
      </c>
      <c r="R69" s="15">
        <v>2010</v>
      </c>
      <c r="S69" s="3" t="s">
        <v>22</v>
      </c>
      <c r="T69" s="11" t="s">
        <v>22</v>
      </c>
      <c r="U69" s="14">
        <v>2</v>
      </c>
      <c r="V69" s="15">
        <v>400</v>
      </c>
      <c r="W69" s="3" t="s">
        <v>22</v>
      </c>
      <c r="X69" s="11" t="s">
        <v>22</v>
      </c>
      <c r="Y69" s="14">
        <v>800</v>
      </c>
      <c r="Z69" s="15">
        <v>1000</v>
      </c>
      <c r="AA69" s="3" t="s">
        <v>22</v>
      </c>
      <c r="AB69" s="11" t="s">
        <v>22</v>
      </c>
      <c r="AC69" s="29">
        <f t="shared" si="1"/>
        <v>97760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>
        <v>0</v>
      </c>
      <c r="I71" s="10" t="s">
        <v>22</v>
      </c>
      <c r="J71" s="3" t="s">
        <v>22</v>
      </c>
      <c r="K71" s="3" t="s">
        <v>22</v>
      </c>
      <c r="L71" s="19">
        <v>0</v>
      </c>
      <c r="M71" s="10" t="s">
        <v>22</v>
      </c>
      <c r="N71" s="3" t="s">
        <v>22</v>
      </c>
      <c r="O71" s="3" t="s">
        <v>22</v>
      </c>
      <c r="P71" s="19">
        <v>30</v>
      </c>
      <c r="Q71" s="10" t="s">
        <v>22</v>
      </c>
      <c r="R71" s="3" t="s">
        <v>22</v>
      </c>
      <c r="S71" s="3" t="s">
        <v>22</v>
      </c>
      <c r="T71" s="19">
        <v>163060</v>
      </c>
      <c r="U71" s="10" t="s">
        <v>22</v>
      </c>
      <c r="V71" s="3" t="s">
        <v>22</v>
      </c>
      <c r="W71" s="3" t="s">
        <v>22</v>
      </c>
      <c r="X71" s="19">
        <v>3</v>
      </c>
      <c r="Y71" s="10" t="s">
        <v>22</v>
      </c>
      <c r="Z71" s="3" t="s">
        <v>22</v>
      </c>
      <c r="AA71" s="3" t="s">
        <v>22</v>
      </c>
      <c r="AB71" s="19">
        <v>73</v>
      </c>
      <c r="AC71" s="30">
        <f>H71+L71+P71+T71+X71+AB71</f>
        <v>163166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>
        <v>0</v>
      </c>
      <c r="I72" s="10" t="s">
        <v>22</v>
      </c>
      <c r="J72" s="3" t="s">
        <v>22</v>
      </c>
      <c r="K72" s="5" t="s">
        <v>22</v>
      </c>
      <c r="L72" s="19">
        <v>0</v>
      </c>
      <c r="M72" s="10" t="s">
        <v>22</v>
      </c>
      <c r="N72" s="3" t="s">
        <v>22</v>
      </c>
      <c r="O72" s="3" t="s">
        <v>22</v>
      </c>
      <c r="P72" s="19">
        <v>1540</v>
      </c>
      <c r="Q72" s="10" t="s">
        <v>22</v>
      </c>
      <c r="R72" s="3" t="s">
        <v>22</v>
      </c>
      <c r="S72" s="3" t="s">
        <v>22</v>
      </c>
      <c r="T72" s="19">
        <v>286901</v>
      </c>
      <c r="U72" s="10" t="s">
        <v>22</v>
      </c>
      <c r="V72" s="3" t="s">
        <v>22</v>
      </c>
      <c r="W72" s="3" t="s">
        <v>22</v>
      </c>
      <c r="X72" s="19">
        <v>2485</v>
      </c>
      <c r="Y72" s="10" t="s">
        <v>22</v>
      </c>
      <c r="Z72" s="3" t="s">
        <v>22</v>
      </c>
      <c r="AA72" s="3" t="s">
        <v>22</v>
      </c>
      <c r="AB72" s="19">
        <v>0</v>
      </c>
      <c r="AC72" s="30">
        <f>H72+L72+P72+T72+X72+AB72</f>
        <v>290926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>
        <v>19265</v>
      </c>
      <c r="G73" s="3" t="s">
        <v>22</v>
      </c>
      <c r="H73" s="19">
        <v>0</v>
      </c>
      <c r="I73" s="10" t="s">
        <v>22</v>
      </c>
      <c r="J73" s="15">
        <v>0</v>
      </c>
      <c r="K73" s="3" t="s">
        <v>22</v>
      </c>
      <c r="L73" s="19">
        <v>0</v>
      </c>
      <c r="M73" s="10" t="s">
        <v>22</v>
      </c>
      <c r="N73" s="15">
        <v>17950</v>
      </c>
      <c r="O73" s="3" t="s">
        <v>22</v>
      </c>
      <c r="P73" s="19">
        <v>1600</v>
      </c>
      <c r="Q73" s="10" t="s">
        <v>22</v>
      </c>
      <c r="R73" s="15">
        <v>200</v>
      </c>
      <c r="S73" s="3" t="s">
        <v>22</v>
      </c>
      <c r="T73" s="19">
        <v>5079</v>
      </c>
      <c r="U73" s="10" t="s">
        <v>22</v>
      </c>
      <c r="V73" s="15">
        <v>0</v>
      </c>
      <c r="W73" s="3" t="s">
        <v>22</v>
      </c>
      <c r="X73" s="19">
        <v>500</v>
      </c>
      <c r="Y73" s="10" t="s">
        <v>22</v>
      </c>
      <c r="Z73" s="15">
        <v>0</v>
      </c>
      <c r="AA73" s="3" t="s">
        <v>22</v>
      </c>
      <c r="AB73" s="19">
        <v>0</v>
      </c>
      <c r="AC73" s="30">
        <f>F73+H73+J73+L73+N73+P73+R73+T73+V73+X73+Z73+AB73</f>
        <v>44594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>
        <v>0</v>
      </c>
      <c r="F75" s="15">
        <v>0</v>
      </c>
      <c r="G75" s="3" t="s">
        <v>22</v>
      </c>
      <c r="H75" s="11" t="s">
        <v>22</v>
      </c>
      <c r="I75" s="14">
        <v>0</v>
      </c>
      <c r="J75" s="15">
        <v>0</v>
      </c>
      <c r="K75" s="3" t="s">
        <v>22</v>
      </c>
      <c r="L75" s="11" t="s">
        <v>22</v>
      </c>
      <c r="M75" s="14">
        <v>1</v>
      </c>
      <c r="N75" s="15">
        <v>100</v>
      </c>
      <c r="O75" s="3" t="s">
        <v>22</v>
      </c>
      <c r="P75" s="11" t="s">
        <v>22</v>
      </c>
      <c r="Q75" s="14">
        <v>1.06</v>
      </c>
      <c r="R75" s="15">
        <v>200</v>
      </c>
      <c r="S75" s="3" t="s">
        <v>22</v>
      </c>
      <c r="T75" s="11" t="s">
        <v>22</v>
      </c>
      <c r="U75" s="14">
        <v>0</v>
      </c>
      <c r="V75" s="15">
        <v>0</v>
      </c>
      <c r="W75" s="3" t="s">
        <v>22</v>
      </c>
      <c r="X75" s="11" t="s">
        <v>22</v>
      </c>
      <c r="Y75" s="14">
        <v>0</v>
      </c>
      <c r="Z75" s="15">
        <v>0</v>
      </c>
      <c r="AA75" s="3" t="s">
        <v>22</v>
      </c>
      <c r="AB75" s="11" t="s">
        <v>22</v>
      </c>
      <c r="AC75" s="29">
        <f>F75+J75+N75+R75+V75+Z75</f>
        <v>300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>
        <v>0</v>
      </c>
      <c r="F76" s="15">
        <v>0</v>
      </c>
      <c r="G76" s="3" t="s">
        <v>22</v>
      </c>
      <c r="H76" s="11" t="s">
        <v>22</v>
      </c>
      <c r="I76" s="14">
        <v>0</v>
      </c>
      <c r="J76" s="15">
        <v>0</v>
      </c>
      <c r="K76" s="3" t="s">
        <v>22</v>
      </c>
      <c r="L76" s="11" t="s">
        <v>22</v>
      </c>
      <c r="M76" s="14">
        <v>33.31</v>
      </c>
      <c r="N76" s="15">
        <v>100</v>
      </c>
      <c r="O76" s="3" t="s">
        <v>22</v>
      </c>
      <c r="P76" s="11" t="s">
        <v>22</v>
      </c>
      <c r="Q76" s="14">
        <v>0</v>
      </c>
      <c r="R76" s="15">
        <v>0</v>
      </c>
      <c r="S76" s="3" t="s">
        <v>22</v>
      </c>
      <c r="T76" s="11" t="s">
        <v>22</v>
      </c>
      <c r="U76" s="14">
        <v>4</v>
      </c>
      <c r="V76" s="15">
        <v>60</v>
      </c>
      <c r="W76" s="3" t="s">
        <v>22</v>
      </c>
      <c r="X76" s="11" t="s">
        <v>22</v>
      </c>
      <c r="Y76" s="14">
        <v>0</v>
      </c>
      <c r="Z76" s="15">
        <v>0</v>
      </c>
      <c r="AA76" s="3" t="s">
        <v>22</v>
      </c>
      <c r="AB76" s="11" t="s">
        <v>22</v>
      </c>
      <c r="AC76" s="29">
        <f>F76+J76+N76+R76+V76+Z76</f>
        <v>160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>
        <v>0</v>
      </c>
      <c r="F77" s="15">
        <v>0</v>
      </c>
      <c r="G77" s="3" t="s">
        <v>22</v>
      </c>
      <c r="H77" s="11" t="s">
        <v>22</v>
      </c>
      <c r="I77" s="14">
        <v>0</v>
      </c>
      <c r="J77" s="15">
        <v>0</v>
      </c>
      <c r="K77" s="3" t="s">
        <v>22</v>
      </c>
      <c r="L77" s="11" t="s">
        <v>22</v>
      </c>
      <c r="M77" s="14">
        <v>9</v>
      </c>
      <c r="N77" s="15">
        <v>1464</v>
      </c>
      <c r="O77" s="3" t="s">
        <v>22</v>
      </c>
      <c r="P77" s="11" t="s">
        <v>22</v>
      </c>
      <c r="Q77" s="14">
        <v>2</v>
      </c>
      <c r="R77" s="15">
        <v>131</v>
      </c>
      <c r="S77" s="3" t="s">
        <v>22</v>
      </c>
      <c r="T77" s="11" t="s">
        <v>22</v>
      </c>
      <c r="U77" s="14">
        <v>6.1</v>
      </c>
      <c r="V77" s="15">
        <v>5920</v>
      </c>
      <c r="W77" s="3" t="s">
        <v>22</v>
      </c>
      <c r="X77" s="11" t="s">
        <v>22</v>
      </c>
      <c r="Y77" s="14">
        <v>0</v>
      </c>
      <c r="Z77" s="15">
        <v>0</v>
      </c>
      <c r="AA77" s="3" t="s">
        <v>22</v>
      </c>
      <c r="AB77" s="11" t="s">
        <v>22</v>
      </c>
      <c r="AC77" s="29">
        <f>F77+J77+N77+R77+V77+Z77</f>
        <v>7515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>
        <v>0</v>
      </c>
      <c r="F78" s="15">
        <v>0</v>
      </c>
      <c r="G78" s="3" t="s">
        <v>22</v>
      </c>
      <c r="H78" s="11" t="s">
        <v>22</v>
      </c>
      <c r="I78" s="14">
        <v>0</v>
      </c>
      <c r="J78" s="15">
        <v>0</v>
      </c>
      <c r="K78" s="3" t="s">
        <v>22</v>
      </c>
      <c r="L78" s="11" t="s">
        <v>22</v>
      </c>
      <c r="M78" s="14">
        <v>18.700000000000003</v>
      </c>
      <c r="N78" s="15">
        <v>37200</v>
      </c>
      <c r="O78" s="3" t="s">
        <v>22</v>
      </c>
      <c r="P78" s="11" t="s">
        <v>22</v>
      </c>
      <c r="Q78" s="14">
        <v>0</v>
      </c>
      <c r="R78" s="15">
        <v>0</v>
      </c>
      <c r="S78" s="3" t="s">
        <v>22</v>
      </c>
      <c r="T78" s="11" t="s">
        <v>22</v>
      </c>
      <c r="U78" s="14">
        <v>0</v>
      </c>
      <c r="V78" s="15">
        <v>0</v>
      </c>
      <c r="W78" s="3" t="s">
        <v>22</v>
      </c>
      <c r="X78" s="11" t="s">
        <v>22</v>
      </c>
      <c r="Y78" s="14">
        <v>0</v>
      </c>
      <c r="Z78" s="15">
        <v>0</v>
      </c>
      <c r="AA78" s="3" t="s">
        <v>22</v>
      </c>
      <c r="AB78" s="11" t="s">
        <v>22</v>
      </c>
      <c r="AC78" s="29">
        <f>F78+J78+N78+R78+V78+Z78</f>
        <v>37200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83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902</v>
      </c>
      <c r="Q80" s="10" t="s">
        <v>22</v>
      </c>
      <c r="R80" s="3" t="s">
        <v>22</v>
      </c>
      <c r="S80" s="3" t="s">
        <v>22</v>
      </c>
      <c r="T80" s="19">
        <v>1286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2188</v>
      </c>
    </row>
    <row r="81" spans="1:29" ht="12.75">
      <c r="A81" s="83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210</v>
      </c>
      <c r="Q81" s="10" t="s">
        <v>22</v>
      </c>
      <c r="R81" s="3" t="s">
        <v>22</v>
      </c>
      <c r="S81" s="3" t="s">
        <v>22</v>
      </c>
      <c r="T81" s="19">
        <v>1065</v>
      </c>
      <c r="U81" s="10" t="s">
        <v>22</v>
      </c>
      <c r="V81" s="3" t="s">
        <v>22</v>
      </c>
      <c r="W81" s="3" t="s">
        <v>22</v>
      </c>
      <c r="X81" s="19">
        <v>52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1327</v>
      </c>
    </row>
    <row r="82" spans="1:29" ht="26.25">
      <c r="A82" s="83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200</v>
      </c>
      <c r="Q82" s="10" t="s">
        <v>22</v>
      </c>
      <c r="R82" s="3" t="s">
        <v>22</v>
      </c>
      <c r="S82" s="3" t="s">
        <v>22</v>
      </c>
      <c r="T82" s="19">
        <v>4015</v>
      </c>
      <c r="U82" s="10" t="s">
        <v>22</v>
      </c>
      <c r="V82" s="3" t="s">
        <v>22</v>
      </c>
      <c r="W82" s="3" t="s">
        <v>22</v>
      </c>
      <c r="X82" s="19">
        <v>2584</v>
      </c>
      <c r="Y82" s="10" t="s">
        <v>22</v>
      </c>
      <c r="Z82" s="3" t="s">
        <v>22</v>
      </c>
      <c r="AA82" s="3" t="s">
        <v>22</v>
      </c>
      <c r="AB82" s="19">
        <v>92</v>
      </c>
      <c r="AC82" s="30">
        <f>H82+L82+P82+T82+X82+AB82</f>
        <v>6891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83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5971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5971</v>
      </c>
    </row>
    <row r="85" spans="1:29" ht="26.25">
      <c r="A85" s="83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3270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3270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>
        <v>0</v>
      </c>
      <c r="I87" s="10" t="s">
        <v>22</v>
      </c>
      <c r="J87" s="3" t="s">
        <v>22</v>
      </c>
      <c r="K87" s="3" t="s">
        <v>22</v>
      </c>
      <c r="L87" s="19">
        <v>0</v>
      </c>
      <c r="M87" s="10" t="s">
        <v>22</v>
      </c>
      <c r="N87" s="3" t="s">
        <v>22</v>
      </c>
      <c r="O87" s="3" t="s">
        <v>22</v>
      </c>
      <c r="P87" s="19">
        <v>30</v>
      </c>
      <c r="Q87" s="10" t="s">
        <v>22</v>
      </c>
      <c r="R87" s="3" t="s">
        <v>22</v>
      </c>
      <c r="S87" s="3" t="s">
        <v>22</v>
      </c>
      <c r="T87" s="19">
        <v>0</v>
      </c>
      <c r="U87" s="10" t="s">
        <v>22</v>
      </c>
      <c r="V87" s="3" t="s">
        <v>22</v>
      </c>
      <c r="W87" s="3" t="s">
        <v>22</v>
      </c>
      <c r="X87" s="19">
        <v>0</v>
      </c>
      <c r="Y87" s="10" t="s">
        <v>22</v>
      </c>
      <c r="Z87" s="3" t="s">
        <v>22</v>
      </c>
      <c r="AA87" s="3" t="s">
        <v>22</v>
      </c>
      <c r="AB87" s="19">
        <v>60</v>
      </c>
      <c r="AC87" s="30">
        <f>H87+L87+P87+T87+X87+AB87</f>
        <v>90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>
        <v>0</v>
      </c>
      <c r="I89" s="10" t="s">
        <v>22</v>
      </c>
      <c r="J89" s="3" t="s">
        <v>22</v>
      </c>
      <c r="K89" s="3" t="s">
        <v>22</v>
      </c>
      <c r="L89" s="19">
        <v>0</v>
      </c>
      <c r="M89" s="10" t="s">
        <v>22</v>
      </c>
      <c r="N89" s="3" t="s">
        <v>22</v>
      </c>
      <c r="O89" s="3" t="s">
        <v>22</v>
      </c>
      <c r="P89" s="19">
        <v>0</v>
      </c>
      <c r="Q89" s="10" t="s">
        <v>22</v>
      </c>
      <c r="R89" s="3" t="s">
        <v>22</v>
      </c>
      <c r="S89" s="3" t="s">
        <v>22</v>
      </c>
      <c r="T89" s="19">
        <v>0</v>
      </c>
      <c r="U89" s="10" t="s">
        <v>22</v>
      </c>
      <c r="V89" s="3" t="s">
        <v>22</v>
      </c>
      <c r="W89" s="3" t="s">
        <v>22</v>
      </c>
      <c r="X89" s="19">
        <v>0</v>
      </c>
      <c r="Y89" s="10" t="s">
        <v>22</v>
      </c>
      <c r="Z89" s="3" t="s">
        <v>22</v>
      </c>
      <c r="AA89" s="3" t="s">
        <v>22</v>
      </c>
      <c r="AB89" s="19">
        <v>0</v>
      </c>
      <c r="AC89" s="30">
        <f>H89+L89+P89+T89+X89+AB89</f>
        <v>0</v>
      </c>
    </row>
    <row r="90" spans="1:29" ht="12.75">
      <c r="A90" s="83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>
        <v>0</v>
      </c>
      <c r="I91" s="10" t="s">
        <v>22</v>
      </c>
      <c r="J91" s="3" t="s">
        <v>22</v>
      </c>
      <c r="K91" s="3" t="s">
        <v>22</v>
      </c>
      <c r="L91" s="19">
        <v>0</v>
      </c>
      <c r="M91" s="10" t="s">
        <v>22</v>
      </c>
      <c r="N91" s="3" t="s">
        <v>22</v>
      </c>
      <c r="O91" s="3" t="s">
        <v>22</v>
      </c>
      <c r="P91" s="19">
        <v>0</v>
      </c>
      <c r="Q91" s="10" t="s">
        <v>22</v>
      </c>
      <c r="R91" s="3" t="s">
        <v>22</v>
      </c>
      <c r="S91" s="3" t="s">
        <v>22</v>
      </c>
      <c r="T91" s="19">
        <v>0</v>
      </c>
      <c r="U91" s="10" t="s">
        <v>22</v>
      </c>
      <c r="V91" s="3" t="s">
        <v>22</v>
      </c>
      <c r="W91" s="3" t="s">
        <v>22</v>
      </c>
      <c r="X91" s="19">
        <v>0</v>
      </c>
      <c r="Y91" s="10" t="s">
        <v>22</v>
      </c>
      <c r="Z91" s="3" t="s">
        <v>22</v>
      </c>
      <c r="AA91" s="3" t="s">
        <v>22</v>
      </c>
      <c r="AB91" s="19">
        <v>0</v>
      </c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84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12</v>
      </c>
      <c r="N93" s="23">
        <v>4711</v>
      </c>
      <c r="O93" s="24">
        <v>0</v>
      </c>
      <c r="P93" s="23">
        <v>45</v>
      </c>
      <c r="Q93" s="22">
        <v>0</v>
      </c>
      <c r="R93" s="23">
        <v>0</v>
      </c>
      <c r="S93" s="24">
        <v>2</v>
      </c>
      <c r="T93" s="23">
        <v>670</v>
      </c>
      <c r="U93" s="22">
        <v>0</v>
      </c>
      <c r="V93" s="23">
        <v>0</v>
      </c>
      <c r="W93" s="24">
        <v>0</v>
      </c>
      <c r="X93" s="23">
        <v>0</v>
      </c>
      <c r="Y93" s="22">
        <v>2</v>
      </c>
      <c r="Z93" s="23">
        <v>250</v>
      </c>
      <c r="AA93" s="24">
        <v>0</v>
      </c>
      <c r="AB93" s="23">
        <v>0</v>
      </c>
      <c r="AC93" s="32">
        <f>F93+H93+J93+L93+N93+P93+R93+T93+V93+X93+Z93+AB93</f>
        <v>5676</v>
      </c>
    </row>
    <row r="94" spans="1:31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165251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150758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1084147</v>
      </c>
      <c r="O94" s="77" t="s">
        <v>22</v>
      </c>
      <c r="P94" s="78">
        <f>SUM(P14:P93)</f>
        <v>4557</v>
      </c>
      <c r="Q94" s="77" t="s">
        <v>22</v>
      </c>
      <c r="R94" s="78">
        <f>SUM(R14:R93)</f>
        <v>60262</v>
      </c>
      <c r="S94" s="77" t="s">
        <v>22</v>
      </c>
      <c r="T94" s="78">
        <f>SUM(T14:T93)</f>
        <v>471317</v>
      </c>
      <c r="U94" s="77" t="s">
        <v>22</v>
      </c>
      <c r="V94" s="78">
        <f>SUM(V14:V93)</f>
        <v>71103</v>
      </c>
      <c r="W94" s="77" t="s">
        <v>22</v>
      </c>
      <c r="X94" s="78">
        <f>SUM(X14:X93)</f>
        <v>5624</v>
      </c>
      <c r="Y94" s="77" t="s">
        <v>22</v>
      </c>
      <c r="Z94" s="78">
        <f>SUM(Z14:Z93)</f>
        <v>7533</v>
      </c>
      <c r="AA94" s="77" t="s">
        <v>22</v>
      </c>
      <c r="AB94" s="78">
        <f>SUM(AB14:AB93)</f>
        <v>225</v>
      </c>
      <c r="AC94" s="79" t="str">
        <f>IF(SUM(AC14:AC93)=SUM(E94:AB94),"správně","chyba")</f>
        <v>správně</v>
      </c>
      <c r="AD94" s="87"/>
      <c r="AE94" s="88"/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2020777</v>
      </c>
    </row>
    <row r="107" spans="1:2" ht="12.75">
      <c r="A107"/>
      <c r="B107" s="89"/>
    </row>
    <row r="108" spans="1:2" ht="12.75">
      <c r="A108"/>
      <c r="B108" s="90"/>
    </row>
    <row r="109" spans="1:2" ht="12.75">
      <c r="A109"/>
      <c r="B109" s="90"/>
    </row>
    <row r="110" spans="1:2" ht="12.75">
      <c r="A110"/>
      <c r="B110" s="90"/>
    </row>
    <row r="111" spans="1:2" ht="12.75">
      <c r="A111"/>
      <c r="B111" s="90"/>
    </row>
    <row r="112" spans="1:2" ht="12.75">
      <c r="A112"/>
      <c r="B112" s="90"/>
    </row>
    <row r="113" spans="1:2" ht="12.75">
      <c r="A113"/>
      <c r="B113" s="90"/>
    </row>
    <row r="114" spans="1:2" ht="12.75">
      <c r="A114"/>
      <c r="B114" s="90"/>
    </row>
    <row r="115" spans="1:2" ht="12.75">
      <c r="A115"/>
      <c r="B115" s="90"/>
    </row>
    <row r="116" spans="1:2" ht="12.75">
      <c r="A116"/>
      <c r="B116" s="90"/>
    </row>
    <row r="117" spans="1:2" ht="12.75">
      <c r="A117"/>
      <c r="B117" s="90"/>
    </row>
    <row r="118" spans="1:2" ht="12.75">
      <c r="A118"/>
      <c r="B118" s="90"/>
    </row>
    <row r="119" spans="1:2" ht="12.75">
      <c r="A119"/>
      <c r="B119" s="90"/>
    </row>
    <row r="120" spans="1:2" ht="12.75">
      <c r="A120"/>
      <c r="B120" s="90"/>
    </row>
    <row r="121" spans="1:2" ht="12.75">
      <c r="A121"/>
      <c r="B121" s="90"/>
    </row>
    <row r="122" spans="1:2" ht="12.75">
      <c r="A122"/>
      <c r="B122" s="90"/>
    </row>
    <row r="123" spans="1:2" ht="12.75">
      <c r="A123"/>
      <c r="B123" s="90"/>
    </row>
    <row r="124" spans="1:2" ht="12.75">
      <c r="A124"/>
      <c r="B124" s="90"/>
    </row>
    <row r="125" spans="1:2" ht="12.75">
      <c r="A125"/>
      <c r="B125" s="90"/>
    </row>
    <row r="126" spans="1:2" ht="12.75">
      <c r="A126"/>
      <c r="B126" s="90"/>
    </row>
    <row r="127" spans="1:2" ht="12.75">
      <c r="A127"/>
      <c r="B127" s="90"/>
    </row>
    <row r="128" spans="1:2" ht="12.75">
      <c r="A128"/>
      <c r="B128" s="90"/>
    </row>
    <row r="129" spans="1:2" ht="12.75">
      <c r="A129"/>
      <c r="B129" s="90"/>
    </row>
    <row r="130" spans="1:2" ht="12.75">
      <c r="A130"/>
      <c r="B130" s="90"/>
    </row>
    <row r="131" spans="1:2" ht="12.75">
      <c r="A131"/>
      <c r="B131" s="90"/>
    </row>
    <row r="132" spans="1:2" ht="12.75">
      <c r="A132"/>
      <c r="B132" s="90"/>
    </row>
    <row r="133" spans="1:2" ht="12.75">
      <c r="A133"/>
      <c r="B133" s="90"/>
    </row>
    <row r="134" spans="1:2" ht="12.75">
      <c r="A134"/>
      <c r="B134" s="90"/>
    </row>
    <row r="135" spans="1:2" ht="12.75">
      <c r="A135"/>
      <c r="B135" s="90"/>
    </row>
    <row r="136" spans="1:2" ht="12.75">
      <c r="A136"/>
      <c r="B136" s="90"/>
    </row>
    <row r="137" spans="1:2" ht="12.75">
      <c r="A137"/>
      <c r="B137" s="90"/>
    </row>
    <row r="138" spans="1:2" ht="12.75">
      <c r="A138"/>
      <c r="B138" s="90"/>
    </row>
    <row r="139" spans="1:2" ht="12.75">
      <c r="A139"/>
      <c r="B139" s="91"/>
    </row>
    <row r="140" spans="1:2" ht="12.75">
      <c r="A140"/>
      <c r="B140" s="91"/>
    </row>
    <row r="141" spans="1:2" ht="12.75">
      <c r="A141"/>
      <c r="B141" s="91"/>
    </row>
    <row r="142" spans="1:2" ht="12.75">
      <c r="A142"/>
      <c r="B142" s="91"/>
    </row>
    <row r="143" spans="1:2" ht="12.75">
      <c r="A143"/>
      <c r="B143" s="91"/>
    </row>
    <row r="144" spans="1:2" ht="12.75">
      <c r="A144"/>
      <c r="B144" s="91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</sheetData>
  <sheetProtection/>
  <mergeCells count="26">
    <mergeCell ref="E4:K4"/>
    <mergeCell ref="E5:K5"/>
    <mergeCell ref="E6:K6"/>
    <mergeCell ref="E10:AC10"/>
    <mergeCell ref="A8:AC8"/>
    <mergeCell ref="B10:B13"/>
    <mergeCell ref="C10:D13"/>
    <mergeCell ref="A10:A13"/>
    <mergeCell ref="E11:H11"/>
    <mergeCell ref="I11:L11"/>
    <mergeCell ref="U12:V12"/>
    <mergeCell ref="W12:X12"/>
    <mergeCell ref="M12:N12"/>
    <mergeCell ref="O12:P12"/>
    <mergeCell ref="Q12:R12"/>
    <mergeCell ref="S12:T12"/>
    <mergeCell ref="E12:F12"/>
    <mergeCell ref="G12:H12"/>
    <mergeCell ref="I12:J12"/>
    <mergeCell ref="K12:L12"/>
    <mergeCell ref="Y12:Z12"/>
    <mergeCell ref="U11:X11"/>
    <mergeCell ref="Y11:AB11"/>
    <mergeCell ref="AA12:AB12"/>
    <mergeCell ref="M11:P11"/>
    <mergeCell ref="Q11:T11"/>
  </mergeCells>
  <conditionalFormatting sqref="AC94">
    <cfRule type="expression" priority="1" dxfId="0" stopIfTrue="1">
      <formula>ISTEXT($AC$94)</formula>
    </cfRule>
  </conditionalFormatting>
  <dataValidations count="4">
    <dataValidation type="decimal" operator="greaterThan" allowBlank="1" showInputMessage="1" showErrorMessage="1" errorTitle="Povodne 2006" error="Musite zadat cislo vetsi nez 0" sqref="E15:AB93">
      <formula1>0</formula1>
    </dataValidation>
    <dataValidation type="list" allowBlank="1" showInputMessage="1" showErrorMessage="1" sqref="E4:K4">
      <formula1>$A$107:$A$729</formula1>
    </dataValidation>
    <dataValidation type="decimal" operator="greaterThan" allowBlank="1" showInputMessage="1" showErrorMessage="1" sqref="E96:AB99">
      <formula1>0</formula1>
    </dataValidation>
    <dataValidation type="list" allowBlank="1" showInputMessage="1" showErrorMessage="1" sqref="E6:K6">
      <formula1>$B$107:$B$144</formula1>
    </dataValidation>
  </dataValidations>
  <printOptions horizontalCentered="1"/>
  <pageMargins left="0.7480314960629921" right="0.7480314960629921" top="0" bottom="0" header="0" footer="0"/>
  <pageSetup fitToHeight="0" fitToWidth="1" horizontalDpi="600" verticalDpi="600" orientation="landscape" paperSize="8" scale="69" r:id="rId2"/>
  <headerFooter alignWithMargins="0">
    <oddHeader>&amp;RČ. tisku  265/ZK/13</oddHead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65" zoomScaleNormal="65" zoomScalePageLayoutView="0" workbookViewId="0" topLeftCell="A64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>
        <f>tabulka_vyplň!E60</f>
        <v>0</v>
      </c>
      <c r="F60" s="15">
        <f>tabulka_vyplň!F60</f>
        <v>0</v>
      </c>
      <c r="G60" s="3" t="s">
        <v>22</v>
      </c>
      <c r="H60" s="11" t="s">
        <v>22</v>
      </c>
      <c r="I60" s="14">
        <f>tabulka_vyplň!I60</f>
        <v>5</v>
      </c>
      <c r="J60" s="15">
        <f>tabulka_vyplň!J60</f>
        <v>8386</v>
      </c>
      <c r="K60" s="3" t="s">
        <v>22</v>
      </c>
      <c r="L60" s="11" t="s">
        <v>22</v>
      </c>
      <c r="M60" s="14">
        <f>tabulka_vyplň!M60</f>
        <v>1</v>
      </c>
      <c r="N60" s="15">
        <f>tabulka_vyplň!N60</f>
        <v>40</v>
      </c>
      <c r="O60" s="3" t="s">
        <v>22</v>
      </c>
      <c r="P60" s="11" t="s">
        <v>22</v>
      </c>
      <c r="Q60" s="14">
        <f>tabulka_vyplň!Q60</f>
        <v>0</v>
      </c>
      <c r="R60" s="15">
        <f>tabulka_vyplň!R60</f>
        <v>0</v>
      </c>
      <c r="S60" s="3" t="s">
        <v>22</v>
      </c>
      <c r="T60" s="11" t="s">
        <v>22</v>
      </c>
      <c r="U60" s="14">
        <f>tabulka_vyplň!U60</f>
        <v>0</v>
      </c>
      <c r="V60" s="15">
        <f>tabulka_vyplň!V60</f>
        <v>0</v>
      </c>
      <c r="W60" s="3" t="s">
        <v>22</v>
      </c>
      <c r="X60" s="11" t="s">
        <v>22</v>
      </c>
      <c r="Y60" s="14">
        <f>tabulka_vyplň!Y60</f>
        <v>0</v>
      </c>
      <c r="Z60" s="15">
        <f>tabulka_vyplň!Z60</f>
        <v>0</v>
      </c>
      <c r="AA60" s="3" t="s">
        <v>22</v>
      </c>
      <c r="AB60" s="11" t="s">
        <v>22</v>
      </c>
      <c r="AC60" s="29">
        <f t="shared" si="1"/>
        <v>8426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0</v>
      </c>
      <c r="R63" s="15">
        <v>0</v>
      </c>
      <c r="S63" s="3" t="s">
        <v>22</v>
      </c>
      <c r="T63" s="11" t="s">
        <v>22</v>
      </c>
      <c r="U63" s="14">
        <v>0</v>
      </c>
      <c r="V63" s="15">
        <v>0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0</v>
      </c>
      <c r="N93" s="23">
        <v>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8386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40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0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0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8426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65" zoomScaleNormal="65" zoomScalePageLayoutView="0" workbookViewId="0" topLeftCell="A64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>
        <f>tabulka_vyplň!E62</f>
        <v>0</v>
      </c>
      <c r="F62" s="15">
        <f>tabulka_vyplň!F62</f>
        <v>0</v>
      </c>
      <c r="G62" s="3" t="s">
        <v>22</v>
      </c>
      <c r="H62" s="11" t="s">
        <v>22</v>
      </c>
      <c r="I62" s="14">
        <f>tabulka_vyplň!I62</f>
        <v>0</v>
      </c>
      <c r="J62" s="15">
        <f>tabulka_vyplň!J62</f>
        <v>0</v>
      </c>
      <c r="K62" s="3" t="s">
        <v>22</v>
      </c>
      <c r="L62" s="11" t="s">
        <v>22</v>
      </c>
      <c r="M62" s="14">
        <f>tabulka_vyplň!M62</f>
        <v>8</v>
      </c>
      <c r="N62" s="15">
        <f>tabulka_vyplň!N62</f>
        <v>3595</v>
      </c>
      <c r="O62" s="3" t="s">
        <v>22</v>
      </c>
      <c r="P62" s="11" t="s">
        <v>22</v>
      </c>
      <c r="Q62" s="14">
        <f>tabulka_vyplň!Q62</f>
        <v>0</v>
      </c>
      <c r="R62" s="15">
        <f>tabulka_vyplň!R62</f>
        <v>0</v>
      </c>
      <c r="S62" s="3" t="s">
        <v>22</v>
      </c>
      <c r="T62" s="11" t="s">
        <v>22</v>
      </c>
      <c r="U62" s="14">
        <f>tabulka_vyplň!U62</f>
        <v>0</v>
      </c>
      <c r="V62" s="15">
        <f>tabulka_vyplň!V62</f>
        <v>0</v>
      </c>
      <c r="W62" s="3" t="s">
        <v>22</v>
      </c>
      <c r="X62" s="11" t="s">
        <v>22</v>
      </c>
      <c r="Y62" s="14">
        <f>tabulka_vyplň!Y62</f>
        <v>0</v>
      </c>
      <c r="Z62" s="15">
        <f>tabulka_vyplň!Z62</f>
        <v>0</v>
      </c>
      <c r="AA62" s="3" t="s">
        <v>22</v>
      </c>
      <c r="AB62" s="11" t="s">
        <v>22</v>
      </c>
      <c r="AC62" s="29">
        <f t="shared" si="1"/>
        <v>3595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0</v>
      </c>
      <c r="R63" s="15">
        <v>0</v>
      </c>
      <c r="S63" s="3" t="s">
        <v>22</v>
      </c>
      <c r="T63" s="11" t="s">
        <v>22</v>
      </c>
      <c r="U63" s="14">
        <v>0</v>
      </c>
      <c r="V63" s="15">
        <v>0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>
        <f>tabulka_vyplň!H89</f>
        <v>0</v>
      </c>
      <c r="I89" s="10" t="s">
        <v>22</v>
      </c>
      <c r="J89" s="3" t="s">
        <v>22</v>
      </c>
      <c r="K89" s="3" t="s">
        <v>22</v>
      </c>
      <c r="L89" s="19">
        <f>tabulka_vyplň!L89</f>
        <v>0</v>
      </c>
      <c r="M89" s="10" t="s">
        <v>22</v>
      </c>
      <c r="N89" s="3" t="s">
        <v>22</v>
      </c>
      <c r="O89" s="3" t="s">
        <v>22</v>
      </c>
      <c r="P89" s="19">
        <f>tabulka_vyplň!P89</f>
        <v>0</v>
      </c>
      <c r="Q89" s="10" t="s">
        <v>22</v>
      </c>
      <c r="R89" s="3" t="s">
        <v>22</v>
      </c>
      <c r="S89" s="3" t="s">
        <v>22</v>
      </c>
      <c r="T89" s="19">
        <f>tabulka_vyplň!T89</f>
        <v>0</v>
      </c>
      <c r="U89" s="10" t="s">
        <v>22</v>
      </c>
      <c r="V89" s="3" t="s">
        <v>22</v>
      </c>
      <c r="W89" s="3" t="s">
        <v>22</v>
      </c>
      <c r="X89" s="19">
        <f>tabulka_vyplň!X89</f>
        <v>0</v>
      </c>
      <c r="Y89" s="10" t="s">
        <v>22</v>
      </c>
      <c r="Z89" s="3" t="s">
        <v>22</v>
      </c>
      <c r="AA89" s="3" t="s">
        <v>22</v>
      </c>
      <c r="AB89" s="19">
        <f>tabulka_vyplň!AB89</f>
        <v>0</v>
      </c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>
        <f>tabulka_vyplň!H91</f>
        <v>0</v>
      </c>
      <c r="I91" s="10" t="s">
        <v>22</v>
      </c>
      <c r="J91" s="3" t="s">
        <v>22</v>
      </c>
      <c r="K91" s="3" t="s">
        <v>22</v>
      </c>
      <c r="L91" s="19">
        <f>tabulka_vyplň!L91</f>
        <v>0</v>
      </c>
      <c r="M91" s="10" t="s">
        <v>22</v>
      </c>
      <c r="N91" s="3" t="s">
        <v>22</v>
      </c>
      <c r="O91" s="3" t="s">
        <v>22</v>
      </c>
      <c r="P91" s="19">
        <f>tabulka_vyplň!P91</f>
        <v>0</v>
      </c>
      <c r="Q91" s="10" t="s">
        <v>22</v>
      </c>
      <c r="R91" s="3" t="s">
        <v>22</v>
      </c>
      <c r="S91" s="3" t="s">
        <v>22</v>
      </c>
      <c r="T91" s="19">
        <f>tabulka_vyplň!T91</f>
        <v>0</v>
      </c>
      <c r="U91" s="10" t="s">
        <v>22</v>
      </c>
      <c r="V91" s="3" t="s">
        <v>22</v>
      </c>
      <c r="W91" s="3" t="s">
        <v>22</v>
      </c>
      <c r="X91" s="19">
        <f>tabulka_vyplň!X91</f>
        <v>0</v>
      </c>
      <c r="Y91" s="10" t="s">
        <v>22</v>
      </c>
      <c r="Z91" s="3" t="s">
        <v>22</v>
      </c>
      <c r="AA91" s="3" t="s">
        <v>22</v>
      </c>
      <c r="AB91" s="19">
        <f>tabulka_vyplň!AB91</f>
        <v>0</v>
      </c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2</v>
      </c>
      <c r="N93" s="23">
        <v>1300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1300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4895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0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0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>
        <f>tabulka_vyplň!E96</f>
        <v>0</v>
      </c>
      <c r="F96" s="48">
        <f>tabulka_vyplň!F96</f>
        <v>0</v>
      </c>
      <c r="G96" s="49">
        <f>tabulka_vyplň!G96</f>
        <v>0</v>
      </c>
      <c r="H96" s="50">
        <f>tabulka_vyplň!H96</f>
        <v>0</v>
      </c>
      <c r="I96" s="49">
        <f>tabulka_vyplň!I96</f>
        <v>0</v>
      </c>
      <c r="J96" s="48">
        <f>tabulka_vyplň!J96</f>
        <v>0</v>
      </c>
      <c r="K96" s="49">
        <f>tabulka_vyplň!K96</f>
        <v>0</v>
      </c>
      <c r="L96" s="50">
        <f>tabulka_vyplň!L96</f>
        <v>0</v>
      </c>
      <c r="M96" s="49">
        <f>tabulka_vyplň!M96</f>
        <v>0</v>
      </c>
      <c r="N96" s="48">
        <f>tabulka_vyplň!N96</f>
        <v>0</v>
      </c>
      <c r="O96" s="49">
        <f>tabulka_vyplň!O96</f>
        <v>0</v>
      </c>
      <c r="P96" s="50">
        <f>tabulka_vyplň!P96</f>
        <v>0</v>
      </c>
      <c r="Q96" s="49">
        <f>tabulka_vyplň!Q96</f>
        <v>0</v>
      </c>
      <c r="R96" s="48">
        <f>tabulka_vyplň!R96</f>
        <v>0</v>
      </c>
      <c r="S96" s="49">
        <f>tabulka_vyplň!S96</f>
        <v>0</v>
      </c>
      <c r="T96" s="50">
        <f>tabulka_vyplň!T96</f>
        <v>0</v>
      </c>
      <c r="U96" s="49">
        <f>tabulka_vyplň!U96</f>
        <v>0</v>
      </c>
      <c r="V96" s="48">
        <f>tabulka_vyplň!V96</f>
        <v>0</v>
      </c>
      <c r="W96" s="49">
        <f>tabulka_vyplň!W96</f>
        <v>0</v>
      </c>
      <c r="X96" s="50">
        <f>tabulka_vyplň!X96</f>
        <v>0</v>
      </c>
      <c r="Y96" s="49">
        <f>tabulka_vyplň!Y96</f>
        <v>0</v>
      </c>
      <c r="Z96" s="48">
        <f>tabulka_vyplň!Z96</f>
        <v>0</v>
      </c>
      <c r="AA96" s="49">
        <f>tabulka_vyplň!AA96</f>
        <v>0</v>
      </c>
      <c r="AB96" s="50">
        <f>tabulka_vyplň!AB96</f>
        <v>0</v>
      </c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49">
        <f>tabulka_vyplň!E97</f>
        <v>0</v>
      </c>
      <c r="F97" s="48">
        <f>tabulka_vyplň!F97</f>
        <v>0</v>
      </c>
      <c r="G97" s="49">
        <f>tabulka_vyplň!G97</f>
        <v>0</v>
      </c>
      <c r="H97" s="50">
        <f>tabulka_vyplň!H97</f>
        <v>0</v>
      </c>
      <c r="I97" s="49">
        <f>tabulka_vyplň!I97</f>
        <v>0</v>
      </c>
      <c r="J97" s="48">
        <f>tabulka_vyplň!J97</f>
        <v>0</v>
      </c>
      <c r="K97" s="49">
        <f>tabulka_vyplň!K97</f>
        <v>0</v>
      </c>
      <c r="L97" s="50">
        <f>tabulka_vyplň!L97</f>
        <v>0</v>
      </c>
      <c r="M97" s="49">
        <f>tabulka_vyplň!M97</f>
        <v>0</v>
      </c>
      <c r="N97" s="48">
        <f>tabulka_vyplň!N97</f>
        <v>0</v>
      </c>
      <c r="O97" s="49">
        <f>tabulka_vyplň!O97</f>
        <v>0</v>
      </c>
      <c r="P97" s="50">
        <f>tabulka_vyplň!P97</f>
        <v>0</v>
      </c>
      <c r="Q97" s="49">
        <f>tabulka_vyplň!Q97</f>
        <v>0</v>
      </c>
      <c r="R97" s="48">
        <f>tabulka_vyplň!R97</f>
        <v>0</v>
      </c>
      <c r="S97" s="49">
        <f>tabulka_vyplň!S97</f>
        <v>0</v>
      </c>
      <c r="T97" s="50">
        <f>tabulka_vyplň!T97</f>
        <v>0</v>
      </c>
      <c r="U97" s="49">
        <f>tabulka_vyplň!U97</f>
        <v>0</v>
      </c>
      <c r="V97" s="48">
        <f>tabulka_vyplň!V97</f>
        <v>0</v>
      </c>
      <c r="W97" s="49">
        <f>tabulka_vyplň!W97</f>
        <v>0</v>
      </c>
      <c r="X97" s="50">
        <f>tabulka_vyplň!X97</f>
        <v>0</v>
      </c>
      <c r="Y97" s="49">
        <f>tabulka_vyplň!Y97</f>
        <v>0</v>
      </c>
      <c r="Z97" s="48">
        <f>tabulka_vyplň!Z97</f>
        <v>0</v>
      </c>
      <c r="AA97" s="49">
        <f>tabulka_vyplň!AA97</f>
        <v>0</v>
      </c>
      <c r="AB97" s="50">
        <f>tabulka_vyplň!AB97</f>
        <v>0</v>
      </c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49">
        <f>tabulka_vyplň!E98</f>
        <v>0</v>
      </c>
      <c r="F98" s="48">
        <f>tabulka_vyplň!F98</f>
        <v>0</v>
      </c>
      <c r="G98" s="49">
        <f>tabulka_vyplň!G98</f>
        <v>0</v>
      </c>
      <c r="H98" s="50">
        <f>tabulka_vyplň!H98</f>
        <v>0</v>
      </c>
      <c r="I98" s="49">
        <f>tabulka_vyplň!I98</f>
        <v>0</v>
      </c>
      <c r="J98" s="48">
        <f>tabulka_vyplň!J98</f>
        <v>0</v>
      </c>
      <c r="K98" s="49">
        <f>tabulka_vyplň!K98</f>
        <v>0</v>
      </c>
      <c r="L98" s="50">
        <f>tabulka_vyplň!L98</f>
        <v>0</v>
      </c>
      <c r="M98" s="49">
        <f>tabulka_vyplň!M98</f>
        <v>0</v>
      </c>
      <c r="N98" s="48">
        <f>tabulka_vyplň!N98</f>
        <v>0</v>
      </c>
      <c r="O98" s="49">
        <f>tabulka_vyplň!O98</f>
        <v>0</v>
      </c>
      <c r="P98" s="50">
        <f>tabulka_vyplň!P98</f>
        <v>0</v>
      </c>
      <c r="Q98" s="49">
        <f>tabulka_vyplň!Q98</f>
        <v>0</v>
      </c>
      <c r="R98" s="48">
        <f>tabulka_vyplň!R98</f>
        <v>0</v>
      </c>
      <c r="S98" s="49">
        <f>tabulka_vyplň!S98</f>
        <v>0</v>
      </c>
      <c r="T98" s="50">
        <f>tabulka_vyplň!T98</f>
        <v>0</v>
      </c>
      <c r="U98" s="49">
        <f>tabulka_vyplň!U98</f>
        <v>0</v>
      </c>
      <c r="V98" s="48">
        <f>tabulka_vyplň!V98</f>
        <v>0</v>
      </c>
      <c r="W98" s="49">
        <f>tabulka_vyplň!W98</f>
        <v>0</v>
      </c>
      <c r="X98" s="50">
        <f>tabulka_vyplň!X98</f>
        <v>0</v>
      </c>
      <c r="Y98" s="49">
        <f>tabulka_vyplň!Y98</f>
        <v>0</v>
      </c>
      <c r="Z98" s="48">
        <f>tabulka_vyplň!Z98</f>
        <v>0</v>
      </c>
      <c r="AA98" s="49">
        <f>tabulka_vyplň!AA98</f>
        <v>0</v>
      </c>
      <c r="AB98" s="50">
        <f>tabulka_vyplň!AB98</f>
        <v>0</v>
      </c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>
        <f>tabulka_vyplň!E99</f>
        <v>0</v>
      </c>
      <c r="F99" s="26">
        <f>tabulka_vyplň!F99</f>
        <v>0</v>
      </c>
      <c r="G99" s="27">
        <f>tabulka_vyplň!G99</f>
        <v>0</v>
      </c>
      <c r="H99" s="28">
        <f>tabulka_vyplň!H99</f>
        <v>0</v>
      </c>
      <c r="I99" s="27">
        <f>tabulka_vyplň!I99</f>
        <v>0</v>
      </c>
      <c r="J99" s="26">
        <f>tabulka_vyplň!J99</f>
        <v>0</v>
      </c>
      <c r="K99" s="27">
        <f>tabulka_vyplň!K99</f>
        <v>0</v>
      </c>
      <c r="L99" s="28">
        <f>tabulka_vyplň!L99</f>
        <v>0</v>
      </c>
      <c r="M99" s="27">
        <f>tabulka_vyplň!M99</f>
        <v>0</v>
      </c>
      <c r="N99" s="26">
        <f>tabulka_vyplň!N99</f>
        <v>0</v>
      </c>
      <c r="O99" s="27">
        <f>tabulka_vyplň!O99</f>
        <v>0</v>
      </c>
      <c r="P99" s="28">
        <f>tabulka_vyplň!P99</f>
        <v>0</v>
      </c>
      <c r="Q99" s="27">
        <f>tabulka_vyplň!Q99</f>
        <v>0</v>
      </c>
      <c r="R99" s="26">
        <f>tabulka_vyplň!R99</f>
        <v>0</v>
      </c>
      <c r="S99" s="27">
        <f>tabulka_vyplň!S99</f>
        <v>0</v>
      </c>
      <c r="T99" s="28">
        <f>tabulka_vyplň!T99</f>
        <v>0</v>
      </c>
      <c r="U99" s="27">
        <f>tabulka_vyplň!U99</f>
        <v>0</v>
      </c>
      <c r="V99" s="26">
        <f>tabulka_vyplň!V99</f>
        <v>0</v>
      </c>
      <c r="W99" s="27">
        <f>tabulka_vyplň!W99</f>
        <v>0</v>
      </c>
      <c r="X99" s="28">
        <f>tabulka_vyplň!X99</f>
        <v>0</v>
      </c>
      <c r="Y99" s="27">
        <f>tabulka_vyplň!Y99</f>
        <v>0</v>
      </c>
      <c r="Z99" s="26">
        <f>tabulka_vyplň!Z99</f>
        <v>0</v>
      </c>
      <c r="AA99" s="27">
        <f>tabulka_vyplň!AA99</f>
        <v>0</v>
      </c>
      <c r="AB99" s="28">
        <f>tabulka_vyplň!AB99</f>
        <v>0</v>
      </c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4895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94" sqref="E94:AC94"/>
    </sheetView>
  </sheetViews>
  <sheetFormatPr defaultColWidth="9.00390625" defaultRowHeight="12.75"/>
  <cols>
    <col min="1" max="1" width="15.00390625" style="0" customWidth="1"/>
    <col min="2" max="2" width="14.125" style="0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5" zoomScaleNormal="75" zoomScalePageLayoutView="0" workbookViewId="0" topLeftCell="A1">
      <selection activeCell="A1" sqref="A1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>
        <f>tabulka_vyplň!E15</f>
        <v>0</v>
      </c>
      <c r="F15" s="15">
        <f>tabulka_vyplň!F15</f>
        <v>0</v>
      </c>
      <c r="G15" s="3" t="s">
        <v>22</v>
      </c>
      <c r="H15" s="11" t="s">
        <v>22</v>
      </c>
      <c r="I15" s="14">
        <f>tabulka_vyplň!I15</f>
        <v>0</v>
      </c>
      <c r="J15" s="15">
        <f>tabulka_vyplň!J15</f>
        <v>0</v>
      </c>
      <c r="K15" s="3" t="s">
        <v>22</v>
      </c>
      <c r="L15" s="11" t="s">
        <v>22</v>
      </c>
      <c r="M15" s="14">
        <f>tabulka_vyplň!M15</f>
        <v>11</v>
      </c>
      <c r="N15" s="15">
        <f>tabulka_vyplň!N15</f>
        <v>620</v>
      </c>
      <c r="O15" s="3" t="s">
        <v>22</v>
      </c>
      <c r="P15" s="11" t="s">
        <v>22</v>
      </c>
      <c r="Q15" s="14">
        <f>tabulka_vyplň!Q15</f>
        <v>23</v>
      </c>
      <c r="R15" s="15">
        <f>tabulka_vyplň!R15</f>
        <v>150</v>
      </c>
      <c r="S15" s="3" t="s">
        <v>22</v>
      </c>
      <c r="T15" s="11" t="s">
        <v>22</v>
      </c>
      <c r="U15" s="14">
        <f>tabulka_vyplň!U15</f>
        <v>16</v>
      </c>
      <c r="V15" s="15">
        <f>tabulka_vyplň!V15</f>
        <v>1510</v>
      </c>
      <c r="W15" s="3" t="s">
        <v>22</v>
      </c>
      <c r="X15" s="11" t="s">
        <v>22</v>
      </c>
      <c r="Y15" s="14">
        <f>tabulka_vyplň!Y15</f>
        <v>0</v>
      </c>
      <c r="Z15" s="15">
        <f>tabulka_vyplň!Z15</f>
        <v>0</v>
      </c>
      <c r="AA15" s="3" t="s">
        <v>22</v>
      </c>
      <c r="AB15" s="11" t="s">
        <v>22</v>
      </c>
      <c r="AC15" s="29">
        <f>F15+J15+N15+R15+V15+Z15</f>
        <v>2280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>
        <f>tabulka_vyplň!E16</f>
        <v>0</v>
      </c>
      <c r="F16" s="3" t="s">
        <v>22</v>
      </c>
      <c r="G16" s="3" t="s">
        <v>22</v>
      </c>
      <c r="H16" s="11" t="s">
        <v>22</v>
      </c>
      <c r="I16" s="14">
        <f>tabulka_vyplň!I16</f>
        <v>0</v>
      </c>
      <c r="J16" s="3" t="s">
        <v>22</v>
      </c>
      <c r="K16" s="3" t="s">
        <v>22</v>
      </c>
      <c r="L16" s="11" t="s">
        <v>22</v>
      </c>
      <c r="M16" s="14">
        <f>tabulka_vyplň!M16</f>
        <v>8</v>
      </c>
      <c r="N16" s="3" t="s">
        <v>22</v>
      </c>
      <c r="O16" s="3" t="s">
        <v>22</v>
      </c>
      <c r="P16" s="11" t="s">
        <v>22</v>
      </c>
      <c r="Q16" s="14">
        <f>tabulka_vyplň!Q16</f>
        <v>0</v>
      </c>
      <c r="R16" s="3" t="s">
        <v>22</v>
      </c>
      <c r="S16" s="3" t="s">
        <v>22</v>
      </c>
      <c r="T16" s="11" t="s">
        <v>22</v>
      </c>
      <c r="U16" s="14">
        <f>tabulka_vyplň!U16</f>
        <v>2</v>
      </c>
      <c r="V16" s="3" t="s">
        <v>22</v>
      </c>
      <c r="W16" s="3" t="s">
        <v>22</v>
      </c>
      <c r="X16" s="11" t="s">
        <v>22</v>
      </c>
      <c r="Y16" s="14">
        <f>tabulka_vyplň!Y16</f>
        <v>0</v>
      </c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>
        <f>tabulka_vyplň!E18</f>
        <v>0</v>
      </c>
      <c r="F18" s="15">
        <f>tabulka_vyplň!F18</f>
        <v>0</v>
      </c>
      <c r="G18" s="3" t="s">
        <v>22</v>
      </c>
      <c r="H18" s="11" t="s">
        <v>22</v>
      </c>
      <c r="I18" s="14">
        <f>tabulka_vyplň!I18</f>
        <v>0</v>
      </c>
      <c r="J18" s="15">
        <f>tabulka_vyplň!J18</f>
        <v>0</v>
      </c>
      <c r="K18" s="3" t="s">
        <v>22</v>
      </c>
      <c r="L18" s="11" t="s">
        <v>22</v>
      </c>
      <c r="M18" s="14">
        <f>tabulka_vyplň!M18</f>
        <v>36</v>
      </c>
      <c r="N18" s="15">
        <f>tabulka_vyplň!N18</f>
        <v>700</v>
      </c>
      <c r="O18" s="3" t="s">
        <v>22</v>
      </c>
      <c r="P18" s="11" t="s">
        <v>22</v>
      </c>
      <c r="Q18" s="14">
        <f>tabulka_vyplň!Q18</f>
        <v>3</v>
      </c>
      <c r="R18" s="15">
        <f>tabulka_vyplň!R18</f>
        <v>3720</v>
      </c>
      <c r="S18" s="3" t="s">
        <v>22</v>
      </c>
      <c r="T18" s="11" t="s">
        <v>22</v>
      </c>
      <c r="U18" s="14">
        <f>tabulka_vyplň!U18</f>
        <v>508</v>
      </c>
      <c r="V18" s="15">
        <f>tabulka_vyplň!V18</f>
        <v>55432</v>
      </c>
      <c r="W18" s="3" t="s">
        <v>22</v>
      </c>
      <c r="X18" s="11" t="s">
        <v>22</v>
      </c>
      <c r="Y18" s="14">
        <f>tabulka_vyplň!Y18</f>
        <v>0</v>
      </c>
      <c r="Z18" s="15">
        <f>tabulka_vyplň!Z18</f>
        <v>0</v>
      </c>
      <c r="AA18" s="3" t="s">
        <v>22</v>
      </c>
      <c r="AB18" s="11" t="s">
        <v>22</v>
      </c>
      <c r="AC18" s="29">
        <f>F18+J18+N18+R18+V18+Z18</f>
        <v>59852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>
        <f>tabulka_vyplň!E19</f>
        <v>0</v>
      </c>
      <c r="F19" s="3" t="s">
        <v>22</v>
      </c>
      <c r="G19" s="3" t="s">
        <v>22</v>
      </c>
      <c r="H19" s="11" t="s">
        <v>22</v>
      </c>
      <c r="I19" s="14">
        <f>tabulka_vyplň!I19</f>
        <v>0</v>
      </c>
      <c r="J19" s="3" t="s">
        <v>22</v>
      </c>
      <c r="K19" s="3" t="s">
        <v>22</v>
      </c>
      <c r="L19" s="11" t="s">
        <v>22</v>
      </c>
      <c r="M19" s="14">
        <f>tabulka_vyplň!M19</f>
        <v>7</v>
      </c>
      <c r="N19" s="3" t="s">
        <v>22</v>
      </c>
      <c r="O19" s="3" t="s">
        <v>22</v>
      </c>
      <c r="P19" s="11" t="s">
        <v>22</v>
      </c>
      <c r="Q19" s="14">
        <f>tabulka_vyplň!Q19</f>
        <v>0</v>
      </c>
      <c r="R19" s="3" t="s">
        <v>22</v>
      </c>
      <c r="S19" s="3" t="s">
        <v>22</v>
      </c>
      <c r="T19" s="11" t="s">
        <v>22</v>
      </c>
      <c r="U19" s="14">
        <f>tabulka_vyplň!U19</f>
        <v>135</v>
      </c>
      <c r="V19" s="3" t="s">
        <v>22</v>
      </c>
      <c r="W19" s="3" t="s">
        <v>22</v>
      </c>
      <c r="X19" s="11" t="s">
        <v>22</v>
      </c>
      <c r="Y19" s="14">
        <f>tabulka_vyplň!Y19</f>
        <v>0</v>
      </c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>
        <f>tabulka_vyplň!E21</f>
        <v>0</v>
      </c>
      <c r="F21" s="15">
        <f>tabulka_vyplň!F21</f>
        <v>0</v>
      </c>
      <c r="G21" s="3" t="s">
        <v>22</v>
      </c>
      <c r="H21" s="11" t="s">
        <v>22</v>
      </c>
      <c r="I21" s="14">
        <f>tabulka_vyplň!I21</f>
        <v>0</v>
      </c>
      <c r="J21" s="15">
        <f>tabulka_vyplň!J21</f>
        <v>0</v>
      </c>
      <c r="K21" s="3" t="s">
        <v>22</v>
      </c>
      <c r="L21" s="11" t="s">
        <v>22</v>
      </c>
      <c r="M21" s="14">
        <f>tabulka_vyplň!M21</f>
        <v>0</v>
      </c>
      <c r="N21" s="15">
        <f>tabulka_vyplň!N21</f>
        <v>0</v>
      </c>
      <c r="O21" s="3" t="s">
        <v>22</v>
      </c>
      <c r="P21" s="11" t="s">
        <v>22</v>
      </c>
      <c r="Q21" s="14">
        <f>tabulka_vyplň!Q21</f>
        <v>0</v>
      </c>
      <c r="R21" s="15">
        <f>tabulka_vyplň!R21</f>
        <v>0</v>
      </c>
      <c r="S21" s="3" t="s">
        <v>22</v>
      </c>
      <c r="T21" s="11" t="s">
        <v>22</v>
      </c>
      <c r="U21" s="14">
        <f>tabulka_vyplň!U21</f>
        <v>0</v>
      </c>
      <c r="V21" s="15">
        <f>tabulka_vyplň!V21</f>
        <v>0</v>
      </c>
      <c r="W21" s="3" t="s">
        <v>22</v>
      </c>
      <c r="X21" s="11" t="s">
        <v>22</v>
      </c>
      <c r="Y21" s="14">
        <f>tabulka_vyplň!Y21</f>
        <v>0</v>
      </c>
      <c r="Z21" s="15">
        <f>tabulka_vyplň!Z21</f>
        <v>0</v>
      </c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>
        <f>tabulka_vyplň!E22</f>
        <v>0</v>
      </c>
      <c r="F22" s="3" t="s">
        <v>22</v>
      </c>
      <c r="G22" s="3" t="s">
        <v>22</v>
      </c>
      <c r="H22" s="11" t="s">
        <v>22</v>
      </c>
      <c r="I22" s="14">
        <f>tabulka_vyplň!I22</f>
        <v>0</v>
      </c>
      <c r="J22" s="3" t="s">
        <v>22</v>
      </c>
      <c r="K22" s="3" t="s">
        <v>22</v>
      </c>
      <c r="L22" s="11" t="s">
        <v>22</v>
      </c>
      <c r="M22" s="14">
        <f>tabulka_vyplň!M22</f>
        <v>0</v>
      </c>
      <c r="N22" s="3" t="s">
        <v>22</v>
      </c>
      <c r="O22" s="3" t="s">
        <v>22</v>
      </c>
      <c r="P22" s="11" t="s">
        <v>22</v>
      </c>
      <c r="Q22" s="14">
        <f>tabulka_vyplň!Q22</f>
        <v>0</v>
      </c>
      <c r="R22" s="3" t="s">
        <v>22</v>
      </c>
      <c r="S22" s="3" t="s">
        <v>22</v>
      </c>
      <c r="T22" s="11" t="s">
        <v>22</v>
      </c>
      <c r="U22" s="14">
        <f>tabulka_vyplň!U22</f>
        <v>0</v>
      </c>
      <c r="V22" s="3" t="s">
        <v>22</v>
      </c>
      <c r="W22" s="3" t="s">
        <v>22</v>
      </c>
      <c r="X22" s="11" t="s">
        <v>22</v>
      </c>
      <c r="Y22" s="14">
        <f>tabulka_vyplň!Y22</f>
        <v>0</v>
      </c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>
        <f>tabulka_vyplň!E24</f>
        <v>0</v>
      </c>
      <c r="F24" s="15">
        <f>tabulka_vyplň!F24</f>
        <v>0</v>
      </c>
      <c r="G24" s="3" t="s">
        <v>22</v>
      </c>
      <c r="H24" s="11" t="s">
        <v>22</v>
      </c>
      <c r="I24" s="14">
        <f>tabulka_vyplň!I24</f>
        <v>0</v>
      </c>
      <c r="J24" s="15">
        <f>tabulka_vyplň!J24</f>
        <v>0</v>
      </c>
      <c r="K24" s="3" t="s">
        <v>22</v>
      </c>
      <c r="L24" s="11" t="s">
        <v>22</v>
      </c>
      <c r="M24" s="14">
        <f>tabulka_vyplň!M24</f>
        <v>0</v>
      </c>
      <c r="N24" s="15">
        <f>tabulka_vyplň!N24</f>
        <v>0</v>
      </c>
      <c r="O24" s="3" t="s">
        <v>22</v>
      </c>
      <c r="P24" s="11" t="s">
        <v>22</v>
      </c>
      <c r="Q24" s="14">
        <f>tabulka_vyplň!Q24</f>
        <v>1</v>
      </c>
      <c r="R24" s="15">
        <f>tabulka_vyplň!R24</f>
        <v>30</v>
      </c>
      <c r="S24" s="3" t="s">
        <v>22</v>
      </c>
      <c r="T24" s="11" t="s">
        <v>22</v>
      </c>
      <c r="U24" s="14">
        <f>tabulka_vyplň!U24</f>
        <v>0</v>
      </c>
      <c r="V24" s="15">
        <f>tabulka_vyplň!V24</f>
        <v>0</v>
      </c>
      <c r="W24" s="3" t="s">
        <v>22</v>
      </c>
      <c r="X24" s="11" t="s">
        <v>22</v>
      </c>
      <c r="Y24" s="14">
        <f>tabulka_vyplň!Y24</f>
        <v>0</v>
      </c>
      <c r="Z24" s="15">
        <f>tabulka_vyplň!Z24</f>
        <v>0</v>
      </c>
      <c r="AA24" s="3" t="s">
        <v>22</v>
      </c>
      <c r="AB24" s="11" t="s">
        <v>22</v>
      </c>
      <c r="AC24" s="29">
        <f>F24+J24+N24+R24+V24+Z24</f>
        <v>30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>
        <f>tabulka_vyplň!E25</f>
        <v>0</v>
      </c>
      <c r="F25" s="3" t="s">
        <v>22</v>
      </c>
      <c r="G25" s="3" t="s">
        <v>22</v>
      </c>
      <c r="H25" s="11" t="s">
        <v>22</v>
      </c>
      <c r="I25" s="14">
        <f>tabulka_vyplň!I25</f>
        <v>0</v>
      </c>
      <c r="J25" s="3" t="s">
        <v>22</v>
      </c>
      <c r="K25" s="3" t="s">
        <v>22</v>
      </c>
      <c r="L25" s="11" t="s">
        <v>22</v>
      </c>
      <c r="M25" s="14">
        <f>tabulka_vyplň!M25</f>
        <v>0</v>
      </c>
      <c r="N25" s="3" t="s">
        <v>22</v>
      </c>
      <c r="O25" s="3" t="s">
        <v>22</v>
      </c>
      <c r="P25" s="11" t="s">
        <v>22</v>
      </c>
      <c r="Q25" s="14">
        <f>tabulka_vyplň!Q25</f>
        <v>0</v>
      </c>
      <c r="R25" s="3" t="s">
        <v>22</v>
      </c>
      <c r="S25" s="3" t="s">
        <v>22</v>
      </c>
      <c r="T25" s="11" t="s">
        <v>22</v>
      </c>
      <c r="U25" s="14">
        <f>tabulka_vyplň!U25</f>
        <v>0</v>
      </c>
      <c r="V25" s="3" t="s">
        <v>22</v>
      </c>
      <c r="W25" s="3" t="s">
        <v>22</v>
      </c>
      <c r="X25" s="11" t="s">
        <v>22</v>
      </c>
      <c r="Y25" s="14">
        <f>tabulka_vyplň!Y25</f>
        <v>0</v>
      </c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>
        <f>tabulka_vyplň!M27</f>
        <v>126</v>
      </c>
      <c r="N27" s="15">
        <f>tabulka_vyplň!N27</f>
        <v>55356</v>
      </c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55356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>
        <f>tabulka_vyplň!M29</f>
        <v>2687.2309999999984</v>
      </c>
      <c r="N29" s="15">
        <f>tabulka_vyplň!N29</f>
        <v>532533</v>
      </c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532533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14.939000000000002</v>
      </c>
      <c r="N38" s="15">
        <v>5752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0.4</v>
      </c>
      <c r="Z38" s="15">
        <v>90</v>
      </c>
      <c r="AA38" s="3" t="s">
        <v>22</v>
      </c>
      <c r="AB38" s="11" t="s">
        <v>22</v>
      </c>
      <c r="AC38" s="29">
        <f t="shared" si="0"/>
        <v>5842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>
        <f>tabulka_vyplň!M46</f>
        <v>42</v>
      </c>
      <c r="N46" s="15">
        <v>14198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14198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40.9</v>
      </c>
      <c r="N48" s="15">
        <v>34792</v>
      </c>
      <c r="O48" s="14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34792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26</v>
      </c>
      <c r="N49" s="15">
        <v>14777</v>
      </c>
      <c r="O49" s="14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14777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4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161.1</v>
      </c>
      <c r="N63" s="15">
        <v>51880</v>
      </c>
      <c r="O63" s="3" t="s">
        <v>22</v>
      </c>
      <c r="P63" s="11" t="s">
        <v>22</v>
      </c>
      <c r="Q63" s="14">
        <v>10</v>
      </c>
      <c r="R63" s="15">
        <v>314</v>
      </c>
      <c r="S63" s="3" t="s">
        <v>22</v>
      </c>
      <c r="T63" s="11" t="s">
        <v>22</v>
      </c>
      <c r="U63" s="14">
        <v>119</v>
      </c>
      <c r="V63" s="15">
        <v>2584</v>
      </c>
      <c r="W63" s="3" t="s">
        <v>22</v>
      </c>
      <c r="X63" s="11" t="s">
        <v>22</v>
      </c>
      <c r="Y63" s="14">
        <v>6</v>
      </c>
      <c r="Z63" s="15">
        <v>2255</v>
      </c>
      <c r="AA63" s="3" t="s">
        <v>22</v>
      </c>
      <c r="AB63" s="11" t="s">
        <v>22</v>
      </c>
      <c r="AC63" s="29">
        <f t="shared" si="1"/>
        <v>57033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2572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2572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210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210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1492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9172</v>
      </c>
      <c r="Y82" s="10" t="s">
        <v>22</v>
      </c>
      <c r="Z82" s="3" t="s">
        <v>22</v>
      </c>
      <c r="AA82" s="3" t="s">
        <v>22</v>
      </c>
      <c r="AB82" s="19">
        <v>92</v>
      </c>
      <c r="AC82" s="30">
        <f>H82+L82+P82+T82+X82+AB82</f>
        <v>10756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4</v>
      </c>
      <c r="N93" s="23">
        <v>4881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2</v>
      </c>
      <c r="X93" s="23">
        <v>6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4887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715489</v>
      </c>
      <c r="O94" s="77" t="s">
        <v>22</v>
      </c>
      <c r="P94" s="78">
        <f>SUM(P14:P93)</f>
        <v>4274</v>
      </c>
      <c r="Q94" s="77" t="s">
        <v>22</v>
      </c>
      <c r="R94" s="78">
        <f>SUM(R14:R93)</f>
        <v>4214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59526</v>
      </c>
      <c r="W94" s="77" t="s">
        <v>22</v>
      </c>
      <c r="X94" s="78">
        <f>SUM(X14:X93)</f>
        <v>9178</v>
      </c>
      <c r="Y94" s="77" t="s">
        <v>22</v>
      </c>
      <c r="Z94" s="78">
        <f>SUM(Z14:Z93)</f>
        <v>2345</v>
      </c>
      <c r="AA94" s="77" t="s">
        <v>22</v>
      </c>
      <c r="AB94" s="78">
        <f>SUM(AB14:AB93)</f>
        <v>92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795118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 horizontalCentered="1"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8" scale="74" r:id="rId1"/>
  <headerFooter alignWithMargins="0">
    <oddHeader>&amp;RČ. tisku  774/RK/13
Příloha č.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5" zoomScaleNormal="75" zoomScalePageLayoutView="0" workbookViewId="0" topLeftCell="A69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>
        <f>tabulka_vyplň!E27</f>
        <v>1</v>
      </c>
      <c r="F27" s="15">
        <f>tabulka_vyplň!F27</f>
        <v>1500</v>
      </c>
      <c r="G27" s="3" t="s">
        <v>22</v>
      </c>
      <c r="H27" s="11" t="s">
        <v>22</v>
      </c>
      <c r="I27" s="14">
        <f>tabulka_vyplň!I27</f>
        <v>115</v>
      </c>
      <c r="J27" s="15">
        <f>tabulka_vyplň!J27</f>
        <v>89116</v>
      </c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>
        <f>tabulka_vyplň!Q27</f>
        <v>0</v>
      </c>
      <c r="R27" s="15">
        <f>tabulka_vyplň!R27</f>
        <v>0</v>
      </c>
      <c r="S27" s="3" t="s">
        <v>22</v>
      </c>
      <c r="T27" s="11" t="s">
        <v>22</v>
      </c>
      <c r="U27" s="14">
        <f>tabulka_vyplň!U27</f>
        <v>0</v>
      </c>
      <c r="V27" s="15">
        <f>tabulka_vyplň!V27</f>
        <v>0</v>
      </c>
      <c r="W27" s="3" t="s">
        <v>22</v>
      </c>
      <c r="X27" s="11" t="s">
        <v>22</v>
      </c>
      <c r="Y27" s="14">
        <f>tabulka_vyplň!Y27</f>
        <v>0</v>
      </c>
      <c r="Z27" s="15">
        <f>tabulka_vyplň!Z27</f>
        <v>0</v>
      </c>
      <c r="AA27" s="3" t="s">
        <v>22</v>
      </c>
      <c r="AB27" s="11" t="s">
        <v>22</v>
      </c>
      <c r="AC27" s="29">
        <f>F27+J27+N27+R27+V27+Z27</f>
        <v>90616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>
        <f>tabulka_vyplň!E28</f>
        <v>0</v>
      </c>
      <c r="F28" s="15">
        <f>tabulka_vyplň!F28</f>
        <v>0</v>
      </c>
      <c r="G28" s="3" t="s">
        <v>22</v>
      </c>
      <c r="H28" s="11" t="s">
        <v>22</v>
      </c>
      <c r="I28" s="14">
        <f>tabulka_vyplň!I28</f>
        <v>0</v>
      </c>
      <c r="J28" s="15">
        <f>tabulka_vyplň!J28</f>
        <v>0</v>
      </c>
      <c r="K28" s="3" t="s">
        <v>22</v>
      </c>
      <c r="L28" s="11" t="s">
        <v>22</v>
      </c>
      <c r="M28" s="14">
        <f>tabulka_vyplň!M28</f>
        <v>0</v>
      </c>
      <c r="N28" s="15">
        <f>tabulka_vyplň!N28</f>
        <v>0</v>
      </c>
      <c r="O28" s="3" t="s">
        <v>22</v>
      </c>
      <c r="P28" s="11" t="s">
        <v>22</v>
      </c>
      <c r="Q28" s="14">
        <f>tabulka_vyplň!Q28</f>
        <v>0</v>
      </c>
      <c r="R28" s="15">
        <f>tabulka_vyplň!R28</f>
        <v>0</v>
      </c>
      <c r="S28" s="3" t="s">
        <v>22</v>
      </c>
      <c r="T28" s="11" t="s">
        <v>22</v>
      </c>
      <c r="U28" s="14">
        <f>tabulka_vyplň!U28</f>
        <v>0</v>
      </c>
      <c r="V28" s="15">
        <f>tabulka_vyplň!V28</f>
        <v>0</v>
      </c>
      <c r="W28" s="3" t="s">
        <v>22</v>
      </c>
      <c r="X28" s="11" t="s">
        <v>22</v>
      </c>
      <c r="Y28" s="14">
        <f>tabulka_vyplň!Y28</f>
        <v>0</v>
      </c>
      <c r="Z28" s="15">
        <f>tabulka_vyplň!Z28</f>
        <v>0</v>
      </c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>
        <f>tabulka_vyplň!E29</f>
        <v>1</v>
      </c>
      <c r="F29" s="15">
        <f>tabulka_vyplň!F29</f>
        <v>27200</v>
      </c>
      <c r="G29" s="3" t="s">
        <v>22</v>
      </c>
      <c r="H29" s="11" t="s">
        <v>22</v>
      </c>
      <c r="I29" s="14">
        <f>tabulka_vyplň!I29</f>
        <v>45.7</v>
      </c>
      <c r="J29" s="15">
        <f>tabulka_vyplň!J29</f>
        <v>45139</v>
      </c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>
        <f>tabulka_vyplň!Q29</f>
        <v>605.2199999999999</v>
      </c>
      <c r="R29" s="15">
        <f>tabulka_vyplň!R29</f>
        <v>5025</v>
      </c>
      <c r="S29" s="3" t="s">
        <v>22</v>
      </c>
      <c r="T29" s="11" t="s">
        <v>22</v>
      </c>
      <c r="U29" s="14">
        <f>tabulka_vyplň!U29</f>
        <v>4.455</v>
      </c>
      <c r="V29" s="15">
        <f>tabulka_vyplň!V29</f>
        <v>1120</v>
      </c>
      <c r="W29" s="3" t="s">
        <v>22</v>
      </c>
      <c r="X29" s="11" t="s">
        <v>22</v>
      </c>
      <c r="Y29" s="14">
        <f>tabulka_vyplň!Y29</f>
        <v>1.7</v>
      </c>
      <c r="Z29" s="15">
        <f>tabulka_vyplň!Z29</f>
        <v>580</v>
      </c>
      <c r="AA29" s="3" t="s">
        <v>22</v>
      </c>
      <c r="AB29" s="11" t="s">
        <v>22</v>
      </c>
      <c r="AC29" s="29">
        <f t="shared" si="0"/>
        <v>79064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>
        <f>tabulka_vyplň!E30</f>
        <v>0</v>
      </c>
      <c r="F30" s="15">
        <f>tabulka_vyplň!F30</f>
        <v>31280</v>
      </c>
      <c r="G30" s="3" t="s">
        <v>22</v>
      </c>
      <c r="H30" s="11" t="s">
        <v>22</v>
      </c>
      <c r="I30" s="14">
        <f>tabulka_vyplň!I30</f>
        <v>0</v>
      </c>
      <c r="J30" s="15">
        <f>tabulka_vyplň!J30</f>
        <v>0</v>
      </c>
      <c r="K30" s="3" t="s">
        <v>22</v>
      </c>
      <c r="L30" s="11" t="s">
        <v>22</v>
      </c>
      <c r="M30" s="14">
        <f>tabulka_vyplň!M30</f>
        <v>0</v>
      </c>
      <c r="N30" s="15">
        <f>tabulka_vyplň!N30</f>
        <v>0</v>
      </c>
      <c r="O30" s="3" t="s">
        <v>22</v>
      </c>
      <c r="P30" s="11" t="s">
        <v>22</v>
      </c>
      <c r="Q30" s="14">
        <f>tabulka_vyplň!Q30</f>
        <v>0</v>
      </c>
      <c r="R30" s="15">
        <f>tabulka_vyplň!R30</f>
        <v>0</v>
      </c>
      <c r="S30" s="3" t="s">
        <v>22</v>
      </c>
      <c r="T30" s="11" t="s">
        <v>22</v>
      </c>
      <c r="U30" s="14">
        <f>tabulka_vyplň!U30</f>
        <v>0</v>
      </c>
      <c r="V30" s="15">
        <f>tabulka_vyplň!V30</f>
        <v>0</v>
      </c>
      <c r="W30" s="3" t="s">
        <v>22</v>
      </c>
      <c r="X30" s="11" t="s">
        <v>22</v>
      </c>
      <c r="Y30" s="14">
        <f>tabulka_vyplň!Y30</f>
        <v>0</v>
      </c>
      <c r="Z30" s="15">
        <f>tabulka_vyplň!Z30</f>
        <v>0</v>
      </c>
      <c r="AA30" s="3" t="s">
        <v>22</v>
      </c>
      <c r="AB30" s="11" t="s">
        <v>22</v>
      </c>
      <c r="AC30" s="29">
        <f t="shared" si="0"/>
        <v>31280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>
        <f>tabulka_vyplň!E52</f>
        <v>0</v>
      </c>
      <c r="F52" s="15">
        <f>tabulka_vyplň!F52</f>
        <v>0</v>
      </c>
      <c r="G52" s="3" t="s">
        <v>22</v>
      </c>
      <c r="H52" s="11" t="s">
        <v>22</v>
      </c>
      <c r="I52" s="14">
        <f>tabulka_vyplň!I52</f>
        <v>0</v>
      </c>
      <c r="J52" s="15">
        <f>tabulka_vyplň!J52</f>
        <v>0</v>
      </c>
      <c r="K52" s="3" t="s">
        <v>22</v>
      </c>
      <c r="L52" s="11" t="s">
        <v>22</v>
      </c>
      <c r="M52" s="14">
        <f>tabulka_vyplň!M52</f>
        <v>0</v>
      </c>
      <c r="N52" s="15">
        <f>tabulka_vyplň!N52</f>
        <v>0</v>
      </c>
      <c r="O52" s="3" t="s">
        <v>22</v>
      </c>
      <c r="P52" s="11" t="s">
        <v>22</v>
      </c>
      <c r="Q52" s="14">
        <f>tabulka_vyplň!Q52</f>
        <v>0</v>
      </c>
      <c r="R52" s="15">
        <f>tabulka_vyplň!R52</f>
        <v>0</v>
      </c>
      <c r="S52" s="3" t="s">
        <v>22</v>
      </c>
      <c r="T52" s="11" t="s">
        <v>22</v>
      </c>
      <c r="U52" s="14">
        <f>tabulka_vyplň!U52</f>
        <v>0</v>
      </c>
      <c r="V52" s="15">
        <f>tabulka_vyplň!V52</f>
        <v>0</v>
      </c>
      <c r="W52" s="3" t="s">
        <v>22</v>
      </c>
      <c r="X52" s="11" t="s">
        <v>22</v>
      </c>
      <c r="Y52" s="14">
        <f>tabulka_vyplň!Y52</f>
        <v>0</v>
      </c>
      <c r="Z52" s="15">
        <f>tabulka_vyplň!Z52</f>
        <v>0</v>
      </c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>
        <f>tabulka_vyplň!E53</f>
        <v>0</v>
      </c>
      <c r="F53" s="15">
        <f>tabulka_vyplň!F53</f>
        <v>0</v>
      </c>
      <c r="G53" s="3" t="s">
        <v>22</v>
      </c>
      <c r="H53" s="11" t="s">
        <v>22</v>
      </c>
      <c r="I53" s="14">
        <f>tabulka_vyplň!I53</f>
        <v>0</v>
      </c>
      <c r="J53" s="15">
        <f>tabulka_vyplň!J53</f>
        <v>0</v>
      </c>
      <c r="K53" s="3" t="s">
        <v>22</v>
      </c>
      <c r="L53" s="11" t="s">
        <v>22</v>
      </c>
      <c r="M53" s="14">
        <f>tabulka_vyplň!M53</f>
        <v>0</v>
      </c>
      <c r="N53" s="15">
        <f>tabulka_vyplň!N53</f>
        <v>0</v>
      </c>
      <c r="O53" s="3" t="s">
        <v>22</v>
      </c>
      <c r="P53" s="11" t="s">
        <v>22</v>
      </c>
      <c r="Q53" s="14">
        <f>tabulka_vyplň!Q53</f>
        <v>0</v>
      </c>
      <c r="R53" s="15">
        <f>tabulka_vyplň!R53</f>
        <v>0</v>
      </c>
      <c r="S53" s="3" t="s">
        <v>22</v>
      </c>
      <c r="T53" s="11" t="s">
        <v>22</v>
      </c>
      <c r="U53" s="14">
        <f>tabulka_vyplň!U53</f>
        <v>0</v>
      </c>
      <c r="V53" s="15">
        <f>tabulka_vyplň!V53</f>
        <v>0</v>
      </c>
      <c r="W53" s="3" t="s">
        <v>22</v>
      </c>
      <c r="X53" s="11" t="s">
        <v>22</v>
      </c>
      <c r="Y53" s="14">
        <f>tabulka_vyplň!Y53</f>
        <v>0</v>
      </c>
      <c r="Z53" s="15">
        <f>tabulka_vyplň!Z53</f>
        <v>0</v>
      </c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>
        <f>tabulka_vyplň!E54</f>
        <v>0</v>
      </c>
      <c r="F54" s="15">
        <f>tabulka_vyplň!F54</f>
        <v>0</v>
      </c>
      <c r="G54" s="3" t="s">
        <v>22</v>
      </c>
      <c r="H54" s="11" t="s">
        <v>22</v>
      </c>
      <c r="I54" s="14">
        <f>tabulka_vyplň!I54</f>
        <v>0</v>
      </c>
      <c r="J54" s="15">
        <f>tabulka_vyplň!J54</f>
        <v>0</v>
      </c>
      <c r="K54" s="3" t="s">
        <v>22</v>
      </c>
      <c r="L54" s="11" t="s">
        <v>22</v>
      </c>
      <c r="M54" s="14">
        <f>tabulka_vyplň!M54</f>
        <v>0</v>
      </c>
      <c r="N54" s="15">
        <f>tabulka_vyplň!N54</f>
        <v>0</v>
      </c>
      <c r="O54" s="3" t="s">
        <v>22</v>
      </c>
      <c r="P54" s="11" t="s">
        <v>22</v>
      </c>
      <c r="Q54" s="14">
        <f>tabulka_vyplň!Q54</f>
        <v>0</v>
      </c>
      <c r="R54" s="15">
        <f>tabulka_vyplň!R54</f>
        <v>0</v>
      </c>
      <c r="S54" s="3" t="s">
        <v>22</v>
      </c>
      <c r="T54" s="11" t="s">
        <v>22</v>
      </c>
      <c r="U54" s="14">
        <f>tabulka_vyplň!U54</f>
        <v>0</v>
      </c>
      <c r="V54" s="15">
        <f>tabulka_vyplň!V54</f>
        <v>0</v>
      </c>
      <c r="W54" s="3" t="s">
        <v>22</v>
      </c>
      <c r="X54" s="11" t="s">
        <v>22</v>
      </c>
      <c r="Y54" s="14">
        <f>tabulka_vyplň!Y54</f>
        <v>0</v>
      </c>
      <c r="Z54" s="15">
        <f>tabulka_vyplň!Z54</f>
        <v>0</v>
      </c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>
        <f>tabulka_vyplň!E55</f>
        <v>0</v>
      </c>
      <c r="F55" s="15">
        <f>tabulka_vyplň!F55</f>
        <v>0</v>
      </c>
      <c r="G55" s="3" t="s">
        <v>22</v>
      </c>
      <c r="H55" s="11" t="s">
        <v>22</v>
      </c>
      <c r="I55" s="14">
        <f>tabulka_vyplň!I55</f>
        <v>0</v>
      </c>
      <c r="J55" s="15">
        <f>tabulka_vyplň!J55</f>
        <v>0</v>
      </c>
      <c r="K55" s="3" t="s">
        <v>22</v>
      </c>
      <c r="L55" s="11" t="s">
        <v>22</v>
      </c>
      <c r="M55" s="14">
        <f>tabulka_vyplň!M55</f>
        <v>0</v>
      </c>
      <c r="N55" s="15">
        <f>tabulka_vyplň!N55</f>
        <v>0</v>
      </c>
      <c r="O55" s="3" t="s">
        <v>22</v>
      </c>
      <c r="P55" s="11" t="s">
        <v>22</v>
      </c>
      <c r="Q55" s="14">
        <f>tabulka_vyplň!Q55</f>
        <v>0</v>
      </c>
      <c r="R55" s="15">
        <f>tabulka_vyplň!R55</f>
        <v>0</v>
      </c>
      <c r="S55" s="3" t="s">
        <v>22</v>
      </c>
      <c r="T55" s="11" t="s">
        <v>22</v>
      </c>
      <c r="U55" s="14">
        <f>tabulka_vyplň!U55</f>
        <v>0</v>
      </c>
      <c r="V55" s="15">
        <f>tabulka_vyplň!V55</f>
        <v>0</v>
      </c>
      <c r="W55" s="3" t="s">
        <v>22</v>
      </c>
      <c r="X55" s="11" t="s">
        <v>22</v>
      </c>
      <c r="Y55" s="14">
        <f>tabulka_vyplň!Y55</f>
        <v>0</v>
      </c>
      <c r="Z55" s="15">
        <f>tabulka_vyplň!Z55</f>
        <v>0</v>
      </c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>
        <f>tabulka_vyplň!E56</f>
        <v>0</v>
      </c>
      <c r="F56" s="15">
        <f>tabulka_vyplň!F56</f>
        <v>0</v>
      </c>
      <c r="G56" s="3" t="s">
        <v>22</v>
      </c>
      <c r="H56" s="11" t="s">
        <v>22</v>
      </c>
      <c r="I56" s="14">
        <f>tabulka_vyplň!I56</f>
        <v>0</v>
      </c>
      <c r="J56" s="15">
        <f>tabulka_vyplň!J56</f>
        <v>0</v>
      </c>
      <c r="K56" s="3" t="s">
        <v>22</v>
      </c>
      <c r="L56" s="11" t="s">
        <v>22</v>
      </c>
      <c r="M56" s="14">
        <f>tabulka_vyplň!M56</f>
        <v>0</v>
      </c>
      <c r="N56" s="15">
        <f>tabulka_vyplň!N56</f>
        <v>0</v>
      </c>
      <c r="O56" s="3" t="s">
        <v>22</v>
      </c>
      <c r="P56" s="11" t="s">
        <v>22</v>
      </c>
      <c r="Q56" s="14">
        <f>tabulka_vyplň!Q56</f>
        <v>0</v>
      </c>
      <c r="R56" s="15">
        <f>tabulka_vyplň!R56</f>
        <v>0</v>
      </c>
      <c r="S56" s="3" t="s">
        <v>22</v>
      </c>
      <c r="T56" s="11" t="s">
        <v>22</v>
      </c>
      <c r="U56" s="14">
        <f>tabulka_vyplň!U56</f>
        <v>0</v>
      </c>
      <c r="V56" s="15">
        <f>tabulka_vyplň!V56</f>
        <v>0</v>
      </c>
      <c r="W56" s="3" t="s">
        <v>22</v>
      </c>
      <c r="X56" s="11" t="s">
        <v>22</v>
      </c>
      <c r="Y56" s="14">
        <f>tabulka_vyplň!Y56</f>
        <v>0</v>
      </c>
      <c r="Z56" s="15">
        <f>tabulka_vyplň!Z56</f>
        <v>0</v>
      </c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0</v>
      </c>
      <c r="R63" s="15">
        <v>0</v>
      </c>
      <c r="S63" s="3" t="s">
        <v>22</v>
      </c>
      <c r="T63" s="11" t="s">
        <v>22</v>
      </c>
      <c r="U63" s="14">
        <v>0</v>
      </c>
      <c r="V63" s="15">
        <v>0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52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52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2052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2052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2550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2550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0</v>
      </c>
      <c r="N93" s="23">
        <v>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59980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134255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0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5025</v>
      </c>
      <c r="S94" s="77" t="s">
        <v>22</v>
      </c>
      <c r="T94" s="78">
        <f>SUM(T14:T93)</f>
        <v>4602</v>
      </c>
      <c r="U94" s="77" t="s">
        <v>22</v>
      </c>
      <c r="V94" s="78">
        <f>SUM(V14:V93)</f>
        <v>1120</v>
      </c>
      <c r="W94" s="77" t="s">
        <v>22</v>
      </c>
      <c r="X94" s="78">
        <f>SUM(X14:X93)</f>
        <v>52</v>
      </c>
      <c r="Y94" s="77" t="s">
        <v>22</v>
      </c>
      <c r="Z94" s="78">
        <f>SUM(Z14:Z93)</f>
        <v>580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205614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5" zoomScaleNormal="75" zoomScalePageLayoutView="0" workbookViewId="0" topLeftCell="A69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>
        <f>tabulka_vyplň!E33</f>
        <v>0</v>
      </c>
      <c r="F33" s="15">
        <f>tabulka_vyplň!F33</f>
        <v>0</v>
      </c>
      <c r="G33" s="3" t="s">
        <v>22</v>
      </c>
      <c r="H33" s="11" t="s">
        <v>22</v>
      </c>
      <c r="I33" s="14">
        <f>tabulka_vyplň!I33</f>
        <v>0</v>
      </c>
      <c r="J33" s="15">
        <f>tabulka_vyplň!J33</f>
        <v>0</v>
      </c>
      <c r="K33" s="3" t="s">
        <v>22</v>
      </c>
      <c r="L33" s="11" t="s">
        <v>22</v>
      </c>
      <c r="M33" s="14">
        <f>tabulka_vyplň!M33</f>
        <v>398.09000000000003</v>
      </c>
      <c r="N33" s="15">
        <f>tabulka_vyplň!N33</f>
        <v>17627</v>
      </c>
      <c r="O33" s="3" t="s">
        <v>22</v>
      </c>
      <c r="P33" s="11" t="s">
        <v>22</v>
      </c>
      <c r="Q33" s="14">
        <f>tabulka_vyplň!Q33</f>
        <v>1.3</v>
      </c>
      <c r="R33" s="15">
        <f>tabulka_vyplň!R33</f>
        <v>60</v>
      </c>
      <c r="S33" s="3" t="s">
        <v>22</v>
      </c>
      <c r="T33" s="11" t="s">
        <v>22</v>
      </c>
      <c r="U33" s="14">
        <f>tabulka_vyplň!U33</f>
        <v>0</v>
      </c>
      <c r="V33" s="15">
        <f>tabulka_vyplň!V33</f>
        <v>0</v>
      </c>
      <c r="W33" s="3" t="s">
        <v>22</v>
      </c>
      <c r="X33" s="11" t="s">
        <v>22</v>
      </c>
      <c r="Y33" s="14">
        <f>tabulka_vyplň!Y33</f>
        <v>0</v>
      </c>
      <c r="Z33" s="15">
        <f>tabulka_vyplň!Z33</f>
        <v>0</v>
      </c>
      <c r="AA33" s="3" t="s">
        <v>22</v>
      </c>
      <c r="AB33" s="11" t="s">
        <v>22</v>
      </c>
      <c r="AC33" s="29">
        <f t="shared" si="0"/>
        <v>17687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>
        <f>tabulka_vyplň!E34</f>
        <v>0</v>
      </c>
      <c r="F34" s="15">
        <f>tabulka_vyplň!F34</f>
        <v>0</v>
      </c>
      <c r="G34" s="3" t="s">
        <v>22</v>
      </c>
      <c r="H34" s="11" t="s">
        <v>22</v>
      </c>
      <c r="I34" s="14">
        <f>tabulka_vyplň!I34</f>
        <v>0</v>
      </c>
      <c r="J34" s="15">
        <f>tabulka_vyplň!J34</f>
        <v>0</v>
      </c>
      <c r="K34" s="3" t="s">
        <v>22</v>
      </c>
      <c r="L34" s="11" t="s">
        <v>22</v>
      </c>
      <c r="M34" s="14">
        <f>tabulka_vyplň!M34</f>
        <v>733.9529999999994</v>
      </c>
      <c r="N34" s="15">
        <f>tabulka_vyplň!N34</f>
        <v>76412</v>
      </c>
      <c r="O34" s="3" t="s">
        <v>22</v>
      </c>
      <c r="P34" s="11" t="s">
        <v>22</v>
      </c>
      <c r="Q34" s="14">
        <f>tabulka_vyplň!Q34</f>
        <v>0</v>
      </c>
      <c r="R34" s="15">
        <f>tabulka_vyplň!R34</f>
        <v>0</v>
      </c>
      <c r="S34" s="3" t="s">
        <v>22</v>
      </c>
      <c r="T34" s="11" t="s">
        <v>22</v>
      </c>
      <c r="U34" s="14">
        <f>tabulka_vyplň!U34</f>
        <v>0</v>
      </c>
      <c r="V34" s="15">
        <f>tabulka_vyplň!V34</f>
        <v>0</v>
      </c>
      <c r="W34" s="3" t="s">
        <v>22</v>
      </c>
      <c r="X34" s="11" t="s">
        <v>22</v>
      </c>
      <c r="Y34" s="14">
        <f>tabulka_vyplň!Y34</f>
        <v>0</v>
      </c>
      <c r="Z34" s="15">
        <f>tabulka_vyplň!Z34</f>
        <v>0</v>
      </c>
      <c r="AA34" s="3" t="s">
        <v>22</v>
      </c>
      <c r="AB34" s="11" t="s">
        <v>22</v>
      </c>
      <c r="AC34" s="29">
        <f t="shared" si="0"/>
        <v>76412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17.1</v>
      </c>
      <c r="N38" s="15">
        <v>1936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1936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>
        <f>tabulka_vyplň!E41</f>
        <v>0</v>
      </c>
      <c r="F41" s="15">
        <f>tabulka_vyplň!F41</f>
        <v>0</v>
      </c>
      <c r="G41" s="3" t="s">
        <v>22</v>
      </c>
      <c r="H41" s="11" t="s">
        <v>22</v>
      </c>
      <c r="I41" s="14">
        <f>tabulka_vyplň!I41</f>
        <v>0</v>
      </c>
      <c r="J41" s="15">
        <f>tabulka_vyplň!J41</f>
        <v>0</v>
      </c>
      <c r="K41" s="3" t="s">
        <v>22</v>
      </c>
      <c r="L41" s="11" t="s">
        <v>22</v>
      </c>
      <c r="M41" s="14">
        <f>tabulka_vyplň!M41</f>
        <v>12</v>
      </c>
      <c r="N41" s="15">
        <f>tabulka_vyplň!N41</f>
        <v>885</v>
      </c>
      <c r="O41" s="3" t="s">
        <v>22</v>
      </c>
      <c r="P41" s="11" t="s">
        <v>22</v>
      </c>
      <c r="Q41" s="14">
        <f>tabulka_vyplň!Q41</f>
        <v>0</v>
      </c>
      <c r="R41" s="15">
        <f>tabulka_vyplň!R41</f>
        <v>0</v>
      </c>
      <c r="S41" s="3" t="s">
        <v>22</v>
      </c>
      <c r="T41" s="12" t="s">
        <v>22</v>
      </c>
      <c r="U41" s="14">
        <f>tabulka_vyplň!U41</f>
        <v>0</v>
      </c>
      <c r="V41" s="15">
        <f>tabulka_vyplň!V41</f>
        <v>0</v>
      </c>
      <c r="W41" s="3" t="s">
        <v>22</v>
      </c>
      <c r="X41" s="11" t="s">
        <v>22</v>
      </c>
      <c r="Y41" s="14">
        <f>tabulka_vyplň!Y41</f>
        <v>0</v>
      </c>
      <c r="Z41" s="15">
        <f>tabulka_vyplň!Z41</f>
        <v>0</v>
      </c>
      <c r="AA41" s="3" t="s">
        <v>22</v>
      </c>
      <c r="AB41" s="11" t="s">
        <v>22</v>
      </c>
      <c r="AC41" s="29">
        <f t="shared" si="0"/>
        <v>885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4</v>
      </c>
      <c r="R46" s="15">
        <v>30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30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2</v>
      </c>
      <c r="F48" s="15">
        <v>1400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1400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4</v>
      </c>
      <c r="R63" s="15">
        <v>1210</v>
      </c>
      <c r="S63" s="3" t="s">
        <v>22</v>
      </c>
      <c r="T63" s="11" t="s">
        <v>22</v>
      </c>
      <c r="U63" s="14">
        <v>106</v>
      </c>
      <c r="V63" s="15">
        <v>970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2180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>
        <f>tabulka_vyplň!E65</f>
        <v>0</v>
      </c>
      <c r="F65" s="15">
        <f>tabulka_vyplň!F65</f>
        <v>0</v>
      </c>
      <c r="G65" s="3" t="s">
        <v>22</v>
      </c>
      <c r="H65" s="11" t="s">
        <v>22</v>
      </c>
      <c r="I65" s="14">
        <f>tabulka_vyplň!I65</f>
        <v>0</v>
      </c>
      <c r="J65" s="15">
        <f>tabulka_vyplň!J65</f>
        <v>0</v>
      </c>
      <c r="K65" s="3" t="s">
        <v>22</v>
      </c>
      <c r="L65" s="11" t="s">
        <v>22</v>
      </c>
      <c r="M65" s="14">
        <f>tabulka_vyplň!M65</f>
        <v>120</v>
      </c>
      <c r="N65" s="15">
        <f>tabulka_vyplň!N65</f>
        <v>101287</v>
      </c>
      <c r="O65" s="3" t="s">
        <v>22</v>
      </c>
      <c r="P65" s="11" t="s">
        <v>22</v>
      </c>
      <c r="Q65" s="14">
        <f>tabulka_vyplň!Q65</f>
        <v>24</v>
      </c>
      <c r="R65" s="15">
        <f>tabulka_vyplň!R65</f>
        <v>27773</v>
      </c>
      <c r="S65" s="3" t="s">
        <v>22</v>
      </c>
      <c r="T65" s="11" t="s">
        <v>22</v>
      </c>
      <c r="U65" s="14">
        <f>tabulka_vyplň!U65</f>
        <v>10</v>
      </c>
      <c r="V65" s="15">
        <f>tabulka_vyplň!V65</f>
        <v>3150</v>
      </c>
      <c r="W65" s="3" t="s">
        <v>22</v>
      </c>
      <c r="X65" s="11" t="s">
        <v>22</v>
      </c>
      <c r="Y65" s="14">
        <f>tabulka_vyplň!Y65</f>
        <v>7</v>
      </c>
      <c r="Z65" s="15">
        <f>tabulka_vyplň!Z65</f>
        <v>3590</v>
      </c>
      <c r="AA65" s="3" t="s">
        <v>22</v>
      </c>
      <c r="AB65" s="11" t="s">
        <v>22</v>
      </c>
      <c r="AC65" s="29">
        <f t="shared" si="1"/>
        <v>135800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>
        <f>tabulka_vyplň!E66</f>
        <v>0</v>
      </c>
      <c r="F66" s="15">
        <f>tabulka_vyplň!F66</f>
        <v>86000</v>
      </c>
      <c r="G66" s="3" t="s">
        <v>22</v>
      </c>
      <c r="H66" s="11" t="s">
        <v>22</v>
      </c>
      <c r="I66" s="14">
        <f>tabulka_vyplň!I66</f>
        <v>0</v>
      </c>
      <c r="J66" s="15">
        <f>tabulka_vyplň!J66</f>
        <v>0</v>
      </c>
      <c r="K66" s="3" t="s">
        <v>22</v>
      </c>
      <c r="L66" s="11" t="s">
        <v>22</v>
      </c>
      <c r="M66" s="14">
        <f>tabulka_vyplň!M66</f>
        <v>28.745000000000005</v>
      </c>
      <c r="N66" s="15">
        <f>tabulka_vyplň!N66</f>
        <v>27999</v>
      </c>
      <c r="O66" s="3" t="s">
        <v>22</v>
      </c>
      <c r="P66" s="11" t="s">
        <v>22</v>
      </c>
      <c r="Q66" s="14">
        <f>tabulka_vyplň!Q66</f>
        <v>0.04</v>
      </c>
      <c r="R66" s="15">
        <f>tabulka_vyplň!R66</f>
        <v>65</v>
      </c>
      <c r="S66" s="3" t="s">
        <v>22</v>
      </c>
      <c r="T66" s="11" t="s">
        <v>22</v>
      </c>
      <c r="U66" s="14">
        <f>tabulka_vyplň!U66</f>
        <v>0.2</v>
      </c>
      <c r="V66" s="15">
        <f>tabulka_vyplň!V66</f>
        <v>1000</v>
      </c>
      <c r="W66" s="3" t="s">
        <v>22</v>
      </c>
      <c r="X66" s="11" t="s">
        <v>22</v>
      </c>
      <c r="Y66" s="14">
        <f>tabulka_vyplň!Y66</f>
        <v>0</v>
      </c>
      <c r="Z66" s="15">
        <f>tabulka_vyplň!Z66</f>
        <v>0</v>
      </c>
      <c r="AA66" s="3" t="s">
        <v>22</v>
      </c>
      <c r="AB66" s="11" t="s">
        <v>22</v>
      </c>
      <c r="AC66" s="29">
        <f t="shared" si="1"/>
        <v>115064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>
        <f>tabulka_vyplň!E67</f>
        <v>0</v>
      </c>
      <c r="F67" s="15">
        <f>tabulka_vyplň!F67</f>
        <v>0</v>
      </c>
      <c r="G67" s="3" t="s">
        <v>22</v>
      </c>
      <c r="H67" s="11" t="s">
        <v>22</v>
      </c>
      <c r="I67" s="14">
        <f>tabulka_vyplň!I67</f>
        <v>0</v>
      </c>
      <c r="J67" s="15">
        <f>tabulka_vyplň!J67</f>
        <v>0</v>
      </c>
      <c r="K67" s="3" t="s">
        <v>22</v>
      </c>
      <c r="L67" s="11" t="s">
        <v>22</v>
      </c>
      <c r="M67" s="14">
        <f>tabulka_vyplň!M67</f>
        <v>378.3</v>
      </c>
      <c r="N67" s="15">
        <f>tabulka_vyplň!N67</f>
        <v>20680</v>
      </c>
      <c r="O67" s="3" t="s">
        <v>22</v>
      </c>
      <c r="P67" s="11" t="s">
        <v>22</v>
      </c>
      <c r="Q67" s="14">
        <f>tabulka_vyplň!Q67</f>
        <v>0</v>
      </c>
      <c r="R67" s="15">
        <f>tabulka_vyplň!R67</f>
        <v>0</v>
      </c>
      <c r="S67" s="3" t="s">
        <v>22</v>
      </c>
      <c r="T67" s="11" t="s">
        <v>22</v>
      </c>
      <c r="U67" s="14">
        <f>tabulka_vyplň!U67</f>
        <v>0.02</v>
      </c>
      <c r="V67" s="15">
        <f>tabulka_vyplň!V67</f>
        <v>60</v>
      </c>
      <c r="W67" s="3" t="s">
        <v>22</v>
      </c>
      <c r="X67" s="11" t="s">
        <v>22</v>
      </c>
      <c r="Y67" s="14">
        <f>tabulka_vyplň!Y67</f>
        <v>0</v>
      </c>
      <c r="Z67" s="15">
        <f>tabulka_vyplň!Z67</f>
        <v>0</v>
      </c>
      <c r="AA67" s="3" t="s">
        <v>22</v>
      </c>
      <c r="AB67" s="11" t="s">
        <v>22</v>
      </c>
      <c r="AC67" s="29">
        <f t="shared" si="1"/>
        <v>20740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>
        <f>tabulka_vyplň!E68</f>
        <v>0</v>
      </c>
      <c r="F68" s="15">
        <f>tabulka_vyplň!F68</f>
        <v>0</v>
      </c>
      <c r="G68" s="3" t="s">
        <v>22</v>
      </c>
      <c r="H68" s="11" t="s">
        <v>22</v>
      </c>
      <c r="I68" s="14">
        <f>tabulka_vyplň!I68</f>
        <v>0</v>
      </c>
      <c r="J68" s="15">
        <f>tabulka_vyplň!J68</f>
        <v>0</v>
      </c>
      <c r="K68" s="3" t="s">
        <v>22</v>
      </c>
      <c r="L68" s="11" t="s">
        <v>22</v>
      </c>
      <c r="M68" s="14">
        <f>tabulka_vyplň!M68</f>
        <v>55</v>
      </c>
      <c r="N68" s="15">
        <f>tabulka_vyplň!N68</f>
        <v>25868</v>
      </c>
      <c r="O68" s="3" t="s">
        <v>22</v>
      </c>
      <c r="P68" s="11" t="s">
        <v>22</v>
      </c>
      <c r="Q68" s="14">
        <f>tabulka_vyplň!Q68</f>
        <v>7.5</v>
      </c>
      <c r="R68" s="15">
        <f>tabulka_vyplň!R68</f>
        <v>2790</v>
      </c>
      <c r="S68" s="3" t="s">
        <v>22</v>
      </c>
      <c r="T68" s="11" t="s">
        <v>22</v>
      </c>
      <c r="U68" s="14">
        <f>tabulka_vyplň!U68</f>
        <v>6</v>
      </c>
      <c r="V68" s="15">
        <f>tabulka_vyplň!V68</f>
        <v>130</v>
      </c>
      <c r="W68" s="3" t="s">
        <v>22</v>
      </c>
      <c r="X68" s="11" t="s">
        <v>22</v>
      </c>
      <c r="Y68" s="14">
        <f>tabulka_vyplň!Y68</f>
        <v>0</v>
      </c>
      <c r="Z68" s="15">
        <f>tabulka_vyplň!Z68</f>
        <v>0</v>
      </c>
      <c r="AA68" s="3" t="s">
        <v>22</v>
      </c>
      <c r="AB68" s="11" t="s">
        <v>22</v>
      </c>
      <c r="AC68" s="29">
        <f t="shared" si="1"/>
        <v>28788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>
        <f>tabulka_vyplň!E69</f>
        <v>0</v>
      </c>
      <c r="F69" s="15">
        <f>tabulka_vyplň!F69</f>
        <v>0</v>
      </c>
      <c r="G69" s="3" t="s">
        <v>22</v>
      </c>
      <c r="H69" s="11" t="s">
        <v>22</v>
      </c>
      <c r="I69" s="14">
        <f>tabulka_vyplň!I69</f>
        <v>0</v>
      </c>
      <c r="J69" s="15">
        <f>tabulka_vyplň!J69</f>
        <v>0</v>
      </c>
      <c r="K69" s="3" t="s">
        <v>22</v>
      </c>
      <c r="L69" s="11" t="s">
        <v>22</v>
      </c>
      <c r="M69" s="14">
        <f>tabulka_vyplň!M69</f>
        <v>104863.9</v>
      </c>
      <c r="N69" s="15">
        <f>tabulka_vyplň!N69</f>
        <v>94350</v>
      </c>
      <c r="O69" s="3" t="s">
        <v>22</v>
      </c>
      <c r="P69" s="11" t="s">
        <v>22</v>
      </c>
      <c r="Q69" s="14">
        <f>tabulka_vyplň!Q69</f>
        <v>1253</v>
      </c>
      <c r="R69" s="15">
        <f>tabulka_vyplň!R69</f>
        <v>2010</v>
      </c>
      <c r="S69" s="3" t="s">
        <v>22</v>
      </c>
      <c r="T69" s="11" t="s">
        <v>22</v>
      </c>
      <c r="U69" s="14">
        <f>tabulka_vyplň!U69</f>
        <v>2</v>
      </c>
      <c r="V69" s="15">
        <f>tabulka_vyplň!V69</f>
        <v>400</v>
      </c>
      <c r="W69" s="3" t="s">
        <v>22</v>
      </c>
      <c r="X69" s="11" t="s">
        <v>22</v>
      </c>
      <c r="Y69" s="14">
        <f>tabulka_vyplň!Y69</f>
        <v>800</v>
      </c>
      <c r="Z69" s="15">
        <f>tabulka_vyplň!Z69</f>
        <v>1000</v>
      </c>
      <c r="AA69" s="3" t="s">
        <v>22</v>
      </c>
      <c r="AB69" s="11" t="s">
        <v>22</v>
      </c>
      <c r="AC69" s="29">
        <f t="shared" si="1"/>
        <v>97760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>
        <f>tabulka_vyplň!H71</f>
        <v>0</v>
      </c>
      <c r="I71" s="10" t="s">
        <v>22</v>
      </c>
      <c r="J71" s="3" t="s">
        <v>22</v>
      </c>
      <c r="K71" s="3" t="s">
        <v>22</v>
      </c>
      <c r="L71" s="19">
        <f>tabulka_vyplň!L71</f>
        <v>0</v>
      </c>
      <c r="M71" s="10" t="s">
        <v>22</v>
      </c>
      <c r="N71" s="3" t="s">
        <v>22</v>
      </c>
      <c r="O71" s="3" t="s">
        <v>22</v>
      </c>
      <c r="P71" s="19">
        <f>tabulka_vyplň!P71</f>
        <v>30</v>
      </c>
      <c r="Q71" s="10" t="s">
        <v>22</v>
      </c>
      <c r="R71" s="3" t="s">
        <v>22</v>
      </c>
      <c r="S71" s="3" t="s">
        <v>22</v>
      </c>
      <c r="T71" s="19">
        <f>tabulka_vyplň!T71</f>
        <v>163060</v>
      </c>
      <c r="U71" s="10" t="s">
        <v>22</v>
      </c>
      <c r="V71" s="3" t="s">
        <v>22</v>
      </c>
      <c r="W71" s="3" t="s">
        <v>22</v>
      </c>
      <c r="X71" s="19">
        <f>tabulka_vyplň!X71</f>
        <v>3</v>
      </c>
      <c r="Y71" s="10" t="s">
        <v>22</v>
      </c>
      <c r="Z71" s="3" t="s">
        <v>22</v>
      </c>
      <c r="AA71" s="3" t="s">
        <v>22</v>
      </c>
      <c r="AB71" s="19">
        <f>tabulka_vyplň!AB71</f>
        <v>73</v>
      </c>
      <c r="AC71" s="30">
        <f>H71+L71+P71+T71+X71+AB71</f>
        <v>163166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>
        <f>tabulka_vyplň!H72</f>
        <v>0</v>
      </c>
      <c r="I72" s="10" t="s">
        <v>22</v>
      </c>
      <c r="J72" s="3" t="s">
        <v>22</v>
      </c>
      <c r="K72" s="5" t="s">
        <v>22</v>
      </c>
      <c r="L72" s="19">
        <f>tabulka_vyplň!L72</f>
        <v>0</v>
      </c>
      <c r="M72" s="10" t="s">
        <v>22</v>
      </c>
      <c r="N72" s="3" t="s">
        <v>22</v>
      </c>
      <c r="O72" s="3" t="s">
        <v>22</v>
      </c>
      <c r="P72" s="19">
        <f>tabulka_vyplň!P72</f>
        <v>1540</v>
      </c>
      <c r="Q72" s="10" t="s">
        <v>22</v>
      </c>
      <c r="R72" s="3" t="s">
        <v>22</v>
      </c>
      <c r="S72" s="3" t="s">
        <v>22</v>
      </c>
      <c r="T72" s="19">
        <f>tabulka_vyplň!T72</f>
        <v>286901</v>
      </c>
      <c r="U72" s="10" t="s">
        <v>22</v>
      </c>
      <c r="V72" s="3" t="s">
        <v>22</v>
      </c>
      <c r="W72" s="3" t="s">
        <v>22</v>
      </c>
      <c r="X72" s="19">
        <f>tabulka_vyplň!X72</f>
        <v>2485</v>
      </c>
      <c r="Y72" s="10" t="s">
        <v>22</v>
      </c>
      <c r="Z72" s="3" t="s">
        <v>22</v>
      </c>
      <c r="AA72" s="3" t="s">
        <v>22</v>
      </c>
      <c r="AB72" s="19">
        <f>tabulka_vyplň!AB72</f>
        <v>0</v>
      </c>
      <c r="AC72" s="30">
        <f>H72+L72+P72+T72+X72+AB72</f>
        <v>290926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>
        <f>tabulka_vyplň!F73</f>
        <v>19265</v>
      </c>
      <c r="G73" s="3" t="s">
        <v>22</v>
      </c>
      <c r="H73" s="19">
        <f>tabulka_vyplň!H73</f>
        <v>0</v>
      </c>
      <c r="I73" s="10" t="s">
        <v>22</v>
      </c>
      <c r="J73" s="15">
        <f>tabulka_vyplň!J73</f>
        <v>0</v>
      </c>
      <c r="K73" s="3" t="s">
        <v>22</v>
      </c>
      <c r="L73" s="19">
        <f>tabulka_vyplň!L73</f>
        <v>0</v>
      </c>
      <c r="M73" s="10" t="s">
        <v>22</v>
      </c>
      <c r="N73" s="15">
        <f>tabulka_vyplň!N73</f>
        <v>17950</v>
      </c>
      <c r="O73" s="3" t="s">
        <v>22</v>
      </c>
      <c r="P73" s="19">
        <f>tabulka_vyplň!P73</f>
        <v>1600</v>
      </c>
      <c r="Q73" s="10" t="s">
        <v>22</v>
      </c>
      <c r="R73" s="15">
        <f>tabulka_vyplň!R73</f>
        <v>200</v>
      </c>
      <c r="S73" s="3" t="s">
        <v>22</v>
      </c>
      <c r="T73" s="19">
        <f>tabulka_vyplň!T73</f>
        <v>5079</v>
      </c>
      <c r="U73" s="10" t="s">
        <v>22</v>
      </c>
      <c r="V73" s="15">
        <f>tabulka_vyplň!V73</f>
        <v>0</v>
      </c>
      <c r="W73" s="3" t="s">
        <v>22</v>
      </c>
      <c r="X73" s="19">
        <f>tabulka_vyplň!X73</f>
        <v>500</v>
      </c>
      <c r="Y73" s="10" t="s">
        <v>22</v>
      </c>
      <c r="Z73" s="15">
        <f>tabulka_vyplň!Z73</f>
        <v>0</v>
      </c>
      <c r="AA73" s="3" t="s">
        <v>22</v>
      </c>
      <c r="AB73" s="19">
        <f>tabulka_vyplň!AB73</f>
        <v>0</v>
      </c>
      <c r="AC73" s="30">
        <f>F73+H73+J73+L73+N73+P73+R73+T73+V73+X73+Z73+AB73</f>
        <v>44594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20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20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828</v>
      </c>
      <c r="AC82" s="30">
        <f>H82+L82+P82+T82+X82+AB82</f>
        <v>828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344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344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0</v>
      </c>
      <c r="N93" s="23">
        <v>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106665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384994</v>
      </c>
      <c r="O94" s="77" t="s">
        <v>22</v>
      </c>
      <c r="P94" s="78">
        <f>SUM(P14:P93)</f>
        <v>3170</v>
      </c>
      <c r="Q94" s="77" t="s">
        <v>22</v>
      </c>
      <c r="R94" s="78">
        <f>SUM(R14:R93)</f>
        <v>34138</v>
      </c>
      <c r="S94" s="77" t="s">
        <v>22</v>
      </c>
      <c r="T94" s="78">
        <f>SUM(T14:T93)</f>
        <v>455404</v>
      </c>
      <c r="U94" s="77" t="s">
        <v>22</v>
      </c>
      <c r="V94" s="78">
        <f>SUM(V14:V93)</f>
        <v>5710</v>
      </c>
      <c r="W94" s="77" t="s">
        <v>22</v>
      </c>
      <c r="X94" s="78">
        <f>SUM(X14:X93)</f>
        <v>2988</v>
      </c>
      <c r="Y94" s="77" t="s">
        <v>22</v>
      </c>
      <c r="Z94" s="78">
        <f>SUM(Z14:Z93)</f>
        <v>4590</v>
      </c>
      <c r="AA94" s="77" t="s">
        <v>22</v>
      </c>
      <c r="AB94" s="78">
        <f>SUM(AB14:AB93)</f>
        <v>901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998560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5" zoomScaleNormal="75" zoomScalePageLayoutView="0" workbookViewId="0" topLeftCell="A69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>
        <f>tabulka_vyplň!E35</f>
        <v>0</v>
      </c>
      <c r="F35" s="15">
        <f>tabulka_vyplň!F35</f>
        <v>0</v>
      </c>
      <c r="G35" s="3" t="s">
        <v>22</v>
      </c>
      <c r="H35" s="11" t="s">
        <v>22</v>
      </c>
      <c r="I35" s="14">
        <f>tabulka_vyplň!I35</f>
        <v>0</v>
      </c>
      <c r="J35" s="15">
        <f>tabulka_vyplň!J35</f>
        <v>0</v>
      </c>
      <c r="K35" s="3" t="s">
        <v>22</v>
      </c>
      <c r="L35" s="11" t="s">
        <v>22</v>
      </c>
      <c r="M35" s="14">
        <f>tabulka_vyplň!M35</f>
        <v>2</v>
      </c>
      <c r="N35" s="15">
        <f>tabulka_vyplň!N35</f>
        <v>20</v>
      </c>
      <c r="O35" s="3" t="s">
        <v>22</v>
      </c>
      <c r="P35" s="11" t="s">
        <v>22</v>
      </c>
      <c r="Q35" s="14">
        <f>tabulka_vyplň!Q35</f>
        <v>0</v>
      </c>
      <c r="R35" s="15">
        <f>tabulka_vyplň!R35</f>
        <v>0</v>
      </c>
      <c r="S35" s="3" t="s">
        <v>22</v>
      </c>
      <c r="T35" s="11" t="s">
        <v>22</v>
      </c>
      <c r="U35" s="14">
        <f>tabulka_vyplň!U35</f>
        <v>0</v>
      </c>
      <c r="V35" s="15">
        <f>tabulka_vyplň!V35</f>
        <v>0</v>
      </c>
      <c r="W35" s="3" t="s">
        <v>22</v>
      </c>
      <c r="X35" s="11" t="s">
        <v>22</v>
      </c>
      <c r="Y35" s="14">
        <f>tabulka_vyplň!Y35</f>
        <v>0</v>
      </c>
      <c r="Z35" s="15">
        <f>tabulka_vyplň!Z35</f>
        <v>0</v>
      </c>
      <c r="AA35" s="3" t="s">
        <v>22</v>
      </c>
      <c r="AB35" s="11" t="s">
        <v>22</v>
      </c>
      <c r="AC35" s="29">
        <f t="shared" si="0"/>
        <v>20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>
        <f>tabulka_vyplň!E36</f>
        <v>0</v>
      </c>
      <c r="F36" s="15">
        <f>tabulka_vyplň!F36</f>
        <v>0</v>
      </c>
      <c r="G36" s="3" t="s">
        <v>22</v>
      </c>
      <c r="H36" s="11" t="s">
        <v>22</v>
      </c>
      <c r="I36" s="14">
        <f>tabulka_vyplň!I36</f>
        <v>0</v>
      </c>
      <c r="J36" s="15">
        <f>tabulka_vyplň!J36</f>
        <v>0</v>
      </c>
      <c r="K36" s="3" t="s">
        <v>22</v>
      </c>
      <c r="L36" s="11" t="s">
        <v>22</v>
      </c>
      <c r="M36" s="14">
        <f>tabulka_vyplň!M36</f>
        <v>1.05</v>
      </c>
      <c r="N36" s="15">
        <f>tabulka_vyplň!N36</f>
        <v>80</v>
      </c>
      <c r="O36" s="3" t="s">
        <v>22</v>
      </c>
      <c r="P36" s="11" t="s">
        <v>22</v>
      </c>
      <c r="Q36" s="14">
        <f>tabulka_vyplň!Q36</f>
        <v>0.3</v>
      </c>
      <c r="R36" s="15">
        <f>tabulka_vyplň!R36</f>
        <v>300</v>
      </c>
      <c r="S36" s="3" t="s">
        <v>22</v>
      </c>
      <c r="T36" s="11" t="s">
        <v>22</v>
      </c>
      <c r="U36" s="14">
        <f>tabulka_vyplň!U36</f>
        <v>0</v>
      </c>
      <c r="V36" s="15">
        <f>tabulka_vyplň!V36</f>
        <v>0</v>
      </c>
      <c r="W36" s="3" t="s">
        <v>22</v>
      </c>
      <c r="X36" s="11" t="s">
        <v>22</v>
      </c>
      <c r="Y36" s="14">
        <f>tabulka_vyplň!Y36</f>
        <v>0</v>
      </c>
      <c r="Z36" s="15">
        <f>tabulka_vyplň!Z36</f>
        <v>0</v>
      </c>
      <c r="AA36" s="3" t="s">
        <v>22</v>
      </c>
      <c r="AB36" s="11" t="s">
        <v>22</v>
      </c>
      <c r="AC36" s="29">
        <f t="shared" si="0"/>
        <v>380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>
        <f>tabulka_vyplň!E37</f>
        <v>0</v>
      </c>
      <c r="F37" s="15">
        <f>tabulka_vyplň!F37</f>
        <v>0</v>
      </c>
      <c r="G37" s="3" t="s">
        <v>22</v>
      </c>
      <c r="H37" s="11" t="s">
        <v>22</v>
      </c>
      <c r="I37" s="14">
        <f>tabulka_vyplň!I37</f>
        <v>0</v>
      </c>
      <c r="J37" s="15">
        <f>tabulka_vyplň!J37</f>
        <v>0</v>
      </c>
      <c r="K37" s="3" t="s">
        <v>22</v>
      </c>
      <c r="L37" s="11" t="s">
        <v>22</v>
      </c>
      <c r="M37" s="14">
        <f>tabulka_vyplň!M37</f>
        <v>0.5</v>
      </c>
      <c r="N37" s="15">
        <f>tabulka_vyplň!N37</f>
        <v>600</v>
      </c>
      <c r="O37" s="3" t="s">
        <v>22</v>
      </c>
      <c r="P37" s="11" t="s">
        <v>22</v>
      </c>
      <c r="Q37" s="14">
        <f>tabulka_vyplň!Q37</f>
        <v>0.03</v>
      </c>
      <c r="R37" s="15">
        <f>tabulka_vyplň!R37</f>
        <v>5610</v>
      </c>
      <c r="S37" s="3" t="s">
        <v>22</v>
      </c>
      <c r="T37" s="11" t="s">
        <v>22</v>
      </c>
      <c r="U37" s="14">
        <f>tabulka_vyplň!U37</f>
        <v>0.2</v>
      </c>
      <c r="V37" s="15">
        <f>tabulka_vyplň!V37</f>
        <v>25</v>
      </c>
      <c r="W37" s="3" t="s">
        <v>22</v>
      </c>
      <c r="X37" s="11" t="s">
        <v>22</v>
      </c>
      <c r="Y37" s="14">
        <f>tabulka_vyplň!Y37</f>
        <v>0.4</v>
      </c>
      <c r="Z37" s="15">
        <f>tabulka_vyplň!Z37</f>
        <v>8</v>
      </c>
      <c r="AA37" s="3" t="s">
        <v>22</v>
      </c>
      <c r="AB37" s="11" t="s">
        <v>22</v>
      </c>
      <c r="AC37" s="29">
        <f t="shared" si="0"/>
        <v>6243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1.02</v>
      </c>
      <c r="R38" s="15">
        <v>403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403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>
        <f>tabulka_vyplň!E42</f>
        <v>0</v>
      </c>
      <c r="F42" s="15">
        <f>tabulka_vyplň!F42</f>
        <v>0</v>
      </c>
      <c r="G42" s="3" t="s">
        <v>22</v>
      </c>
      <c r="H42" s="11" t="s">
        <v>22</v>
      </c>
      <c r="I42" s="14">
        <f>tabulka_vyplň!I42</f>
        <v>0</v>
      </c>
      <c r="J42" s="15">
        <f>tabulka_vyplň!J42</f>
        <v>0</v>
      </c>
      <c r="K42" s="3" t="s">
        <v>22</v>
      </c>
      <c r="L42" s="11" t="s">
        <v>22</v>
      </c>
      <c r="M42" s="14">
        <f>tabulka_vyplň!M42</f>
        <v>0</v>
      </c>
      <c r="N42" s="15">
        <f>tabulka_vyplň!N42</f>
        <v>0</v>
      </c>
      <c r="O42" s="3" t="s">
        <v>22</v>
      </c>
      <c r="P42" s="11" t="s">
        <v>22</v>
      </c>
      <c r="Q42" s="14">
        <f>tabulka_vyplň!Q42</f>
        <v>3</v>
      </c>
      <c r="R42" s="15">
        <f>tabulka_vyplň!R42</f>
        <v>1061</v>
      </c>
      <c r="S42" s="3" t="s">
        <v>22</v>
      </c>
      <c r="T42" s="11" t="s">
        <v>22</v>
      </c>
      <c r="U42" s="14">
        <f>tabulka_vyplň!U42</f>
        <v>3</v>
      </c>
      <c r="V42" s="15">
        <f>tabulka_vyplň!V42</f>
        <v>500</v>
      </c>
      <c r="W42" s="3" t="s">
        <v>22</v>
      </c>
      <c r="X42" s="11" t="s">
        <v>22</v>
      </c>
      <c r="Y42" s="14">
        <f>tabulka_vyplň!Y42</f>
        <v>0</v>
      </c>
      <c r="Z42" s="15">
        <f>tabulka_vyplň!Z42</f>
        <v>0</v>
      </c>
      <c r="AA42" s="3" t="s">
        <v>22</v>
      </c>
      <c r="AB42" s="11" t="s">
        <v>22</v>
      </c>
      <c r="AC42" s="29">
        <f t="shared" si="0"/>
        <v>1561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>
        <f>tabulka_vyplň!E43</f>
        <v>0</v>
      </c>
      <c r="F43" s="15">
        <f>tabulka_vyplň!F43</f>
        <v>0</v>
      </c>
      <c r="G43" s="3" t="s">
        <v>22</v>
      </c>
      <c r="H43" s="11" t="s">
        <v>22</v>
      </c>
      <c r="I43" s="14">
        <f>tabulka_vyplň!I43</f>
        <v>0</v>
      </c>
      <c r="J43" s="15">
        <f>tabulka_vyplň!J43</f>
        <v>0</v>
      </c>
      <c r="K43" s="3" t="s">
        <v>22</v>
      </c>
      <c r="L43" s="11" t="s">
        <v>22</v>
      </c>
      <c r="M43" s="14">
        <f>tabulka_vyplň!M43</f>
        <v>0</v>
      </c>
      <c r="N43" s="15">
        <f>tabulka_vyplň!N43</f>
        <v>0</v>
      </c>
      <c r="O43" s="3" t="s">
        <v>22</v>
      </c>
      <c r="P43" s="11" t="s">
        <v>22</v>
      </c>
      <c r="Q43" s="14">
        <f>tabulka_vyplň!Q43</f>
        <v>0</v>
      </c>
      <c r="R43" s="15">
        <f>tabulka_vyplň!R43</f>
        <v>0</v>
      </c>
      <c r="S43" s="3" t="s">
        <v>22</v>
      </c>
      <c r="T43" s="11" t="s">
        <v>22</v>
      </c>
      <c r="U43" s="14">
        <f>tabulka_vyplň!U43</f>
        <v>0</v>
      </c>
      <c r="V43" s="15">
        <f>tabulka_vyplň!V43</f>
        <v>0</v>
      </c>
      <c r="W43" s="3" t="s">
        <v>22</v>
      </c>
      <c r="X43" s="11" t="s">
        <v>22</v>
      </c>
      <c r="Y43" s="14">
        <f>tabulka_vyplň!Y43</f>
        <v>0</v>
      </c>
      <c r="Z43" s="15">
        <f>tabulka_vyplň!Z43</f>
        <v>0</v>
      </c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>
        <f>tabulka_vyplň!E44</f>
        <v>0</v>
      </c>
      <c r="F44" s="15">
        <f>tabulka_vyplň!F44</f>
        <v>0</v>
      </c>
      <c r="G44" s="3" t="s">
        <v>22</v>
      </c>
      <c r="H44" s="11" t="s">
        <v>22</v>
      </c>
      <c r="I44" s="14">
        <f>tabulka_vyplň!I44</f>
        <v>0</v>
      </c>
      <c r="J44" s="15">
        <f>tabulka_vyplň!J44</f>
        <v>0</v>
      </c>
      <c r="K44" s="3" t="s">
        <v>22</v>
      </c>
      <c r="L44" s="11" t="s">
        <v>22</v>
      </c>
      <c r="M44" s="14">
        <f>tabulka_vyplň!M44</f>
        <v>0</v>
      </c>
      <c r="N44" s="15">
        <f>tabulka_vyplň!N44</f>
        <v>0</v>
      </c>
      <c r="O44" s="3" t="s">
        <v>22</v>
      </c>
      <c r="P44" s="11" t="s">
        <v>22</v>
      </c>
      <c r="Q44" s="14">
        <f>tabulka_vyplň!Q44</f>
        <v>0</v>
      </c>
      <c r="R44" s="15">
        <f>tabulka_vyplň!R44</f>
        <v>0</v>
      </c>
      <c r="S44" s="3" t="s">
        <v>22</v>
      </c>
      <c r="T44" s="11" t="s">
        <v>22</v>
      </c>
      <c r="U44" s="14">
        <f>tabulka_vyplň!U44</f>
        <v>0</v>
      </c>
      <c r="V44" s="15">
        <f>tabulka_vyplň!V44</f>
        <v>0</v>
      </c>
      <c r="W44" s="3" t="s">
        <v>22</v>
      </c>
      <c r="X44" s="11" t="s">
        <v>22</v>
      </c>
      <c r="Y44" s="14">
        <f>tabulka_vyplň!Y44</f>
        <v>0</v>
      </c>
      <c r="Z44" s="15">
        <f>tabulka_vyplň!Z44</f>
        <v>0</v>
      </c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5</v>
      </c>
      <c r="R46" s="15">
        <v>308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308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56</v>
      </c>
      <c r="R63" s="15">
        <v>19570</v>
      </c>
      <c r="S63" s="3" t="s">
        <v>22</v>
      </c>
      <c r="T63" s="11" t="s">
        <v>22</v>
      </c>
      <c r="U63" s="14">
        <v>0</v>
      </c>
      <c r="V63" s="15">
        <v>0</v>
      </c>
      <c r="W63" s="3" t="s">
        <v>22</v>
      </c>
      <c r="X63" s="11" t="s">
        <v>22</v>
      </c>
      <c r="Y63" s="14">
        <v>3</v>
      </c>
      <c r="Z63" s="15">
        <v>460</v>
      </c>
      <c r="AA63" s="3" t="s">
        <v>22</v>
      </c>
      <c r="AB63" s="11" t="s">
        <v>22</v>
      </c>
      <c r="AC63" s="29">
        <f t="shared" si="1"/>
        <v>20030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79301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79301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1065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1065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4135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4135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3735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3735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720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720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0</v>
      </c>
      <c r="N93" s="23">
        <v>0</v>
      </c>
      <c r="O93" s="24">
        <v>0</v>
      </c>
      <c r="P93" s="23">
        <v>0</v>
      </c>
      <c r="Q93" s="22">
        <v>0</v>
      </c>
      <c r="R93" s="23">
        <v>0</v>
      </c>
      <c r="S93" s="24">
        <v>2</v>
      </c>
      <c r="T93" s="23">
        <v>670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670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700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27252</v>
      </c>
      <c r="S94" s="77" t="s">
        <v>22</v>
      </c>
      <c r="T94" s="78">
        <f>SUM(T14:T93)</f>
        <v>89626</v>
      </c>
      <c r="U94" s="77" t="s">
        <v>22</v>
      </c>
      <c r="V94" s="78">
        <f>SUM(V14:V93)</f>
        <v>525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468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118571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5" zoomScaleNormal="75" zoomScalePageLayoutView="0" workbookViewId="0" topLeftCell="A69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4.3</v>
      </c>
      <c r="N38" s="15">
        <v>1430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1430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>
        <f>tabulka_vyplň!E40</f>
        <v>1</v>
      </c>
      <c r="F40" s="15">
        <f>tabulka_vyplň!F40</f>
        <v>6</v>
      </c>
      <c r="G40" s="3" t="s">
        <v>22</v>
      </c>
      <c r="H40" s="11" t="s">
        <v>22</v>
      </c>
      <c r="I40" s="14">
        <f>tabulka_vyplň!I40</f>
        <v>0</v>
      </c>
      <c r="J40" s="15">
        <f>tabulka_vyplň!J40</f>
        <v>0</v>
      </c>
      <c r="K40" s="3" t="s">
        <v>22</v>
      </c>
      <c r="L40" s="11" t="s">
        <v>22</v>
      </c>
      <c r="M40" s="14">
        <f>tabulka_vyplň!M40</f>
        <v>60</v>
      </c>
      <c r="N40" s="15">
        <f>tabulka_vyplň!N40</f>
        <v>14792</v>
      </c>
      <c r="O40" s="3" t="s">
        <v>22</v>
      </c>
      <c r="P40" s="11" t="s">
        <v>22</v>
      </c>
      <c r="Q40" s="14">
        <f>tabulka_vyplň!Q40</f>
        <v>2</v>
      </c>
      <c r="R40" s="15">
        <f>tabulka_vyplň!R40</f>
        <v>40</v>
      </c>
      <c r="S40" s="3" t="s">
        <v>22</v>
      </c>
      <c r="T40" s="11" t="s">
        <v>22</v>
      </c>
      <c r="U40" s="14">
        <f>tabulka_vyplň!U40</f>
        <v>1</v>
      </c>
      <c r="V40" s="15">
        <f>tabulka_vyplň!V40</f>
        <v>36</v>
      </c>
      <c r="W40" s="3" t="s">
        <v>22</v>
      </c>
      <c r="X40" s="11" t="s">
        <v>22</v>
      </c>
      <c r="Y40" s="14">
        <f>tabulka_vyplň!Y40</f>
        <v>0</v>
      </c>
      <c r="Z40" s="15">
        <f>tabulka_vyplň!Z40</f>
        <v>0</v>
      </c>
      <c r="AA40" s="3" t="s">
        <v>22</v>
      </c>
      <c r="AB40" s="11" t="s">
        <v>22</v>
      </c>
      <c r="AC40" s="29">
        <f t="shared" si="0"/>
        <v>14874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2</v>
      </c>
      <c r="R63" s="15">
        <v>406</v>
      </c>
      <c r="S63" s="3" t="s">
        <v>22</v>
      </c>
      <c r="T63" s="11" t="s">
        <v>22</v>
      </c>
      <c r="U63" s="14">
        <v>33</v>
      </c>
      <c r="V63" s="15">
        <v>524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930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>
        <f>tabulka_vyplň!E75</f>
        <v>0</v>
      </c>
      <c r="F75" s="15">
        <f>tabulka_vyplň!F75</f>
        <v>0</v>
      </c>
      <c r="G75" s="3" t="s">
        <v>22</v>
      </c>
      <c r="H75" s="11" t="s">
        <v>22</v>
      </c>
      <c r="I75" s="14">
        <f>tabulka_vyplň!I75</f>
        <v>0</v>
      </c>
      <c r="J75" s="15">
        <f>tabulka_vyplň!J75</f>
        <v>0</v>
      </c>
      <c r="K75" s="3" t="s">
        <v>22</v>
      </c>
      <c r="L75" s="11" t="s">
        <v>22</v>
      </c>
      <c r="M75" s="14">
        <f>tabulka_vyplň!M75</f>
        <v>1</v>
      </c>
      <c r="N75" s="15">
        <f>tabulka_vyplň!N75</f>
        <v>100</v>
      </c>
      <c r="O75" s="3" t="s">
        <v>22</v>
      </c>
      <c r="P75" s="11" t="s">
        <v>22</v>
      </c>
      <c r="Q75" s="14">
        <f>tabulka_vyplň!Q75</f>
        <v>1.06</v>
      </c>
      <c r="R75" s="15">
        <f>tabulka_vyplň!R75</f>
        <v>200</v>
      </c>
      <c r="S75" s="3" t="s">
        <v>22</v>
      </c>
      <c r="T75" s="11" t="s">
        <v>22</v>
      </c>
      <c r="U75" s="14">
        <f>tabulka_vyplň!U75</f>
        <v>0</v>
      </c>
      <c r="V75" s="15">
        <f>tabulka_vyplň!V75</f>
        <v>0</v>
      </c>
      <c r="W75" s="3" t="s">
        <v>22</v>
      </c>
      <c r="X75" s="11" t="s">
        <v>22</v>
      </c>
      <c r="Y75" s="14">
        <f>tabulka_vyplň!Y75</f>
        <v>0</v>
      </c>
      <c r="Z75" s="15">
        <f>tabulka_vyplň!Z75</f>
        <v>0</v>
      </c>
      <c r="AA75" s="3" t="s">
        <v>22</v>
      </c>
      <c r="AB75" s="11" t="s">
        <v>22</v>
      </c>
      <c r="AC75" s="29">
        <f>F75+J75+N75+R75+V75+Z75</f>
        <v>300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>
        <f>tabulka_vyplň!E76</f>
        <v>0</v>
      </c>
      <c r="F76" s="15">
        <f>tabulka_vyplň!F76</f>
        <v>0</v>
      </c>
      <c r="G76" s="3" t="s">
        <v>22</v>
      </c>
      <c r="H76" s="11" t="s">
        <v>22</v>
      </c>
      <c r="I76" s="14">
        <f>tabulka_vyplň!I76</f>
        <v>0</v>
      </c>
      <c r="J76" s="15">
        <f>tabulka_vyplň!J76</f>
        <v>0</v>
      </c>
      <c r="K76" s="3" t="s">
        <v>22</v>
      </c>
      <c r="L76" s="11" t="s">
        <v>22</v>
      </c>
      <c r="M76" s="14">
        <f>tabulka_vyplň!M76</f>
        <v>33.31</v>
      </c>
      <c r="N76" s="15">
        <f>tabulka_vyplň!N76</f>
        <v>100</v>
      </c>
      <c r="O76" s="3" t="s">
        <v>22</v>
      </c>
      <c r="P76" s="11" t="s">
        <v>22</v>
      </c>
      <c r="Q76" s="14">
        <f>tabulka_vyplň!Q76</f>
        <v>0</v>
      </c>
      <c r="R76" s="15">
        <f>tabulka_vyplň!R76</f>
        <v>0</v>
      </c>
      <c r="S76" s="3" t="s">
        <v>22</v>
      </c>
      <c r="T76" s="11" t="s">
        <v>22</v>
      </c>
      <c r="U76" s="14">
        <f>tabulka_vyplň!U76</f>
        <v>4</v>
      </c>
      <c r="V76" s="15">
        <f>tabulka_vyplň!V76</f>
        <v>60</v>
      </c>
      <c r="W76" s="3" t="s">
        <v>22</v>
      </c>
      <c r="X76" s="11" t="s">
        <v>22</v>
      </c>
      <c r="Y76" s="14">
        <f>tabulka_vyplň!Y76</f>
        <v>0</v>
      </c>
      <c r="Z76" s="15">
        <f>tabulka_vyplň!Z76</f>
        <v>0</v>
      </c>
      <c r="AA76" s="3" t="s">
        <v>22</v>
      </c>
      <c r="AB76" s="11" t="s">
        <v>22</v>
      </c>
      <c r="AC76" s="29">
        <f>F76+J76+N76+R76+V76+Z76</f>
        <v>160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>
        <f>tabulka_vyplň!E77</f>
        <v>0</v>
      </c>
      <c r="F77" s="15">
        <f>tabulka_vyplň!F77</f>
        <v>0</v>
      </c>
      <c r="G77" s="3" t="s">
        <v>22</v>
      </c>
      <c r="H77" s="11" t="s">
        <v>22</v>
      </c>
      <c r="I77" s="14">
        <f>tabulka_vyplň!I77</f>
        <v>0</v>
      </c>
      <c r="J77" s="15">
        <f>tabulka_vyplň!J77</f>
        <v>0</v>
      </c>
      <c r="K77" s="3" t="s">
        <v>22</v>
      </c>
      <c r="L77" s="11" t="s">
        <v>22</v>
      </c>
      <c r="M77" s="14">
        <f>tabulka_vyplň!M77</f>
        <v>9</v>
      </c>
      <c r="N77" s="15">
        <f>tabulka_vyplň!N77</f>
        <v>1464</v>
      </c>
      <c r="O77" s="3" t="s">
        <v>22</v>
      </c>
      <c r="P77" s="11" t="s">
        <v>22</v>
      </c>
      <c r="Q77" s="14">
        <f>tabulka_vyplň!Q77</f>
        <v>2</v>
      </c>
      <c r="R77" s="15">
        <f>tabulka_vyplň!R77</f>
        <v>131</v>
      </c>
      <c r="S77" s="3" t="s">
        <v>22</v>
      </c>
      <c r="T77" s="11" t="s">
        <v>22</v>
      </c>
      <c r="U77" s="14">
        <f>tabulka_vyplň!U77</f>
        <v>6.1</v>
      </c>
      <c r="V77" s="15">
        <f>tabulka_vyplň!V77</f>
        <v>5920</v>
      </c>
      <c r="W77" s="3" t="s">
        <v>22</v>
      </c>
      <c r="X77" s="11" t="s">
        <v>22</v>
      </c>
      <c r="Y77" s="14">
        <f>tabulka_vyplň!Y77</f>
        <v>0</v>
      </c>
      <c r="Z77" s="15">
        <f>tabulka_vyplň!Z77</f>
        <v>0</v>
      </c>
      <c r="AA77" s="3" t="s">
        <v>22</v>
      </c>
      <c r="AB77" s="11" t="s">
        <v>22</v>
      </c>
      <c r="AC77" s="29">
        <f>F77+J77+N77+R77+V77+Z77</f>
        <v>7515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>
        <f>tabulka_vyplň!E78</f>
        <v>0</v>
      </c>
      <c r="F78" s="15">
        <f>tabulka_vyplň!F78</f>
        <v>0</v>
      </c>
      <c r="G78" s="3" t="s">
        <v>22</v>
      </c>
      <c r="H78" s="11" t="s">
        <v>22</v>
      </c>
      <c r="I78" s="14">
        <f>tabulka_vyplň!I78</f>
        <v>0</v>
      </c>
      <c r="J78" s="15">
        <f>tabulka_vyplň!J78</f>
        <v>0</v>
      </c>
      <c r="K78" s="3" t="s">
        <v>22</v>
      </c>
      <c r="L78" s="11" t="s">
        <v>22</v>
      </c>
      <c r="M78" s="14">
        <f>tabulka_vyplň!M78</f>
        <v>18.700000000000003</v>
      </c>
      <c r="N78" s="15">
        <f>tabulka_vyplň!N78</f>
        <v>37200</v>
      </c>
      <c r="O78" s="3" t="s">
        <v>22</v>
      </c>
      <c r="P78" s="11" t="s">
        <v>22</v>
      </c>
      <c r="Q78" s="14">
        <f>tabulka_vyplň!Q78</f>
        <v>0</v>
      </c>
      <c r="R78" s="15">
        <f>tabulka_vyplň!R78</f>
        <v>0</v>
      </c>
      <c r="S78" s="3" t="s">
        <v>22</v>
      </c>
      <c r="T78" s="11" t="s">
        <v>22</v>
      </c>
      <c r="U78" s="14">
        <f>tabulka_vyplň!U78</f>
        <v>0</v>
      </c>
      <c r="V78" s="15">
        <f>tabulka_vyplň!V78</f>
        <v>0</v>
      </c>
      <c r="W78" s="3" t="s">
        <v>22</v>
      </c>
      <c r="X78" s="11" t="s">
        <v>22</v>
      </c>
      <c r="Y78" s="14">
        <f>tabulka_vyplň!Y78</f>
        <v>0</v>
      </c>
      <c r="Z78" s="15">
        <f>tabulka_vyplň!Z78</f>
        <v>0</v>
      </c>
      <c r="AA78" s="3" t="s">
        <v>22</v>
      </c>
      <c r="AB78" s="11" t="s">
        <v>22</v>
      </c>
      <c r="AC78" s="29">
        <f>F78+J78+N78+R78+V78+Z78</f>
        <v>37200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25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25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20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20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6</v>
      </c>
      <c r="N93" s="23">
        <v>100</v>
      </c>
      <c r="O93" s="24">
        <v>0</v>
      </c>
      <c r="P93" s="23">
        <v>45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145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6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55186</v>
      </c>
      <c r="O94" s="77" t="s">
        <v>22</v>
      </c>
      <c r="P94" s="78">
        <f>SUM(P14:P93)</f>
        <v>45</v>
      </c>
      <c r="Q94" s="77" t="s">
        <v>22</v>
      </c>
      <c r="R94" s="78">
        <f>SUM(R14:R93)</f>
        <v>777</v>
      </c>
      <c r="S94" s="77" t="s">
        <v>22</v>
      </c>
      <c r="T94" s="78">
        <f>SUM(T14:T93)</f>
        <v>25</v>
      </c>
      <c r="U94" s="77" t="s">
        <v>22</v>
      </c>
      <c r="V94" s="78">
        <f>SUM(V14:V93)</f>
        <v>6540</v>
      </c>
      <c r="W94" s="77" t="s">
        <v>22</v>
      </c>
      <c r="X94" s="78">
        <f>SUM(X14:X93)</f>
        <v>20</v>
      </c>
      <c r="Y94" s="77" t="s">
        <v>22</v>
      </c>
      <c r="Z94" s="78">
        <f>SUM(Z14:Z93)</f>
        <v>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62599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5" zoomScaleNormal="75" zoomScalePageLayoutView="0" workbookViewId="0" topLeftCell="A69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>
        <f>tabulka_vyplň!E58</f>
        <v>0</v>
      </c>
      <c r="F58" s="15">
        <f>tabulka_vyplň!F58</f>
        <v>0</v>
      </c>
      <c r="G58" s="3" t="s">
        <v>22</v>
      </c>
      <c r="H58" s="11" t="s">
        <v>22</v>
      </c>
      <c r="I58" s="14">
        <f>tabulka_vyplň!I58</f>
        <v>0</v>
      </c>
      <c r="J58" s="15">
        <f>tabulka_vyplň!J58</f>
        <v>0</v>
      </c>
      <c r="K58" s="3" t="s">
        <v>22</v>
      </c>
      <c r="L58" s="11" t="s">
        <v>22</v>
      </c>
      <c r="M58" s="14">
        <f>tabulka_vyplň!M58</f>
        <v>0</v>
      </c>
      <c r="N58" s="15">
        <f>tabulka_vyplň!N58</f>
        <v>0</v>
      </c>
      <c r="O58" s="3" t="s">
        <v>22</v>
      </c>
      <c r="P58" s="11" t="s">
        <v>22</v>
      </c>
      <c r="Q58" s="14">
        <f>tabulka_vyplň!Q58</f>
        <v>1</v>
      </c>
      <c r="R58" s="15">
        <f>tabulka_vyplň!R58</f>
        <v>250</v>
      </c>
      <c r="S58" s="3" t="s">
        <v>22</v>
      </c>
      <c r="T58" s="11" t="s">
        <v>22</v>
      </c>
      <c r="U58" s="14">
        <f>tabulka_vyplň!U58</f>
        <v>0</v>
      </c>
      <c r="V58" s="15">
        <f>tabulka_vyplň!V58</f>
        <v>0</v>
      </c>
      <c r="W58" s="3" t="s">
        <v>22</v>
      </c>
      <c r="X58" s="11" t="s">
        <v>22</v>
      </c>
      <c r="Y58" s="14">
        <f>tabulka_vyplň!Y58</f>
        <v>0</v>
      </c>
      <c r="Z58" s="15">
        <f>tabulka_vyplň!Z58</f>
        <v>0</v>
      </c>
      <c r="AA58" s="3" t="s">
        <v>22</v>
      </c>
      <c r="AB58" s="11" t="s">
        <v>22</v>
      </c>
      <c r="AC58" s="29">
        <f t="shared" si="1"/>
        <v>250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0</v>
      </c>
      <c r="R63" s="15">
        <v>0</v>
      </c>
      <c r="S63" s="3" t="s">
        <v>22</v>
      </c>
      <c r="T63" s="11" t="s">
        <v>22</v>
      </c>
      <c r="U63" s="14">
        <v>0</v>
      </c>
      <c r="V63" s="15">
        <v>0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0</v>
      </c>
      <c r="N93" s="23">
        <v>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0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250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0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250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70" zoomScaleNormal="70" zoomScalePageLayoutView="0" workbookViewId="0" topLeftCell="A67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/>
      <c r="F31" s="15"/>
      <c r="G31" s="3" t="s">
        <v>22</v>
      </c>
      <c r="H31" s="11" t="s">
        <v>22</v>
      </c>
      <c r="I31" s="14"/>
      <c r="J31" s="15"/>
      <c r="K31" s="3" t="s">
        <v>22</v>
      </c>
      <c r="L31" s="11" t="s">
        <v>22</v>
      </c>
      <c r="M31" s="14"/>
      <c r="N31" s="15"/>
      <c r="O31" s="3" t="s">
        <v>22</v>
      </c>
      <c r="P31" s="11" t="s">
        <v>22</v>
      </c>
      <c r="Q31" s="14"/>
      <c r="R31" s="15"/>
      <c r="S31" s="3" t="s">
        <v>22</v>
      </c>
      <c r="T31" s="11" t="s">
        <v>22</v>
      </c>
      <c r="U31" s="14"/>
      <c r="V31" s="15"/>
      <c r="W31" s="3" t="s">
        <v>22</v>
      </c>
      <c r="X31" s="11" t="s">
        <v>22</v>
      </c>
      <c r="Y31" s="14"/>
      <c r="Z31" s="15"/>
      <c r="AA31" s="3" t="s">
        <v>22</v>
      </c>
      <c r="AB31" s="11" t="s">
        <v>22</v>
      </c>
      <c r="AC31" s="29">
        <f t="shared" si="0"/>
        <v>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/>
      <c r="F45" s="15"/>
      <c r="G45" s="3" t="s">
        <v>22</v>
      </c>
      <c r="H45" s="11" t="s">
        <v>22</v>
      </c>
      <c r="I45" s="14"/>
      <c r="J45" s="15"/>
      <c r="K45" s="3" t="s">
        <v>22</v>
      </c>
      <c r="L45" s="11" t="s">
        <v>22</v>
      </c>
      <c r="M45" s="14"/>
      <c r="N45" s="15"/>
      <c r="O45" s="3" t="s">
        <v>22</v>
      </c>
      <c r="P45" s="11" t="s">
        <v>22</v>
      </c>
      <c r="Q45" s="14"/>
      <c r="R45" s="15"/>
      <c r="S45" s="3" t="s">
        <v>22</v>
      </c>
      <c r="T45" s="11" t="s">
        <v>22</v>
      </c>
      <c r="U45" s="14"/>
      <c r="V45" s="15"/>
      <c r="W45" s="3" t="s">
        <v>22</v>
      </c>
      <c r="X45" s="11" t="s">
        <v>22</v>
      </c>
      <c r="Y45" s="14"/>
      <c r="Z45" s="15"/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>
        <f>tabulka_vyplň!E59</f>
        <v>0</v>
      </c>
      <c r="F59" s="15">
        <f>tabulka_vyplň!F59</f>
        <v>0</v>
      </c>
      <c r="G59" s="3" t="s">
        <v>22</v>
      </c>
      <c r="H59" s="11" t="s">
        <v>22</v>
      </c>
      <c r="I59" s="14">
        <f>tabulka_vyplň!I59</f>
        <v>8</v>
      </c>
      <c r="J59" s="15">
        <f>tabulka_vyplň!J59</f>
        <v>8117</v>
      </c>
      <c r="K59" s="3" t="s">
        <v>22</v>
      </c>
      <c r="L59" s="11" t="s">
        <v>22</v>
      </c>
      <c r="M59" s="14">
        <f>tabulka_vyplň!M59</f>
        <v>11</v>
      </c>
      <c r="N59" s="15">
        <f>tabulka_vyplň!N59</f>
        <v>885</v>
      </c>
      <c r="O59" s="3" t="s">
        <v>22</v>
      </c>
      <c r="P59" s="11" t="s">
        <v>22</v>
      </c>
      <c r="Q59" s="14">
        <f>tabulka_vyplň!Q59</f>
        <v>0</v>
      </c>
      <c r="R59" s="15">
        <f>tabulka_vyplň!R59</f>
        <v>0</v>
      </c>
      <c r="S59" s="3" t="s">
        <v>22</v>
      </c>
      <c r="T59" s="11" t="s">
        <v>22</v>
      </c>
      <c r="U59" s="14">
        <f>tabulka_vyplň!U59</f>
        <v>0</v>
      </c>
      <c r="V59" s="15">
        <f>tabulka_vyplň!V59</f>
        <v>0</v>
      </c>
      <c r="W59" s="3" t="s">
        <v>22</v>
      </c>
      <c r="X59" s="11" t="s">
        <v>22</v>
      </c>
      <c r="Y59" s="14">
        <f>tabulka_vyplň!Y59</f>
        <v>0</v>
      </c>
      <c r="Z59" s="15">
        <f>tabulka_vyplň!Z59</f>
        <v>0</v>
      </c>
      <c r="AA59" s="3" t="s">
        <v>22</v>
      </c>
      <c r="AB59" s="11" t="s">
        <v>22</v>
      </c>
      <c r="AC59" s="29">
        <f t="shared" si="1"/>
        <v>9002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/>
      <c r="F61" s="15"/>
      <c r="G61" s="3" t="s">
        <v>22</v>
      </c>
      <c r="H61" s="11" t="s">
        <v>22</v>
      </c>
      <c r="I61" s="14"/>
      <c r="J61" s="15"/>
      <c r="K61" s="3" t="s">
        <v>22</v>
      </c>
      <c r="L61" s="11" t="s">
        <v>22</v>
      </c>
      <c r="M61" s="14"/>
      <c r="N61" s="15"/>
      <c r="O61" s="3" t="s">
        <v>22</v>
      </c>
      <c r="P61" s="11" t="s">
        <v>22</v>
      </c>
      <c r="Q61" s="14"/>
      <c r="R61" s="15"/>
      <c r="S61" s="3" t="s">
        <v>22</v>
      </c>
      <c r="T61" s="11" t="s">
        <v>22</v>
      </c>
      <c r="U61" s="14"/>
      <c r="V61" s="15"/>
      <c r="W61" s="3" t="s">
        <v>22</v>
      </c>
      <c r="X61" s="11" t="s">
        <v>22</v>
      </c>
      <c r="Y61" s="14"/>
      <c r="Z61" s="15"/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14</v>
      </c>
      <c r="R63" s="15">
        <v>2300</v>
      </c>
      <c r="S63" s="3" t="s">
        <v>22</v>
      </c>
      <c r="T63" s="11" t="s">
        <v>22</v>
      </c>
      <c r="U63" s="14">
        <v>1</v>
      </c>
      <c r="V63" s="15">
        <v>200</v>
      </c>
      <c r="W63" s="3" t="s">
        <v>22</v>
      </c>
      <c r="X63" s="11" t="s">
        <v>22</v>
      </c>
      <c r="Y63" s="14">
        <v>6</v>
      </c>
      <c r="Z63" s="15">
        <v>2050</v>
      </c>
      <c r="AA63" s="3" t="s">
        <v>22</v>
      </c>
      <c r="AB63" s="11" t="s">
        <v>22</v>
      </c>
      <c r="AC63" s="29">
        <f t="shared" si="1"/>
        <v>4550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13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160</v>
      </c>
      <c r="AC82" s="30">
        <f>H82+L82+P82+T82+X82+AB82</f>
        <v>173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>
        <f>tabulka_vyplň!H87</f>
        <v>0</v>
      </c>
      <c r="I87" s="10" t="s">
        <v>22</v>
      </c>
      <c r="J87" s="3" t="s">
        <v>22</v>
      </c>
      <c r="K87" s="3" t="s">
        <v>22</v>
      </c>
      <c r="L87" s="19">
        <f>tabulka_vyplň!L87</f>
        <v>0</v>
      </c>
      <c r="M87" s="10" t="s">
        <v>22</v>
      </c>
      <c r="N87" s="3" t="s">
        <v>22</v>
      </c>
      <c r="O87" s="3" t="s">
        <v>22</v>
      </c>
      <c r="P87" s="19">
        <f>tabulka_vyplň!P87</f>
        <v>30</v>
      </c>
      <c r="Q87" s="10" t="s">
        <v>22</v>
      </c>
      <c r="R87" s="3" t="s">
        <v>22</v>
      </c>
      <c r="S87" s="3" t="s">
        <v>22</v>
      </c>
      <c r="T87" s="19">
        <f>tabulka_vyplň!T87</f>
        <v>0</v>
      </c>
      <c r="U87" s="10" t="s">
        <v>22</v>
      </c>
      <c r="V87" s="3" t="s">
        <v>22</v>
      </c>
      <c r="W87" s="3" t="s">
        <v>22</v>
      </c>
      <c r="X87" s="19">
        <f>tabulka_vyplň!X87</f>
        <v>0</v>
      </c>
      <c r="Y87" s="10" t="s">
        <v>22</v>
      </c>
      <c r="Z87" s="3" t="s">
        <v>22</v>
      </c>
      <c r="AA87" s="3" t="s">
        <v>22</v>
      </c>
      <c r="AB87" s="19">
        <f>tabulka_vyplň!AB87</f>
        <v>60</v>
      </c>
      <c r="AC87" s="30">
        <f>H87+L87+P87+T87+X87+AB87</f>
        <v>90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177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11</v>
      </c>
      <c r="M93" s="22">
        <v>2</v>
      </c>
      <c r="N93" s="23">
        <v>130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2</v>
      </c>
      <c r="Z93" s="23">
        <v>250</v>
      </c>
      <c r="AA93" s="24">
        <v>0</v>
      </c>
      <c r="AB93" s="23">
        <v>0</v>
      </c>
      <c r="AC93" s="32">
        <f>F93+H93+J93+L93+N93+P93+R93+T93+V93+X93+Z93+AB93</f>
        <v>391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8117</v>
      </c>
      <c r="K94" s="77" t="s">
        <v>22</v>
      </c>
      <c r="L94" s="78">
        <f>SUM(L14:L93)</f>
        <v>24</v>
      </c>
      <c r="M94" s="77" t="s">
        <v>22</v>
      </c>
      <c r="N94" s="78">
        <f>SUM(N14:N93)</f>
        <v>1015</v>
      </c>
      <c r="O94" s="77" t="s">
        <v>22</v>
      </c>
      <c r="P94" s="78">
        <f>SUM(P14:P93)</f>
        <v>30</v>
      </c>
      <c r="Q94" s="77" t="s">
        <v>22</v>
      </c>
      <c r="R94" s="78">
        <f>SUM(R14:R93)</f>
        <v>2300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200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2300</v>
      </c>
      <c r="AA94" s="77" t="s">
        <v>22</v>
      </c>
      <c r="AB94" s="78">
        <f>SUM(AB14:AB93)</f>
        <v>220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14206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0"/>
  <sheetViews>
    <sheetView showZeros="0" zoomScale="65" zoomScaleNormal="65" zoomScalePageLayoutView="0" workbookViewId="0" topLeftCell="A64">
      <selection activeCell="E94" sqref="E94:AC94"/>
    </sheetView>
  </sheetViews>
  <sheetFormatPr defaultColWidth="9.375" defaultRowHeight="12.75"/>
  <cols>
    <col min="1" max="1" width="9.375" style="42" customWidth="1"/>
    <col min="2" max="2" width="18.75390625" style="37" customWidth="1"/>
    <col min="3" max="28" width="9.375" style="37" customWidth="1"/>
    <col min="29" max="29" width="14.125" style="37" customWidth="1"/>
    <col min="30" max="16384" width="9.375" style="37" customWidth="1"/>
  </cols>
  <sheetData>
    <row r="1" spans="1:29" ht="15">
      <c r="A1" s="40"/>
      <c r="B1" s="36"/>
      <c r="C1" s="1"/>
      <c r="D1" s="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 t="s">
        <v>0</v>
      </c>
      <c r="W1" s="69" t="s">
        <v>1</v>
      </c>
      <c r="X1" s="38"/>
      <c r="Y1" s="38"/>
      <c r="Z1" s="38"/>
      <c r="AA1" s="38"/>
      <c r="AB1" s="38"/>
      <c r="AC1" s="38"/>
    </row>
    <row r="2" spans="1:29" ht="20.25">
      <c r="A2" s="40"/>
      <c r="B2" s="36"/>
      <c r="C2" s="1"/>
      <c r="D2" s="1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70"/>
      <c r="R2" s="39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2.75">
      <c r="A3" s="40"/>
      <c r="B3" s="36"/>
      <c r="C3" s="1"/>
      <c r="D3" s="1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15">
      <c r="A4" s="71" t="s">
        <v>2</v>
      </c>
      <c r="B4" s="72"/>
      <c r="C4" s="72"/>
      <c r="D4" s="72"/>
      <c r="E4" s="72">
        <f>tabulka_vyplň!E4</f>
        <v>0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ht="15">
      <c r="A5" s="71" t="s">
        <v>3</v>
      </c>
      <c r="B5" s="72"/>
      <c r="C5" s="74"/>
      <c r="D5" s="72"/>
      <c r="E5" s="72" t="str">
        <f>tabulka_vyplň!E5</f>
        <v>Jihočeský</v>
      </c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</row>
    <row r="6" spans="1:29" ht="15">
      <c r="A6" s="71" t="s">
        <v>4</v>
      </c>
      <c r="B6" s="72"/>
      <c r="C6" s="72"/>
      <c r="D6" s="72"/>
      <c r="E6" s="72">
        <f>tabulka_vyplň!E6</f>
        <v>0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2.75">
      <c r="A7" s="52"/>
      <c r="B7" s="36"/>
      <c r="C7" s="1"/>
      <c r="D7" s="1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</row>
    <row r="8" spans="1:29" ht="20.25">
      <c r="A8" s="104" t="s">
        <v>5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1:29" ht="13.5" thickBot="1">
      <c r="A9" s="41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</row>
    <row r="10" spans="1:29" ht="13.5" thickBot="1">
      <c r="A10" s="114" t="s">
        <v>187</v>
      </c>
      <c r="B10" s="105" t="s">
        <v>6</v>
      </c>
      <c r="C10" s="108" t="s">
        <v>7</v>
      </c>
      <c r="D10" s="109"/>
      <c r="E10" s="101" t="s">
        <v>8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3"/>
    </row>
    <row r="11" spans="1:29" ht="12.75">
      <c r="A11" s="115"/>
      <c r="B11" s="106"/>
      <c r="C11" s="110"/>
      <c r="D11" s="111"/>
      <c r="E11" s="98" t="s">
        <v>9</v>
      </c>
      <c r="F11" s="98"/>
      <c r="G11" s="98"/>
      <c r="H11" s="99"/>
      <c r="I11" s="97" t="s">
        <v>10</v>
      </c>
      <c r="J11" s="98"/>
      <c r="K11" s="98"/>
      <c r="L11" s="99"/>
      <c r="M11" s="97" t="s">
        <v>11</v>
      </c>
      <c r="N11" s="98"/>
      <c r="O11" s="98"/>
      <c r="P11" s="99"/>
      <c r="Q11" s="97" t="s">
        <v>12</v>
      </c>
      <c r="R11" s="98"/>
      <c r="S11" s="98"/>
      <c r="T11" s="99"/>
      <c r="U11" s="97" t="s">
        <v>13</v>
      </c>
      <c r="V11" s="98"/>
      <c r="W11" s="98"/>
      <c r="X11" s="99"/>
      <c r="Y11" s="97" t="s">
        <v>14</v>
      </c>
      <c r="Z11" s="98"/>
      <c r="AA11" s="98"/>
      <c r="AB11" s="99"/>
      <c r="AC11" s="16" t="s">
        <v>15</v>
      </c>
    </row>
    <row r="12" spans="1:29" ht="12.75">
      <c r="A12" s="115"/>
      <c r="B12" s="106"/>
      <c r="C12" s="110"/>
      <c r="D12" s="111"/>
      <c r="E12" s="92" t="s">
        <v>16</v>
      </c>
      <c r="F12" s="93"/>
      <c r="G12" s="94" t="s">
        <v>17</v>
      </c>
      <c r="H12" s="95"/>
      <c r="I12" s="96" t="s">
        <v>16</v>
      </c>
      <c r="J12" s="93"/>
      <c r="K12" s="94" t="s">
        <v>17</v>
      </c>
      <c r="L12" s="95"/>
      <c r="M12" s="96" t="s">
        <v>16</v>
      </c>
      <c r="N12" s="93"/>
      <c r="O12" s="94" t="s">
        <v>17</v>
      </c>
      <c r="P12" s="95"/>
      <c r="Q12" s="96" t="s">
        <v>16</v>
      </c>
      <c r="R12" s="93"/>
      <c r="S12" s="94" t="s">
        <v>17</v>
      </c>
      <c r="T12" s="95"/>
      <c r="U12" s="96" t="s">
        <v>16</v>
      </c>
      <c r="V12" s="93"/>
      <c r="W12" s="94" t="s">
        <v>17</v>
      </c>
      <c r="X12" s="95"/>
      <c r="Y12" s="96" t="s">
        <v>16</v>
      </c>
      <c r="Z12" s="93"/>
      <c r="AA12" s="94" t="s">
        <v>17</v>
      </c>
      <c r="AB12" s="95"/>
      <c r="AC12" s="17"/>
    </row>
    <row r="13" spans="1:29" ht="13.5" thickBot="1">
      <c r="A13" s="116"/>
      <c r="B13" s="107"/>
      <c r="C13" s="112"/>
      <c r="D13" s="113"/>
      <c r="E13" s="54" t="s">
        <v>18</v>
      </c>
      <c r="F13" s="54" t="s">
        <v>19</v>
      </c>
      <c r="G13" s="54" t="s">
        <v>18</v>
      </c>
      <c r="H13" s="55" t="s">
        <v>19</v>
      </c>
      <c r="I13" s="53" t="s">
        <v>18</v>
      </c>
      <c r="J13" s="54" t="s">
        <v>19</v>
      </c>
      <c r="K13" s="54" t="s">
        <v>18</v>
      </c>
      <c r="L13" s="55" t="s">
        <v>19</v>
      </c>
      <c r="M13" s="53" t="s">
        <v>18</v>
      </c>
      <c r="N13" s="54" t="s">
        <v>19</v>
      </c>
      <c r="O13" s="54" t="s">
        <v>18</v>
      </c>
      <c r="P13" s="55" t="s">
        <v>19</v>
      </c>
      <c r="Q13" s="53" t="s">
        <v>18</v>
      </c>
      <c r="R13" s="54" t="s">
        <v>19</v>
      </c>
      <c r="S13" s="54" t="s">
        <v>18</v>
      </c>
      <c r="T13" s="55" t="s">
        <v>19</v>
      </c>
      <c r="U13" s="53" t="s">
        <v>18</v>
      </c>
      <c r="V13" s="54" t="s">
        <v>19</v>
      </c>
      <c r="W13" s="54" t="s">
        <v>18</v>
      </c>
      <c r="X13" s="55" t="s">
        <v>19</v>
      </c>
      <c r="Y13" s="53" t="s">
        <v>18</v>
      </c>
      <c r="Z13" s="54" t="s">
        <v>19</v>
      </c>
      <c r="AA13" s="54" t="s">
        <v>18</v>
      </c>
      <c r="AB13" s="55" t="s">
        <v>19</v>
      </c>
      <c r="AC13" s="56" t="s">
        <v>19</v>
      </c>
    </row>
    <row r="14" spans="1:29" ht="39">
      <c r="A14" s="60" t="s">
        <v>20</v>
      </c>
      <c r="B14" s="2" t="s">
        <v>21</v>
      </c>
      <c r="C14" s="3" t="s">
        <v>22</v>
      </c>
      <c r="D14" s="11" t="s">
        <v>22</v>
      </c>
      <c r="E14" s="3" t="s">
        <v>22</v>
      </c>
      <c r="F14" s="3" t="s">
        <v>22</v>
      </c>
      <c r="G14" s="3" t="s">
        <v>22</v>
      </c>
      <c r="H14" s="11" t="s">
        <v>22</v>
      </c>
      <c r="I14" s="10" t="s">
        <v>22</v>
      </c>
      <c r="J14" s="3" t="s">
        <v>22</v>
      </c>
      <c r="K14" s="3" t="s">
        <v>22</v>
      </c>
      <c r="L14" s="11" t="s">
        <v>22</v>
      </c>
      <c r="M14" s="10" t="s">
        <v>22</v>
      </c>
      <c r="N14" s="3" t="s">
        <v>22</v>
      </c>
      <c r="O14" s="3" t="s">
        <v>22</v>
      </c>
      <c r="P14" s="11" t="s">
        <v>22</v>
      </c>
      <c r="Q14" s="10" t="s">
        <v>22</v>
      </c>
      <c r="R14" s="3" t="s">
        <v>22</v>
      </c>
      <c r="S14" s="3" t="s">
        <v>22</v>
      </c>
      <c r="T14" s="11" t="s">
        <v>22</v>
      </c>
      <c r="U14" s="10" t="s">
        <v>22</v>
      </c>
      <c r="V14" s="3" t="s">
        <v>22</v>
      </c>
      <c r="W14" s="3" t="s">
        <v>22</v>
      </c>
      <c r="X14" s="11" t="s">
        <v>22</v>
      </c>
      <c r="Y14" s="10" t="s">
        <v>22</v>
      </c>
      <c r="Z14" s="3" t="s">
        <v>22</v>
      </c>
      <c r="AA14" s="3" t="s">
        <v>22</v>
      </c>
      <c r="AB14" s="11" t="s">
        <v>22</v>
      </c>
      <c r="AC14" s="21" t="s">
        <v>22</v>
      </c>
    </row>
    <row r="15" spans="1:29" ht="12.75">
      <c r="A15" s="59" t="s">
        <v>23</v>
      </c>
      <c r="B15" s="4" t="s">
        <v>24</v>
      </c>
      <c r="C15" s="3" t="s">
        <v>25</v>
      </c>
      <c r="D15" s="11" t="s">
        <v>19</v>
      </c>
      <c r="E15" s="18"/>
      <c r="F15" s="15"/>
      <c r="G15" s="3" t="s">
        <v>22</v>
      </c>
      <c r="H15" s="11" t="s">
        <v>22</v>
      </c>
      <c r="I15" s="14"/>
      <c r="J15" s="15"/>
      <c r="K15" s="3" t="s">
        <v>22</v>
      </c>
      <c r="L15" s="11" t="s">
        <v>22</v>
      </c>
      <c r="M15" s="14"/>
      <c r="N15" s="15"/>
      <c r="O15" s="3" t="s">
        <v>22</v>
      </c>
      <c r="P15" s="11" t="s">
        <v>22</v>
      </c>
      <c r="Q15" s="14"/>
      <c r="R15" s="15"/>
      <c r="S15" s="3" t="s">
        <v>22</v>
      </c>
      <c r="T15" s="11" t="s">
        <v>22</v>
      </c>
      <c r="U15" s="14"/>
      <c r="V15" s="15"/>
      <c r="W15" s="3" t="s">
        <v>22</v>
      </c>
      <c r="X15" s="11" t="s">
        <v>22</v>
      </c>
      <c r="Y15" s="14"/>
      <c r="Z15" s="15"/>
      <c r="AA15" s="3" t="s">
        <v>22</v>
      </c>
      <c r="AB15" s="11" t="s">
        <v>22</v>
      </c>
      <c r="AC15" s="29">
        <f>F15+J15+N15+R15+V15+Z15</f>
        <v>0</v>
      </c>
    </row>
    <row r="16" spans="1:29" ht="26.25">
      <c r="A16" s="59" t="s">
        <v>26</v>
      </c>
      <c r="B16" s="4" t="s">
        <v>27</v>
      </c>
      <c r="C16" s="3" t="s">
        <v>25</v>
      </c>
      <c r="D16" s="11" t="s">
        <v>19</v>
      </c>
      <c r="E16" s="18"/>
      <c r="F16" s="3" t="s">
        <v>22</v>
      </c>
      <c r="G16" s="3" t="s">
        <v>22</v>
      </c>
      <c r="H16" s="11" t="s">
        <v>22</v>
      </c>
      <c r="I16" s="14"/>
      <c r="J16" s="3" t="s">
        <v>22</v>
      </c>
      <c r="K16" s="3" t="s">
        <v>22</v>
      </c>
      <c r="L16" s="11" t="s">
        <v>22</v>
      </c>
      <c r="M16" s="14"/>
      <c r="N16" s="3" t="s">
        <v>22</v>
      </c>
      <c r="O16" s="3" t="s">
        <v>22</v>
      </c>
      <c r="P16" s="11" t="s">
        <v>22</v>
      </c>
      <c r="Q16" s="14"/>
      <c r="R16" s="3" t="s">
        <v>22</v>
      </c>
      <c r="S16" s="3" t="s">
        <v>22</v>
      </c>
      <c r="T16" s="11" t="s">
        <v>22</v>
      </c>
      <c r="U16" s="14"/>
      <c r="V16" s="3" t="s">
        <v>22</v>
      </c>
      <c r="W16" s="3" t="s">
        <v>22</v>
      </c>
      <c r="X16" s="11" t="s">
        <v>22</v>
      </c>
      <c r="Y16" s="14"/>
      <c r="Z16" s="3" t="s">
        <v>22</v>
      </c>
      <c r="AA16" s="3" t="s">
        <v>22</v>
      </c>
      <c r="AB16" s="11" t="s">
        <v>22</v>
      </c>
      <c r="AC16" s="21" t="s">
        <v>22</v>
      </c>
    </row>
    <row r="17" spans="1:29" ht="39">
      <c r="A17" s="60" t="s">
        <v>28</v>
      </c>
      <c r="B17" s="2" t="s">
        <v>29</v>
      </c>
      <c r="C17" s="3" t="s">
        <v>22</v>
      </c>
      <c r="D17" s="11" t="s">
        <v>22</v>
      </c>
      <c r="E17" s="3" t="s">
        <v>22</v>
      </c>
      <c r="F17" s="3" t="s">
        <v>22</v>
      </c>
      <c r="G17" s="3" t="s">
        <v>22</v>
      </c>
      <c r="H17" s="11" t="s">
        <v>22</v>
      </c>
      <c r="I17" s="10" t="s">
        <v>22</v>
      </c>
      <c r="J17" s="3" t="s">
        <v>22</v>
      </c>
      <c r="K17" s="3" t="s">
        <v>22</v>
      </c>
      <c r="L17" s="11" t="s">
        <v>22</v>
      </c>
      <c r="M17" s="10" t="s">
        <v>22</v>
      </c>
      <c r="N17" s="3" t="s">
        <v>22</v>
      </c>
      <c r="O17" s="3" t="s">
        <v>22</v>
      </c>
      <c r="P17" s="11" t="s">
        <v>22</v>
      </c>
      <c r="Q17" s="10" t="s">
        <v>22</v>
      </c>
      <c r="R17" s="3" t="s">
        <v>22</v>
      </c>
      <c r="S17" s="3" t="s">
        <v>22</v>
      </c>
      <c r="T17" s="11" t="s">
        <v>22</v>
      </c>
      <c r="U17" s="10" t="s">
        <v>22</v>
      </c>
      <c r="V17" s="3" t="s">
        <v>22</v>
      </c>
      <c r="W17" s="5" t="s">
        <v>22</v>
      </c>
      <c r="X17" s="11" t="s">
        <v>22</v>
      </c>
      <c r="Y17" s="10" t="s">
        <v>22</v>
      </c>
      <c r="Z17" s="3" t="s">
        <v>22</v>
      </c>
      <c r="AA17" s="3" t="s">
        <v>22</v>
      </c>
      <c r="AB17" s="11" t="s">
        <v>22</v>
      </c>
      <c r="AC17" s="21" t="s">
        <v>22</v>
      </c>
    </row>
    <row r="18" spans="1:29" ht="12.75">
      <c r="A18" s="59" t="s">
        <v>30</v>
      </c>
      <c r="B18" s="6" t="s">
        <v>31</v>
      </c>
      <c r="C18" s="3" t="s">
        <v>25</v>
      </c>
      <c r="D18" s="11" t="s">
        <v>19</v>
      </c>
      <c r="E18" s="18"/>
      <c r="F18" s="15"/>
      <c r="G18" s="3" t="s">
        <v>22</v>
      </c>
      <c r="H18" s="11" t="s">
        <v>22</v>
      </c>
      <c r="I18" s="14"/>
      <c r="J18" s="15"/>
      <c r="K18" s="3" t="s">
        <v>22</v>
      </c>
      <c r="L18" s="11" t="s">
        <v>22</v>
      </c>
      <c r="M18" s="14"/>
      <c r="N18" s="15"/>
      <c r="O18" s="3" t="s">
        <v>22</v>
      </c>
      <c r="P18" s="11" t="s">
        <v>22</v>
      </c>
      <c r="Q18" s="14"/>
      <c r="R18" s="15"/>
      <c r="S18" s="3" t="s">
        <v>22</v>
      </c>
      <c r="T18" s="11" t="s">
        <v>22</v>
      </c>
      <c r="U18" s="14"/>
      <c r="V18" s="15"/>
      <c r="W18" s="3" t="s">
        <v>22</v>
      </c>
      <c r="X18" s="11" t="s">
        <v>22</v>
      </c>
      <c r="Y18" s="14"/>
      <c r="Z18" s="15"/>
      <c r="AA18" s="3" t="s">
        <v>22</v>
      </c>
      <c r="AB18" s="11" t="s">
        <v>22</v>
      </c>
      <c r="AC18" s="29">
        <f>F18+J18+N18+R18+V18+Z18</f>
        <v>0</v>
      </c>
    </row>
    <row r="19" spans="1:29" ht="26.25">
      <c r="A19" s="59" t="s">
        <v>32</v>
      </c>
      <c r="B19" s="4" t="s">
        <v>33</v>
      </c>
      <c r="C19" s="3" t="s">
        <v>25</v>
      </c>
      <c r="D19" s="11" t="s">
        <v>19</v>
      </c>
      <c r="E19" s="18"/>
      <c r="F19" s="3" t="s">
        <v>22</v>
      </c>
      <c r="G19" s="3" t="s">
        <v>22</v>
      </c>
      <c r="H19" s="11" t="s">
        <v>22</v>
      </c>
      <c r="I19" s="14"/>
      <c r="J19" s="3" t="s">
        <v>22</v>
      </c>
      <c r="K19" s="3" t="s">
        <v>22</v>
      </c>
      <c r="L19" s="11" t="s">
        <v>22</v>
      </c>
      <c r="M19" s="14"/>
      <c r="N19" s="3" t="s">
        <v>22</v>
      </c>
      <c r="O19" s="3" t="s">
        <v>22</v>
      </c>
      <c r="P19" s="11" t="s">
        <v>22</v>
      </c>
      <c r="Q19" s="14"/>
      <c r="R19" s="3" t="s">
        <v>22</v>
      </c>
      <c r="S19" s="3" t="s">
        <v>22</v>
      </c>
      <c r="T19" s="11" t="s">
        <v>22</v>
      </c>
      <c r="U19" s="14"/>
      <c r="V19" s="3" t="s">
        <v>22</v>
      </c>
      <c r="W19" s="3" t="s">
        <v>22</v>
      </c>
      <c r="X19" s="11" t="s">
        <v>22</v>
      </c>
      <c r="Y19" s="14"/>
      <c r="Z19" s="3" t="s">
        <v>22</v>
      </c>
      <c r="AA19" s="3" t="s">
        <v>22</v>
      </c>
      <c r="AB19" s="11" t="s">
        <v>22</v>
      </c>
      <c r="AC19" s="21" t="s">
        <v>34</v>
      </c>
    </row>
    <row r="20" spans="1:29" ht="26.25">
      <c r="A20" s="60" t="s">
        <v>35</v>
      </c>
      <c r="B20" s="2" t="s">
        <v>36</v>
      </c>
      <c r="C20" s="3" t="s">
        <v>22</v>
      </c>
      <c r="D20" s="11" t="s">
        <v>22</v>
      </c>
      <c r="E20" s="3" t="s">
        <v>22</v>
      </c>
      <c r="F20" s="3" t="s">
        <v>22</v>
      </c>
      <c r="G20" s="3" t="s">
        <v>22</v>
      </c>
      <c r="H20" s="11" t="s">
        <v>22</v>
      </c>
      <c r="I20" s="10" t="s">
        <v>22</v>
      </c>
      <c r="J20" s="3" t="s">
        <v>22</v>
      </c>
      <c r="K20" s="3" t="s">
        <v>22</v>
      </c>
      <c r="L20" s="11" t="s">
        <v>22</v>
      </c>
      <c r="M20" s="10" t="s">
        <v>22</v>
      </c>
      <c r="N20" s="3" t="s">
        <v>22</v>
      </c>
      <c r="O20" s="3" t="s">
        <v>22</v>
      </c>
      <c r="P20" s="11" t="s">
        <v>22</v>
      </c>
      <c r="Q20" s="10" t="s">
        <v>22</v>
      </c>
      <c r="R20" s="3" t="s">
        <v>22</v>
      </c>
      <c r="S20" s="3" t="s">
        <v>22</v>
      </c>
      <c r="T20" s="11" t="s">
        <v>22</v>
      </c>
      <c r="U20" s="10" t="s">
        <v>22</v>
      </c>
      <c r="V20" s="3" t="s">
        <v>22</v>
      </c>
      <c r="W20" s="3" t="s">
        <v>22</v>
      </c>
      <c r="X20" s="11" t="s">
        <v>22</v>
      </c>
      <c r="Y20" s="10" t="s">
        <v>22</v>
      </c>
      <c r="Z20" s="3" t="s">
        <v>22</v>
      </c>
      <c r="AA20" s="3" t="s">
        <v>22</v>
      </c>
      <c r="AB20" s="11" t="s">
        <v>22</v>
      </c>
      <c r="AC20" s="21" t="s">
        <v>22</v>
      </c>
    </row>
    <row r="21" spans="1:29" ht="12.75">
      <c r="A21" s="59" t="s">
        <v>37</v>
      </c>
      <c r="B21" s="4" t="s">
        <v>24</v>
      </c>
      <c r="C21" s="3" t="s">
        <v>25</v>
      </c>
      <c r="D21" s="11" t="s">
        <v>19</v>
      </c>
      <c r="E21" s="18"/>
      <c r="F21" s="15"/>
      <c r="G21" s="3" t="s">
        <v>22</v>
      </c>
      <c r="H21" s="11" t="s">
        <v>22</v>
      </c>
      <c r="I21" s="14"/>
      <c r="J21" s="15"/>
      <c r="K21" s="3" t="s">
        <v>22</v>
      </c>
      <c r="L21" s="11" t="s">
        <v>22</v>
      </c>
      <c r="M21" s="14"/>
      <c r="N21" s="15"/>
      <c r="O21" s="3" t="s">
        <v>22</v>
      </c>
      <c r="P21" s="11" t="s">
        <v>22</v>
      </c>
      <c r="Q21" s="14"/>
      <c r="R21" s="15"/>
      <c r="S21" s="3" t="s">
        <v>22</v>
      </c>
      <c r="T21" s="11" t="s">
        <v>22</v>
      </c>
      <c r="U21" s="14"/>
      <c r="V21" s="15"/>
      <c r="W21" s="3" t="s">
        <v>22</v>
      </c>
      <c r="X21" s="11" t="s">
        <v>22</v>
      </c>
      <c r="Y21" s="14"/>
      <c r="Z21" s="15"/>
      <c r="AA21" s="3" t="s">
        <v>22</v>
      </c>
      <c r="AB21" s="11" t="s">
        <v>22</v>
      </c>
      <c r="AC21" s="29">
        <f>F21+J21+N21+R21+V21+Z21</f>
        <v>0</v>
      </c>
    </row>
    <row r="22" spans="1:29" ht="26.25">
      <c r="A22" s="59" t="s">
        <v>38</v>
      </c>
      <c r="B22" s="4" t="s">
        <v>27</v>
      </c>
      <c r="C22" s="3" t="s">
        <v>25</v>
      </c>
      <c r="D22" s="11" t="s">
        <v>19</v>
      </c>
      <c r="E22" s="18"/>
      <c r="F22" s="3" t="s">
        <v>22</v>
      </c>
      <c r="G22" s="3" t="s">
        <v>22</v>
      </c>
      <c r="H22" s="11" t="s">
        <v>22</v>
      </c>
      <c r="I22" s="14"/>
      <c r="J22" s="3" t="s">
        <v>22</v>
      </c>
      <c r="K22" s="3" t="s">
        <v>22</v>
      </c>
      <c r="L22" s="11" t="s">
        <v>22</v>
      </c>
      <c r="M22" s="14"/>
      <c r="N22" s="3" t="s">
        <v>22</v>
      </c>
      <c r="O22" s="3" t="s">
        <v>22</v>
      </c>
      <c r="P22" s="11" t="s">
        <v>22</v>
      </c>
      <c r="Q22" s="14"/>
      <c r="R22" s="3" t="s">
        <v>22</v>
      </c>
      <c r="S22" s="3" t="s">
        <v>22</v>
      </c>
      <c r="T22" s="11" t="s">
        <v>22</v>
      </c>
      <c r="U22" s="14"/>
      <c r="V22" s="3" t="s">
        <v>22</v>
      </c>
      <c r="W22" s="3" t="s">
        <v>22</v>
      </c>
      <c r="X22" s="11" t="s">
        <v>22</v>
      </c>
      <c r="Y22" s="14"/>
      <c r="Z22" s="3" t="s">
        <v>22</v>
      </c>
      <c r="AA22" s="3" t="s">
        <v>22</v>
      </c>
      <c r="AB22" s="11" t="s">
        <v>22</v>
      </c>
      <c r="AC22" s="21" t="s">
        <v>22</v>
      </c>
    </row>
    <row r="23" spans="1:29" ht="26.25">
      <c r="A23" s="60" t="s">
        <v>39</v>
      </c>
      <c r="B23" s="2" t="s">
        <v>40</v>
      </c>
      <c r="C23" s="3" t="s">
        <v>22</v>
      </c>
      <c r="D23" s="11" t="s">
        <v>22</v>
      </c>
      <c r="E23" s="3" t="s">
        <v>22</v>
      </c>
      <c r="F23" s="3" t="s">
        <v>22</v>
      </c>
      <c r="G23" s="3" t="s">
        <v>22</v>
      </c>
      <c r="H23" s="11" t="s">
        <v>22</v>
      </c>
      <c r="I23" s="10" t="s">
        <v>22</v>
      </c>
      <c r="J23" s="3" t="s">
        <v>22</v>
      </c>
      <c r="K23" s="3" t="s">
        <v>22</v>
      </c>
      <c r="L23" s="11" t="s">
        <v>22</v>
      </c>
      <c r="M23" s="10" t="s">
        <v>22</v>
      </c>
      <c r="N23" s="3" t="s">
        <v>22</v>
      </c>
      <c r="O23" s="3" t="s">
        <v>22</v>
      </c>
      <c r="P23" s="11" t="s">
        <v>22</v>
      </c>
      <c r="Q23" s="10" t="s">
        <v>22</v>
      </c>
      <c r="R23" s="3" t="s">
        <v>22</v>
      </c>
      <c r="S23" s="3" t="s">
        <v>22</v>
      </c>
      <c r="T23" s="11" t="s">
        <v>22</v>
      </c>
      <c r="U23" s="10" t="s">
        <v>22</v>
      </c>
      <c r="V23" s="3" t="s">
        <v>22</v>
      </c>
      <c r="W23" s="3" t="s">
        <v>22</v>
      </c>
      <c r="X23" s="11" t="s">
        <v>22</v>
      </c>
      <c r="Y23" s="10" t="s">
        <v>22</v>
      </c>
      <c r="Z23" s="3" t="s">
        <v>22</v>
      </c>
      <c r="AA23" s="3" t="s">
        <v>22</v>
      </c>
      <c r="AB23" s="11" t="s">
        <v>22</v>
      </c>
      <c r="AC23" s="21" t="s">
        <v>22</v>
      </c>
    </row>
    <row r="24" spans="1:29" ht="12.75">
      <c r="A24" s="59" t="s">
        <v>41</v>
      </c>
      <c r="B24" s="6" t="s">
        <v>31</v>
      </c>
      <c r="C24" s="3" t="s">
        <v>25</v>
      </c>
      <c r="D24" s="11" t="s">
        <v>19</v>
      </c>
      <c r="E24" s="18"/>
      <c r="F24" s="15"/>
      <c r="G24" s="3" t="s">
        <v>22</v>
      </c>
      <c r="H24" s="11" t="s">
        <v>22</v>
      </c>
      <c r="I24" s="14"/>
      <c r="J24" s="15"/>
      <c r="K24" s="3" t="s">
        <v>22</v>
      </c>
      <c r="L24" s="11" t="s">
        <v>22</v>
      </c>
      <c r="M24" s="14"/>
      <c r="N24" s="15"/>
      <c r="O24" s="3" t="s">
        <v>22</v>
      </c>
      <c r="P24" s="11" t="s">
        <v>22</v>
      </c>
      <c r="Q24" s="14"/>
      <c r="R24" s="15"/>
      <c r="S24" s="3" t="s">
        <v>22</v>
      </c>
      <c r="T24" s="11" t="s">
        <v>22</v>
      </c>
      <c r="U24" s="14"/>
      <c r="V24" s="15"/>
      <c r="W24" s="3" t="s">
        <v>22</v>
      </c>
      <c r="X24" s="11" t="s">
        <v>22</v>
      </c>
      <c r="Y24" s="14"/>
      <c r="Z24" s="15"/>
      <c r="AA24" s="3" t="s">
        <v>22</v>
      </c>
      <c r="AB24" s="11" t="s">
        <v>22</v>
      </c>
      <c r="AC24" s="29">
        <f>F24+J24+N24+R24+V24+Z24</f>
        <v>0</v>
      </c>
    </row>
    <row r="25" spans="1:29" ht="26.25">
      <c r="A25" s="59" t="s">
        <v>42</v>
      </c>
      <c r="B25" s="4" t="s">
        <v>33</v>
      </c>
      <c r="C25" s="3" t="s">
        <v>25</v>
      </c>
      <c r="D25" s="11" t="s">
        <v>19</v>
      </c>
      <c r="E25" s="18"/>
      <c r="F25" s="3" t="s">
        <v>22</v>
      </c>
      <c r="G25" s="3" t="s">
        <v>22</v>
      </c>
      <c r="H25" s="11" t="s">
        <v>22</v>
      </c>
      <c r="I25" s="14"/>
      <c r="J25" s="3" t="s">
        <v>22</v>
      </c>
      <c r="K25" s="3" t="s">
        <v>22</v>
      </c>
      <c r="L25" s="11" t="s">
        <v>22</v>
      </c>
      <c r="M25" s="14"/>
      <c r="N25" s="3" t="s">
        <v>22</v>
      </c>
      <c r="O25" s="3" t="s">
        <v>22</v>
      </c>
      <c r="P25" s="11" t="s">
        <v>22</v>
      </c>
      <c r="Q25" s="14"/>
      <c r="R25" s="3" t="s">
        <v>22</v>
      </c>
      <c r="S25" s="3" t="s">
        <v>22</v>
      </c>
      <c r="T25" s="11" t="s">
        <v>22</v>
      </c>
      <c r="U25" s="14"/>
      <c r="V25" s="3" t="s">
        <v>22</v>
      </c>
      <c r="W25" s="3" t="s">
        <v>22</v>
      </c>
      <c r="X25" s="11" t="s">
        <v>22</v>
      </c>
      <c r="Y25" s="14"/>
      <c r="Z25" s="3" t="s">
        <v>22</v>
      </c>
      <c r="AA25" s="3" t="s">
        <v>22</v>
      </c>
      <c r="AB25" s="11" t="s">
        <v>22</v>
      </c>
      <c r="AC25" s="21" t="s">
        <v>22</v>
      </c>
    </row>
    <row r="26" spans="1:29" ht="39.75" customHeight="1">
      <c r="A26" s="60" t="s">
        <v>43</v>
      </c>
      <c r="B26" s="2" t="s">
        <v>44</v>
      </c>
      <c r="C26" s="3" t="s">
        <v>22</v>
      </c>
      <c r="D26" s="11" t="s">
        <v>22</v>
      </c>
      <c r="E26" s="3" t="s">
        <v>22</v>
      </c>
      <c r="F26" s="3" t="s">
        <v>22</v>
      </c>
      <c r="G26" s="3" t="s">
        <v>22</v>
      </c>
      <c r="H26" s="11" t="s">
        <v>22</v>
      </c>
      <c r="I26" s="10" t="s">
        <v>22</v>
      </c>
      <c r="J26" s="3" t="s">
        <v>22</v>
      </c>
      <c r="K26" s="3" t="s">
        <v>22</v>
      </c>
      <c r="L26" s="11" t="s">
        <v>22</v>
      </c>
      <c r="M26" s="10" t="s">
        <v>22</v>
      </c>
      <c r="N26" s="3" t="s">
        <v>22</v>
      </c>
      <c r="O26" s="3" t="s">
        <v>22</v>
      </c>
      <c r="P26" s="11" t="s">
        <v>22</v>
      </c>
      <c r="Q26" s="10" t="s">
        <v>22</v>
      </c>
      <c r="R26" s="3" t="s">
        <v>22</v>
      </c>
      <c r="S26" s="3" t="s">
        <v>22</v>
      </c>
      <c r="T26" s="11" t="s">
        <v>22</v>
      </c>
      <c r="U26" s="10" t="s">
        <v>22</v>
      </c>
      <c r="V26" s="3" t="s">
        <v>22</v>
      </c>
      <c r="W26" s="3" t="s">
        <v>22</v>
      </c>
      <c r="X26" s="11" t="s">
        <v>22</v>
      </c>
      <c r="Y26" s="10" t="s">
        <v>22</v>
      </c>
      <c r="Z26" s="3" t="s">
        <v>22</v>
      </c>
      <c r="AA26" s="3" t="s">
        <v>22</v>
      </c>
      <c r="AB26" s="11" t="s">
        <v>22</v>
      </c>
      <c r="AC26" s="21" t="s">
        <v>22</v>
      </c>
    </row>
    <row r="27" spans="1:29" ht="12.75">
      <c r="A27" s="59" t="s">
        <v>45</v>
      </c>
      <c r="B27" s="4" t="s">
        <v>46</v>
      </c>
      <c r="C27" s="3" t="s">
        <v>25</v>
      </c>
      <c r="D27" s="11" t="s">
        <v>19</v>
      </c>
      <c r="E27" s="18"/>
      <c r="F27" s="15"/>
      <c r="G27" s="3" t="s">
        <v>22</v>
      </c>
      <c r="H27" s="11" t="s">
        <v>22</v>
      </c>
      <c r="I27" s="14"/>
      <c r="J27" s="15"/>
      <c r="K27" s="3" t="s">
        <v>22</v>
      </c>
      <c r="L27" s="11" t="s">
        <v>22</v>
      </c>
      <c r="M27" s="14"/>
      <c r="N27" s="15"/>
      <c r="O27" s="3" t="s">
        <v>22</v>
      </c>
      <c r="P27" s="11" t="s">
        <v>22</v>
      </c>
      <c r="Q27" s="14"/>
      <c r="R27" s="15"/>
      <c r="S27" s="3" t="s">
        <v>22</v>
      </c>
      <c r="T27" s="11" t="s">
        <v>22</v>
      </c>
      <c r="U27" s="14"/>
      <c r="V27" s="15"/>
      <c r="W27" s="3" t="s">
        <v>22</v>
      </c>
      <c r="X27" s="11" t="s">
        <v>22</v>
      </c>
      <c r="Y27" s="14"/>
      <c r="Z27" s="15"/>
      <c r="AA27" s="3" t="s">
        <v>22</v>
      </c>
      <c r="AB27" s="11" t="s">
        <v>22</v>
      </c>
      <c r="AC27" s="29">
        <f>F27+J27+N27+R27+V27+Z27</f>
        <v>0</v>
      </c>
    </row>
    <row r="28" spans="1:29" ht="12.75">
      <c r="A28" s="59" t="s">
        <v>47</v>
      </c>
      <c r="B28" s="4" t="s">
        <v>48</v>
      </c>
      <c r="C28" s="3" t="s">
        <v>25</v>
      </c>
      <c r="D28" s="11" t="s">
        <v>19</v>
      </c>
      <c r="E28" s="18"/>
      <c r="F28" s="15"/>
      <c r="G28" s="3" t="s">
        <v>22</v>
      </c>
      <c r="H28" s="11" t="s">
        <v>22</v>
      </c>
      <c r="I28" s="14"/>
      <c r="J28" s="15"/>
      <c r="K28" s="3" t="s">
        <v>22</v>
      </c>
      <c r="L28" s="11" t="s">
        <v>22</v>
      </c>
      <c r="M28" s="14"/>
      <c r="N28" s="15"/>
      <c r="O28" s="3" t="s">
        <v>22</v>
      </c>
      <c r="P28" s="11" t="s">
        <v>22</v>
      </c>
      <c r="Q28" s="14"/>
      <c r="R28" s="15"/>
      <c r="S28" s="3" t="s">
        <v>22</v>
      </c>
      <c r="T28" s="11" t="s">
        <v>22</v>
      </c>
      <c r="U28" s="14"/>
      <c r="V28" s="15"/>
      <c r="W28" s="3" t="s">
        <v>22</v>
      </c>
      <c r="X28" s="11" t="s">
        <v>22</v>
      </c>
      <c r="Y28" s="14"/>
      <c r="Z28" s="15"/>
      <c r="AA28" s="3" t="s">
        <v>22</v>
      </c>
      <c r="AB28" s="11" t="s">
        <v>22</v>
      </c>
      <c r="AC28" s="29">
        <f aca="true" t="shared" si="0" ref="AC28:AC46">F28+J28+N28+R28+V28+Z28</f>
        <v>0</v>
      </c>
    </row>
    <row r="29" spans="1:29" ht="12.75">
      <c r="A29" s="59" t="s">
        <v>49</v>
      </c>
      <c r="B29" s="4" t="s">
        <v>50</v>
      </c>
      <c r="C29" s="3" t="s">
        <v>51</v>
      </c>
      <c r="D29" s="11" t="s">
        <v>19</v>
      </c>
      <c r="E29" s="18"/>
      <c r="F29" s="15"/>
      <c r="G29" s="3" t="s">
        <v>22</v>
      </c>
      <c r="H29" s="11" t="s">
        <v>22</v>
      </c>
      <c r="I29" s="14"/>
      <c r="J29" s="15"/>
      <c r="K29" s="3" t="s">
        <v>22</v>
      </c>
      <c r="L29" s="11" t="s">
        <v>22</v>
      </c>
      <c r="M29" s="14"/>
      <c r="N29" s="15"/>
      <c r="O29" s="3" t="s">
        <v>22</v>
      </c>
      <c r="P29" s="11" t="s">
        <v>22</v>
      </c>
      <c r="Q29" s="14"/>
      <c r="R29" s="15"/>
      <c r="S29" s="3" t="s">
        <v>22</v>
      </c>
      <c r="T29" s="11" t="s">
        <v>22</v>
      </c>
      <c r="U29" s="14"/>
      <c r="V29" s="15"/>
      <c r="W29" s="3" t="s">
        <v>22</v>
      </c>
      <c r="X29" s="11" t="s">
        <v>22</v>
      </c>
      <c r="Y29" s="14"/>
      <c r="Z29" s="15"/>
      <c r="AA29" s="3" t="s">
        <v>22</v>
      </c>
      <c r="AB29" s="11" t="s">
        <v>22</v>
      </c>
      <c r="AC29" s="29">
        <f t="shared" si="0"/>
        <v>0</v>
      </c>
    </row>
    <row r="30" spans="1:29" ht="12.75">
      <c r="A30" s="59" t="s">
        <v>52</v>
      </c>
      <c r="B30" s="4" t="s">
        <v>53</v>
      </c>
      <c r="C30" s="3" t="s">
        <v>51</v>
      </c>
      <c r="D30" s="11" t="s">
        <v>19</v>
      </c>
      <c r="E30" s="18"/>
      <c r="F30" s="15"/>
      <c r="G30" s="3" t="s">
        <v>22</v>
      </c>
      <c r="H30" s="11" t="s">
        <v>22</v>
      </c>
      <c r="I30" s="14"/>
      <c r="J30" s="15"/>
      <c r="K30" s="3" t="s">
        <v>22</v>
      </c>
      <c r="L30" s="11" t="s">
        <v>22</v>
      </c>
      <c r="M30" s="14"/>
      <c r="N30" s="15"/>
      <c r="O30" s="3" t="s">
        <v>22</v>
      </c>
      <c r="P30" s="11" t="s">
        <v>22</v>
      </c>
      <c r="Q30" s="14"/>
      <c r="R30" s="15"/>
      <c r="S30" s="3" t="s">
        <v>22</v>
      </c>
      <c r="T30" s="11" t="s">
        <v>22</v>
      </c>
      <c r="U30" s="14"/>
      <c r="V30" s="15"/>
      <c r="W30" s="3" t="s">
        <v>22</v>
      </c>
      <c r="X30" s="11" t="s">
        <v>22</v>
      </c>
      <c r="Y30" s="14"/>
      <c r="Z30" s="15"/>
      <c r="AA30" s="3" t="s">
        <v>22</v>
      </c>
      <c r="AB30" s="11" t="s">
        <v>22</v>
      </c>
      <c r="AC30" s="29">
        <f t="shared" si="0"/>
        <v>0</v>
      </c>
    </row>
    <row r="31" spans="1:29" ht="12.75">
      <c r="A31" s="59" t="s">
        <v>54</v>
      </c>
      <c r="B31" s="4" t="s">
        <v>55</v>
      </c>
      <c r="C31" s="3" t="s">
        <v>51</v>
      </c>
      <c r="D31" s="11" t="s">
        <v>19</v>
      </c>
      <c r="E31" s="18">
        <f>tabulka_vyplň!E31</f>
        <v>0</v>
      </c>
      <c r="F31" s="15">
        <f>tabulka_vyplň!F31</f>
        <v>0</v>
      </c>
      <c r="G31" s="3" t="s">
        <v>22</v>
      </c>
      <c r="H31" s="11" t="s">
        <v>22</v>
      </c>
      <c r="I31" s="14">
        <f>tabulka_vyplň!I31</f>
        <v>0</v>
      </c>
      <c r="J31" s="15">
        <f>tabulka_vyplň!J31</f>
        <v>0</v>
      </c>
      <c r="K31" s="3" t="s">
        <v>22</v>
      </c>
      <c r="L31" s="11" t="s">
        <v>22</v>
      </c>
      <c r="M31" s="14">
        <f>tabulka_vyplň!M31</f>
        <v>0</v>
      </c>
      <c r="N31" s="15">
        <f>tabulka_vyplň!N31</f>
        <v>0</v>
      </c>
      <c r="O31" s="3" t="s">
        <v>22</v>
      </c>
      <c r="P31" s="11" t="s">
        <v>22</v>
      </c>
      <c r="Q31" s="14">
        <f>tabulka_vyplň!Q31</f>
        <v>1</v>
      </c>
      <c r="R31" s="15">
        <f>tabulka_vyplň!R31</f>
        <v>300</v>
      </c>
      <c r="S31" s="3" t="s">
        <v>22</v>
      </c>
      <c r="T31" s="11" t="s">
        <v>22</v>
      </c>
      <c r="U31" s="14">
        <f>tabulka_vyplň!U31</f>
        <v>0</v>
      </c>
      <c r="V31" s="15">
        <f>tabulka_vyplň!V31</f>
        <v>0</v>
      </c>
      <c r="W31" s="3" t="s">
        <v>22</v>
      </c>
      <c r="X31" s="11" t="s">
        <v>22</v>
      </c>
      <c r="Y31" s="14">
        <f>tabulka_vyplň!Y31</f>
        <v>0</v>
      </c>
      <c r="Z31" s="15">
        <f>tabulka_vyplň!Z31</f>
        <v>0</v>
      </c>
      <c r="AA31" s="3" t="s">
        <v>22</v>
      </c>
      <c r="AB31" s="11" t="s">
        <v>22</v>
      </c>
      <c r="AC31" s="29">
        <f t="shared" si="0"/>
        <v>300</v>
      </c>
    </row>
    <row r="32" spans="1:29" ht="12.75">
      <c r="A32" s="60" t="s">
        <v>56</v>
      </c>
      <c r="B32" s="2" t="s">
        <v>57</v>
      </c>
      <c r="C32" s="3" t="s">
        <v>22</v>
      </c>
      <c r="D32" s="11" t="s">
        <v>22</v>
      </c>
      <c r="E32" s="3" t="s">
        <v>22</v>
      </c>
      <c r="F32" s="3" t="s">
        <v>22</v>
      </c>
      <c r="G32" s="3" t="s">
        <v>22</v>
      </c>
      <c r="H32" s="11" t="s">
        <v>22</v>
      </c>
      <c r="I32" s="10" t="s">
        <v>22</v>
      </c>
      <c r="J32" s="3" t="s">
        <v>22</v>
      </c>
      <c r="K32" s="3" t="s">
        <v>22</v>
      </c>
      <c r="L32" s="11" t="s">
        <v>22</v>
      </c>
      <c r="M32" s="10" t="s">
        <v>22</v>
      </c>
      <c r="N32" s="3" t="s">
        <v>22</v>
      </c>
      <c r="O32" s="3" t="s">
        <v>22</v>
      </c>
      <c r="P32" s="11" t="s">
        <v>22</v>
      </c>
      <c r="Q32" s="10" t="s">
        <v>22</v>
      </c>
      <c r="R32" s="3" t="s">
        <v>22</v>
      </c>
      <c r="S32" s="3" t="s">
        <v>22</v>
      </c>
      <c r="T32" s="11" t="s">
        <v>22</v>
      </c>
      <c r="U32" s="10" t="s">
        <v>22</v>
      </c>
      <c r="V32" s="3" t="s">
        <v>22</v>
      </c>
      <c r="W32" s="3" t="s">
        <v>22</v>
      </c>
      <c r="X32" s="11" t="s">
        <v>22</v>
      </c>
      <c r="Y32" s="10" t="s">
        <v>22</v>
      </c>
      <c r="Z32" s="3" t="s">
        <v>22</v>
      </c>
      <c r="AA32" s="3" t="s">
        <v>22</v>
      </c>
      <c r="AB32" s="11" t="s">
        <v>22</v>
      </c>
      <c r="AC32" s="21" t="s">
        <v>22</v>
      </c>
    </row>
    <row r="33" spans="1:29" ht="12.75">
      <c r="A33" s="59" t="s">
        <v>58</v>
      </c>
      <c r="B33" s="4" t="s">
        <v>59</v>
      </c>
      <c r="C33" s="3" t="s">
        <v>51</v>
      </c>
      <c r="D33" s="11" t="s">
        <v>19</v>
      </c>
      <c r="E33" s="18"/>
      <c r="F33" s="15"/>
      <c r="G33" s="3" t="s">
        <v>22</v>
      </c>
      <c r="H33" s="11" t="s">
        <v>22</v>
      </c>
      <c r="I33" s="14"/>
      <c r="J33" s="15"/>
      <c r="K33" s="3" t="s">
        <v>22</v>
      </c>
      <c r="L33" s="11" t="s">
        <v>22</v>
      </c>
      <c r="M33" s="14"/>
      <c r="N33" s="15"/>
      <c r="O33" s="3" t="s">
        <v>22</v>
      </c>
      <c r="P33" s="11" t="s">
        <v>22</v>
      </c>
      <c r="Q33" s="14"/>
      <c r="R33" s="15"/>
      <c r="S33" s="3" t="s">
        <v>22</v>
      </c>
      <c r="T33" s="11" t="s">
        <v>22</v>
      </c>
      <c r="U33" s="14"/>
      <c r="V33" s="15"/>
      <c r="W33" s="3" t="s">
        <v>22</v>
      </c>
      <c r="X33" s="11" t="s">
        <v>22</v>
      </c>
      <c r="Y33" s="14"/>
      <c r="Z33" s="15"/>
      <c r="AA33" s="3" t="s">
        <v>22</v>
      </c>
      <c r="AB33" s="11" t="s">
        <v>22</v>
      </c>
      <c r="AC33" s="29">
        <f t="shared" si="0"/>
        <v>0</v>
      </c>
    </row>
    <row r="34" spans="1:29" ht="12.75">
      <c r="A34" s="59" t="s">
        <v>60</v>
      </c>
      <c r="B34" s="4" t="s">
        <v>61</v>
      </c>
      <c r="C34" s="3" t="s">
        <v>51</v>
      </c>
      <c r="D34" s="11" t="s">
        <v>19</v>
      </c>
      <c r="E34" s="18"/>
      <c r="F34" s="15"/>
      <c r="G34" s="3" t="s">
        <v>22</v>
      </c>
      <c r="H34" s="11" t="s">
        <v>22</v>
      </c>
      <c r="I34" s="14"/>
      <c r="J34" s="15"/>
      <c r="K34" s="3" t="s">
        <v>22</v>
      </c>
      <c r="L34" s="11" t="s">
        <v>22</v>
      </c>
      <c r="M34" s="14"/>
      <c r="N34" s="15"/>
      <c r="O34" s="3" t="s">
        <v>22</v>
      </c>
      <c r="P34" s="11" t="s">
        <v>22</v>
      </c>
      <c r="Q34" s="14"/>
      <c r="R34" s="15"/>
      <c r="S34" s="3" t="s">
        <v>22</v>
      </c>
      <c r="T34" s="11" t="s">
        <v>22</v>
      </c>
      <c r="U34" s="14"/>
      <c r="V34" s="15"/>
      <c r="W34" s="3" t="s">
        <v>22</v>
      </c>
      <c r="X34" s="11" t="s">
        <v>22</v>
      </c>
      <c r="Y34" s="14"/>
      <c r="Z34" s="15"/>
      <c r="AA34" s="3" t="s">
        <v>22</v>
      </c>
      <c r="AB34" s="11" t="s">
        <v>22</v>
      </c>
      <c r="AC34" s="29">
        <f t="shared" si="0"/>
        <v>0</v>
      </c>
    </row>
    <row r="35" spans="1:29" ht="12.75">
      <c r="A35" s="59" t="s">
        <v>62</v>
      </c>
      <c r="B35" s="4" t="s">
        <v>63</v>
      </c>
      <c r="C35" s="3" t="s">
        <v>51</v>
      </c>
      <c r="D35" s="11" t="s">
        <v>19</v>
      </c>
      <c r="E35" s="18"/>
      <c r="F35" s="15"/>
      <c r="G35" s="3" t="s">
        <v>22</v>
      </c>
      <c r="H35" s="11" t="s">
        <v>22</v>
      </c>
      <c r="I35" s="14"/>
      <c r="J35" s="15"/>
      <c r="K35" s="3" t="s">
        <v>22</v>
      </c>
      <c r="L35" s="11" t="s">
        <v>22</v>
      </c>
      <c r="M35" s="14"/>
      <c r="N35" s="15"/>
      <c r="O35" s="3" t="s">
        <v>22</v>
      </c>
      <c r="P35" s="11" t="s">
        <v>22</v>
      </c>
      <c r="Q35" s="14"/>
      <c r="R35" s="15"/>
      <c r="S35" s="3" t="s">
        <v>22</v>
      </c>
      <c r="T35" s="11" t="s">
        <v>22</v>
      </c>
      <c r="U35" s="14"/>
      <c r="V35" s="15"/>
      <c r="W35" s="3" t="s">
        <v>22</v>
      </c>
      <c r="X35" s="11" t="s">
        <v>22</v>
      </c>
      <c r="Y35" s="14"/>
      <c r="Z35" s="15"/>
      <c r="AA35" s="3" t="s">
        <v>22</v>
      </c>
      <c r="AB35" s="11" t="s">
        <v>22</v>
      </c>
      <c r="AC35" s="29">
        <f t="shared" si="0"/>
        <v>0</v>
      </c>
    </row>
    <row r="36" spans="1:29" ht="12.75">
      <c r="A36" s="59" t="s">
        <v>64</v>
      </c>
      <c r="B36" s="4" t="s">
        <v>65</v>
      </c>
      <c r="C36" s="3" t="s">
        <v>51</v>
      </c>
      <c r="D36" s="11" t="s">
        <v>19</v>
      </c>
      <c r="E36" s="18"/>
      <c r="F36" s="15"/>
      <c r="G36" s="3" t="s">
        <v>22</v>
      </c>
      <c r="H36" s="11" t="s">
        <v>22</v>
      </c>
      <c r="I36" s="14"/>
      <c r="J36" s="15"/>
      <c r="K36" s="3" t="s">
        <v>22</v>
      </c>
      <c r="L36" s="11" t="s">
        <v>22</v>
      </c>
      <c r="M36" s="14"/>
      <c r="N36" s="15"/>
      <c r="O36" s="3" t="s">
        <v>22</v>
      </c>
      <c r="P36" s="11" t="s">
        <v>22</v>
      </c>
      <c r="Q36" s="14"/>
      <c r="R36" s="15"/>
      <c r="S36" s="3" t="s">
        <v>22</v>
      </c>
      <c r="T36" s="11" t="s">
        <v>22</v>
      </c>
      <c r="U36" s="14"/>
      <c r="V36" s="15"/>
      <c r="W36" s="3" t="s">
        <v>22</v>
      </c>
      <c r="X36" s="11" t="s">
        <v>22</v>
      </c>
      <c r="Y36" s="14"/>
      <c r="Z36" s="15"/>
      <c r="AA36" s="3" t="s">
        <v>22</v>
      </c>
      <c r="AB36" s="11" t="s">
        <v>22</v>
      </c>
      <c r="AC36" s="29">
        <f t="shared" si="0"/>
        <v>0</v>
      </c>
    </row>
    <row r="37" spans="1:29" ht="12.75">
      <c r="A37" s="59" t="s">
        <v>66</v>
      </c>
      <c r="B37" s="4" t="s">
        <v>67</v>
      </c>
      <c r="C37" s="3" t="s">
        <v>51</v>
      </c>
      <c r="D37" s="11" t="s">
        <v>19</v>
      </c>
      <c r="E37" s="18"/>
      <c r="F37" s="15"/>
      <c r="G37" s="3" t="s">
        <v>22</v>
      </c>
      <c r="H37" s="11" t="s">
        <v>22</v>
      </c>
      <c r="I37" s="14"/>
      <c r="J37" s="15"/>
      <c r="K37" s="3" t="s">
        <v>22</v>
      </c>
      <c r="L37" s="11" t="s">
        <v>22</v>
      </c>
      <c r="M37" s="14"/>
      <c r="N37" s="15"/>
      <c r="O37" s="3" t="s">
        <v>22</v>
      </c>
      <c r="P37" s="11" t="s">
        <v>22</v>
      </c>
      <c r="Q37" s="14"/>
      <c r="R37" s="15"/>
      <c r="S37" s="3" t="s">
        <v>22</v>
      </c>
      <c r="T37" s="11" t="s">
        <v>22</v>
      </c>
      <c r="U37" s="14"/>
      <c r="V37" s="15"/>
      <c r="W37" s="3" t="s">
        <v>22</v>
      </c>
      <c r="X37" s="11" t="s">
        <v>22</v>
      </c>
      <c r="Y37" s="14"/>
      <c r="Z37" s="15"/>
      <c r="AA37" s="3" t="s">
        <v>22</v>
      </c>
      <c r="AB37" s="11" t="s">
        <v>22</v>
      </c>
      <c r="AC37" s="29">
        <f t="shared" si="0"/>
        <v>0</v>
      </c>
    </row>
    <row r="38" spans="1:29" ht="26.25">
      <c r="A38" s="59" t="s">
        <v>68</v>
      </c>
      <c r="B38" s="4" t="s">
        <v>69</v>
      </c>
      <c r="C38" s="3" t="s">
        <v>51</v>
      </c>
      <c r="D38" s="11" t="s">
        <v>19</v>
      </c>
      <c r="E38" s="18">
        <v>0</v>
      </c>
      <c r="F38" s="15">
        <v>0</v>
      </c>
      <c r="G38" s="3" t="s">
        <v>22</v>
      </c>
      <c r="H38" s="11" t="s">
        <v>22</v>
      </c>
      <c r="I38" s="14">
        <v>0</v>
      </c>
      <c r="J38" s="15">
        <v>0</v>
      </c>
      <c r="K38" s="3" t="s">
        <v>22</v>
      </c>
      <c r="L38" s="11" t="s">
        <v>22</v>
      </c>
      <c r="M38" s="14">
        <v>0</v>
      </c>
      <c r="N38" s="15">
        <v>0</v>
      </c>
      <c r="O38" s="3" t="s">
        <v>22</v>
      </c>
      <c r="P38" s="11" t="s">
        <v>22</v>
      </c>
      <c r="Q38" s="14">
        <v>0</v>
      </c>
      <c r="R38" s="15">
        <v>0</v>
      </c>
      <c r="S38" s="3" t="s">
        <v>22</v>
      </c>
      <c r="T38" s="11" t="s">
        <v>22</v>
      </c>
      <c r="U38" s="14">
        <v>0</v>
      </c>
      <c r="V38" s="15">
        <v>0</v>
      </c>
      <c r="W38" s="3" t="s">
        <v>22</v>
      </c>
      <c r="X38" s="11" t="s">
        <v>22</v>
      </c>
      <c r="Y38" s="14">
        <v>0</v>
      </c>
      <c r="Z38" s="15">
        <v>0</v>
      </c>
      <c r="AA38" s="3" t="s">
        <v>22</v>
      </c>
      <c r="AB38" s="11" t="s">
        <v>22</v>
      </c>
      <c r="AC38" s="29">
        <f t="shared" si="0"/>
        <v>0</v>
      </c>
    </row>
    <row r="39" spans="1:29" ht="27.75" customHeight="1">
      <c r="A39" s="60" t="s">
        <v>70</v>
      </c>
      <c r="B39" s="2" t="s">
        <v>71</v>
      </c>
      <c r="C39" s="3" t="s">
        <v>22</v>
      </c>
      <c r="D39" s="11" t="s">
        <v>22</v>
      </c>
      <c r="E39" s="3" t="s">
        <v>22</v>
      </c>
      <c r="F39" s="3" t="s">
        <v>22</v>
      </c>
      <c r="G39" s="3" t="s">
        <v>22</v>
      </c>
      <c r="H39" s="11" t="s">
        <v>22</v>
      </c>
      <c r="I39" s="10" t="s">
        <v>22</v>
      </c>
      <c r="J39" s="3" t="s">
        <v>22</v>
      </c>
      <c r="K39" s="3" t="s">
        <v>22</v>
      </c>
      <c r="L39" s="11" t="s">
        <v>22</v>
      </c>
      <c r="M39" s="10" t="s">
        <v>22</v>
      </c>
      <c r="N39" s="3" t="s">
        <v>22</v>
      </c>
      <c r="O39" s="3" t="s">
        <v>22</v>
      </c>
      <c r="P39" s="11" t="s">
        <v>22</v>
      </c>
      <c r="Q39" s="10" t="s">
        <v>22</v>
      </c>
      <c r="R39" s="3" t="s">
        <v>22</v>
      </c>
      <c r="S39" s="3" t="s">
        <v>22</v>
      </c>
      <c r="T39" s="11" t="s">
        <v>22</v>
      </c>
      <c r="U39" s="10" t="s">
        <v>22</v>
      </c>
      <c r="V39" s="3" t="s">
        <v>22</v>
      </c>
      <c r="W39" s="3" t="s">
        <v>22</v>
      </c>
      <c r="X39" s="11" t="s">
        <v>22</v>
      </c>
      <c r="Y39" s="10" t="s">
        <v>22</v>
      </c>
      <c r="Z39" s="3" t="s">
        <v>22</v>
      </c>
      <c r="AA39" s="3" t="s">
        <v>22</v>
      </c>
      <c r="AB39" s="11" t="s">
        <v>22</v>
      </c>
      <c r="AC39" s="21" t="s">
        <v>22</v>
      </c>
    </row>
    <row r="40" spans="1:29" ht="12.75">
      <c r="A40" s="59" t="s">
        <v>72</v>
      </c>
      <c r="B40" s="4" t="s">
        <v>73</v>
      </c>
      <c r="C40" s="3" t="s">
        <v>25</v>
      </c>
      <c r="D40" s="11" t="s">
        <v>19</v>
      </c>
      <c r="E40" s="18"/>
      <c r="F40" s="15"/>
      <c r="G40" s="3" t="s">
        <v>22</v>
      </c>
      <c r="H40" s="11" t="s">
        <v>22</v>
      </c>
      <c r="I40" s="14"/>
      <c r="J40" s="15"/>
      <c r="K40" s="3" t="s">
        <v>22</v>
      </c>
      <c r="L40" s="11" t="s">
        <v>22</v>
      </c>
      <c r="M40" s="14"/>
      <c r="N40" s="15"/>
      <c r="O40" s="3" t="s">
        <v>22</v>
      </c>
      <c r="P40" s="11" t="s">
        <v>22</v>
      </c>
      <c r="Q40" s="14"/>
      <c r="R40" s="15"/>
      <c r="S40" s="3" t="s">
        <v>22</v>
      </c>
      <c r="T40" s="11" t="s">
        <v>22</v>
      </c>
      <c r="U40" s="14"/>
      <c r="V40" s="15"/>
      <c r="W40" s="3" t="s">
        <v>22</v>
      </c>
      <c r="X40" s="11" t="s">
        <v>22</v>
      </c>
      <c r="Y40" s="14"/>
      <c r="Z40" s="15"/>
      <c r="AA40" s="3" t="s">
        <v>22</v>
      </c>
      <c r="AB40" s="11" t="s">
        <v>22</v>
      </c>
      <c r="AC40" s="29">
        <f t="shared" si="0"/>
        <v>0</v>
      </c>
    </row>
    <row r="41" spans="1:29" ht="12.75">
      <c r="A41" s="59" t="s">
        <v>74</v>
      </c>
      <c r="B41" s="4" t="s">
        <v>75</v>
      </c>
      <c r="C41" s="3" t="s">
        <v>25</v>
      </c>
      <c r="D41" s="11" t="s">
        <v>19</v>
      </c>
      <c r="E41" s="18"/>
      <c r="F41" s="15"/>
      <c r="G41" s="3" t="s">
        <v>22</v>
      </c>
      <c r="H41" s="11" t="s">
        <v>22</v>
      </c>
      <c r="I41" s="14"/>
      <c r="J41" s="15"/>
      <c r="K41" s="3" t="s">
        <v>22</v>
      </c>
      <c r="L41" s="11" t="s">
        <v>22</v>
      </c>
      <c r="M41" s="14"/>
      <c r="N41" s="15"/>
      <c r="O41" s="3" t="s">
        <v>22</v>
      </c>
      <c r="P41" s="11" t="s">
        <v>22</v>
      </c>
      <c r="Q41" s="14"/>
      <c r="R41" s="15"/>
      <c r="S41" s="3" t="s">
        <v>22</v>
      </c>
      <c r="T41" s="12" t="s">
        <v>22</v>
      </c>
      <c r="U41" s="14"/>
      <c r="V41" s="15"/>
      <c r="W41" s="3" t="s">
        <v>22</v>
      </c>
      <c r="X41" s="11" t="s">
        <v>22</v>
      </c>
      <c r="Y41" s="14"/>
      <c r="Z41" s="15"/>
      <c r="AA41" s="3" t="s">
        <v>22</v>
      </c>
      <c r="AB41" s="11" t="s">
        <v>22</v>
      </c>
      <c r="AC41" s="29">
        <f t="shared" si="0"/>
        <v>0</v>
      </c>
    </row>
    <row r="42" spans="1:29" ht="12.75">
      <c r="A42" s="59" t="s">
        <v>76</v>
      </c>
      <c r="B42" s="4" t="s">
        <v>77</v>
      </c>
      <c r="C42" s="3" t="s">
        <v>25</v>
      </c>
      <c r="D42" s="11" t="s">
        <v>19</v>
      </c>
      <c r="E42" s="18"/>
      <c r="F42" s="15"/>
      <c r="G42" s="3" t="s">
        <v>22</v>
      </c>
      <c r="H42" s="11" t="s">
        <v>22</v>
      </c>
      <c r="I42" s="14"/>
      <c r="J42" s="15"/>
      <c r="K42" s="3" t="s">
        <v>22</v>
      </c>
      <c r="L42" s="11" t="s">
        <v>22</v>
      </c>
      <c r="M42" s="14"/>
      <c r="N42" s="15"/>
      <c r="O42" s="3" t="s">
        <v>22</v>
      </c>
      <c r="P42" s="11" t="s">
        <v>22</v>
      </c>
      <c r="Q42" s="14"/>
      <c r="R42" s="15"/>
      <c r="S42" s="3" t="s">
        <v>22</v>
      </c>
      <c r="T42" s="11" t="s">
        <v>22</v>
      </c>
      <c r="U42" s="14"/>
      <c r="V42" s="15"/>
      <c r="W42" s="3" t="s">
        <v>22</v>
      </c>
      <c r="X42" s="11" t="s">
        <v>22</v>
      </c>
      <c r="Y42" s="14"/>
      <c r="Z42" s="15"/>
      <c r="AA42" s="3" t="s">
        <v>22</v>
      </c>
      <c r="AB42" s="11" t="s">
        <v>22</v>
      </c>
      <c r="AC42" s="29">
        <f t="shared" si="0"/>
        <v>0</v>
      </c>
    </row>
    <row r="43" spans="1:29" ht="12.75">
      <c r="A43" s="59" t="s">
        <v>78</v>
      </c>
      <c r="B43" s="4" t="s">
        <v>79</v>
      </c>
      <c r="C43" s="3" t="s">
        <v>25</v>
      </c>
      <c r="D43" s="11" t="s">
        <v>19</v>
      </c>
      <c r="E43" s="18"/>
      <c r="F43" s="15"/>
      <c r="G43" s="3" t="s">
        <v>22</v>
      </c>
      <c r="H43" s="11" t="s">
        <v>22</v>
      </c>
      <c r="I43" s="14"/>
      <c r="J43" s="15"/>
      <c r="K43" s="3" t="s">
        <v>22</v>
      </c>
      <c r="L43" s="11" t="s">
        <v>22</v>
      </c>
      <c r="M43" s="14"/>
      <c r="N43" s="15"/>
      <c r="O43" s="3" t="s">
        <v>22</v>
      </c>
      <c r="P43" s="11" t="s">
        <v>22</v>
      </c>
      <c r="Q43" s="14"/>
      <c r="R43" s="15"/>
      <c r="S43" s="3" t="s">
        <v>22</v>
      </c>
      <c r="T43" s="11" t="s">
        <v>22</v>
      </c>
      <c r="U43" s="14"/>
      <c r="V43" s="15"/>
      <c r="W43" s="3" t="s">
        <v>22</v>
      </c>
      <c r="X43" s="11" t="s">
        <v>22</v>
      </c>
      <c r="Y43" s="14"/>
      <c r="Z43" s="15"/>
      <c r="AA43" s="3" t="s">
        <v>22</v>
      </c>
      <c r="AB43" s="11" t="s">
        <v>22</v>
      </c>
      <c r="AC43" s="29">
        <f t="shared" si="0"/>
        <v>0</v>
      </c>
    </row>
    <row r="44" spans="1:29" ht="26.25" customHeight="1">
      <c r="A44" s="59" t="s">
        <v>80</v>
      </c>
      <c r="B44" s="4" t="s">
        <v>81</v>
      </c>
      <c r="C44" s="3" t="s">
        <v>25</v>
      </c>
      <c r="D44" s="11" t="s">
        <v>19</v>
      </c>
      <c r="E44" s="18"/>
      <c r="F44" s="15"/>
      <c r="G44" s="3" t="s">
        <v>22</v>
      </c>
      <c r="H44" s="11" t="s">
        <v>22</v>
      </c>
      <c r="I44" s="14"/>
      <c r="J44" s="15"/>
      <c r="K44" s="3" t="s">
        <v>22</v>
      </c>
      <c r="L44" s="11" t="s">
        <v>22</v>
      </c>
      <c r="M44" s="14"/>
      <c r="N44" s="15"/>
      <c r="O44" s="3" t="s">
        <v>22</v>
      </c>
      <c r="P44" s="11" t="s">
        <v>22</v>
      </c>
      <c r="Q44" s="14"/>
      <c r="R44" s="15"/>
      <c r="S44" s="3" t="s">
        <v>22</v>
      </c>
      <c r="T44" s="11" t="s">
        <v>22</v>
      </c>
      <c r="U44" s="14"/>
      <c r="V44" s="15"/>
      <c r="W44" s="3" t="s">
        <v>22</v>
      </c>
      <c r="X44" s="11" t="s">
        <v>22</v>
      </c>
      <c r="Y44" s="14"/>
      <c r="Z44" s="15"/>
      <c r="AA44" s="3" t="s">
        <v>22</v>
      </c>
      <c r="AB44" s="11" t="s">
        <v>22</v>
      </c>
      <c r="AC44" s="29">
        <f t="shared" si="0"/>
        <v>0</v>
      </c>
    </row>
    <row r="45" spans="1:29" ht="26.25">
      <c r="A45" s="59" t="s">
        <v>82</v>
      </c>
      <c r="B45" s="4" t="s">
        <v>83</v>
      </c>
      <c r="C45" s="3" t="s">
        <v>25</v>
      </c>
      <c r="D45" s="11" t="s">
        <v>19</v>
      </c>
      <c r="E45" s="18">
        <f>tabulka_vyplň!E45</f>
        <v>0</v>
      </c>
      <c r="F45" s="15">
        <f>tabulka_vyplň!F45</f>
        <v>0</v>
      </c>
      <c r="G45" s="3" t="s">
        <v>22</v>
      </c>
      <c r="H45" s="11" t="s">
        <v>22</v>
      </c>
      <c r="I45" s="14">
        <f>tabulka_vyplň!I45</f>
        <v>0</v>
      </c>
      <c r="J45" s="15">
        <f>tabulka_vyplň!J45</f>
        <v>0</v>
      </c>
      <c r="K45" s="3" t="s">
        <v>22</v>
      </c>
      <c r="L45" s="11" t="s">
        <v>22</v>
      </c>
      <c r="M45" s="14">
        <f>tabulka_vyplň!M45</f>
        <v>0</v>
      </c>
      <c r="N45" s="15">
        <f>tabulka_vyplň!N45</f>
        <v>0</v>
      </c>
      <c r="O45" s="3" t="s">
        <v>22</v>
      </c>
      <c r="P45" s="11" t="s">
        <v>22</v>
      </c>
      <c r="Q45" s="14">
        <f>tabulka_vyplň!Q45</f>
        <v>0</v>
      </c>
      <c r="R45" s="15">
        <f>tabulka_vyplň!R45</f>
        <v>0</v>
      </c>
      <c r="S45" s="3" t="s">
        <v>22</v>
      </c>
      <c r="T45" s="11" t="s">
        <v>22</v>
      </c>
      <c r="U45" s="14">
        <f>tabulka_vyplň!U45</f>
        <v>0</v>
      </c>
      <c r="V45" s="15">
        <f>tabulka_vyplň!V45</f>
        <v>0</v>
      </c>
      <c r="W45" s="3" t="s">
        <v>22</v>
      </c>
      <c r="X45" s="11" t="s">
        <v>22</v>
      </c>
      <c r="Y45" s="14">
        <f>tabulka_vyplň!Y45</f>
        <v>0</v>
      </c>
      <c r="Z45" s="15">
        <f>tabulka_vyplň!Z45</f>
        <v>0</v>
      </c>
      <c r="AA45" s="3" t="s">
        <v>22</v>
      </c>
      <c r="AB45" s="11" t="s">
        <v>22</v>
      </c>
      <c r="AC45" s="29">
        <f t="shared" si="0"/>
        <v>0</v>
      </c>
    </row>
    <row r="46" spans="1:29" ht="26.25">
      <c r="A46" s="59" t="s">
        <v>84</v>
      </c>
      <c r="B46" s="4" t="s">
        <v>69</v>
      </c>
      <c r="C46" s="3" t="s">
        <v>25</v>
      </c>
      <c r="D46" s="11" t="s">
        <v>19</v>
      </c>
      <c r="E46" s="18">
        <v>0</v>
      </c>
      <c r="F46" s="15">
        <v>0</v>
      </c>
      <c r="G46" s="3" t="s">
        <v>22</v>
      </c>
      <c r="H46" s="11" t="s">
        <v>22</v>
      </c>
      <c r="I46" s="14">
        <v>0</v>
      </c>
      <c r="J46" s="15">
        <v>0</v>
      </c>
      <c r="K46" s="3" t="s">
        <v>22</v>
      </c>
      <c r="L46" s="11" t="s">
        <v>22</v>
      </c>
      <c r="M46" s="14"/>
      <c r="N46" s="15">
        <v>0</v>
      </c>
      <c r="O46" s="3" t="s">
        <v>22</v>
      </c>
      <c r="P46" s="11" t="s">
        <v>22</v>
      </c>
      <c r="Q46" s="14">
        <v>0</v>
      </c>
      <c r="R46" s="15">
        <v>0</v>
      </c>
      <c r="S46" s="3" t="s">
        <v>22</v>
      </c>
      <c r="T46" s="11" t="s">
        <v>22</v>
      </c>
      <c r="U46" s="14">
        <v>0</v>
      </c>
      <c r="V46" s="15">
        <v>0</v>
      </c>
      <c r="W46" s="3" t="s">
        <v>22</v>
      </c>
      <c r="X46" s="11" t="s">
        <v>22</v>
      </c>
      <c r="Y46" s="14">
        <v>0</v>
      </c>
      <c r="Z46" s="15">
        <v>0</v>
      </c>
      <c r="AA46" s="3" t="s">
        <v>22</v>
      </c>
      <c r="AB46" s="11" t="s">
        <v>22</v>
      </c>
      <c r="AC46" s="29">
        <f t="shared" si="0"/>
        <v>0</v>
      </c>
    </row>
    <row r="47" spans="1:29" ht="39">
      <c r="A47" s="60" t="s">
        <v>85</v>
      </c>
      <c r="B47" s="2" t="s">
        <v>86</v>
      </c>
      <c r="C47" s="3" t="s">
        <v>22</v>
      </c>
      <c r="D47" s="11" t="s">
        <v>22</v>
      </c>
      <c r="E47" s="3" t="s">
        <v>22</v>
      </c>
      <c r="F47" s="3" t="s">
        <v>22</v>
      </c>
      <c r="G47" s="3" t="s">
        <v>22</v>
      </c>
      <c r="H47" s="11" t="s">
        <v>22</v>
      </c>
      <c r="I47" s="10" t="s">
        <v>22</v>
      </c>
      <c r="J47" s="3" t="s">
        <v>22</v>
      </c>
      <c r="K47" s="3" t="s">
        <v>22</v>
      </c>
      <c r="L47" s="11" t="s">
        <v>22</v>
      </c>
      <c r="M47" s="10" t="s">
        <v>22</v>
      </c>
      <c r="N47" s="3" t="s">
        <v>22</v>
      </c>
      <c r="O47" s="3" t="s">
        <v>22</v>
      </c>
      <c r="P47" s="11" t="s">
        <v>22</v>
      </c>
      <c r="Q47" s="10" t="s">
        <v>22</v>
      </c>
      <c r="R47" s="3" t="s">
        <v>22</v>
      </c>
      <c r="S47" s="3" t="s">
        <v>22</v>
      </c>
      <c r="T47" s="11" t="s">
        <v>22</v>
      </c>
      <c r="U47" s="10" t="s">
        <v>22</v>
      </c>
      <c r="V47" s="3" t="s">
        <v>22</v>
      </c>
      <c r="W47" s="3" t="s">
        <v>22</v>
      </c>
      <c r="X47" s="11" t="s">
        <v>22</v>
      </c>
      <c r="Y47" s="10" t="s">
        <v>22</v>
      </c>
      <c r="Z47" s="3" t="s">
        <v>22</v>
      </c>
      <c r="AA47" s="3" t="s">
        <v>22</v>
      </c>
      <c r="AB47" s="11" t="s">
        <v>22</v>
      </c>
      <c r="AC47" s="21" t="s">
        <v>22</v>
      </c>
    </row>
    <row r="48" spans="1:29" ht="26.25">
      <c r="A48" s="59" t="s">
        <v>87</v>
      </c>
      <c r="B48" s="4" t="s">
        <v>88</v>
      </c>
      <c r="C48" s="3" t="s">
        <v>25</v>
      </c>
      <c r="D48" s="11" t="s">
        <v>19</v>
      </c>
      <c r="E48" s="18">
        <v>0</v>
      </c>
      <c r="F48" s="15">
        <v>0</v>
      </c>
      <c r="G48" s="18">
        <v>0</v>
      </c>
      <c r="H48" s="15">
        <v>0</v>
      </c>
      <c r="I48" s="14">
        <v>0</v>
      </c>
      <c r="J48" s="15">
        <v>0</v>
      </c>
      <c r="K48" s="18">
        <v>0</v>
      </c>
      <c r="L48" s="15">
        <v>0</v>
      </c>
      <c r="M48" s="14">
        <v>0</v>
      </c>
      <c r="N48" s="15">
        <v>0</v>
      </c>
      <c r="O48" s="18">
        <v>0</v>
      </c>
      <c r="P48" s="15">
        <v>0</v>
      </c>
      <c r="Q48" s="14">
        <v>0</v>
      </c>
      <c r="R48" s="15">
        <v>0</v>
      </c>
      <c r="S48" s="18">
        <v>0</v>
      </c>
      <c r="T48" s="15">
        <v>0</v>
      </c>
      <c r="U48" s="14">
        <v>0</v>
      </c>
      <c r="V48" s="15">
        <v>0</v>
      </c>
      <c r="W48" s="18">
        <v>0</v>
      </c>
      <c r="X48" s="15">
        <v>0</v>
      </c>
      <c r="Y48" s="14">
        <v>0</v>
      </c>
      <c r="Z48" s="15">
        <v>0</v>
      </c>
      <c r="AA48" s="18">
        <v>0</v>
      </c>
      <c r="AB48" s="15">
        <v>0</v>
      </c>
      <c r="AC48" s="30">
        <f>F48+H48+J48+L48+N48+P48+R48+T48+V48+X48+Z48+AB48</f>
        <v>0</v>
      </c>
    </row>
    <row r="49" spans="1:29" ht="12.75">
      <c r="A49" s="59" t="s">
        <v>89</v>
      </c>
      <c r="B49" s="4" t="s">
        <v>90</v>
      </c>
      <c r="C49" s="3" t="s">
        <v>25</v>
      </c>
      <c r="D49" s="11" t="s">
        <v>19</v>
      </c>
      <c r="E49" s="18">
        <v>0</v>
      </c>
      <c r="F49" s="15">
        <v>0</v>
      </c>
      <c r="G49" s="18">
        <v>0</v>
      </c>
      <c r="H49" s="15">
        <v>0</v>
      </c>
      <c r="I49" s="14">
        <v>0</v>
      </c>
      <c r="J49" s="15">
        <v>0</v>
      </c>
      <c r="K49" s="18">
        <v>0</v>
      </c>
      <c r="L49" s="15">
        <v>0</v>
      </c>
      <c r="M49" s="14">
        <v>0</v>
      </c>
      <c r="N49" s="15">
        <v>0</v>
      </c>
      <c r="O49" s="18">
        <v>0</v>
      </c>
      <c r="P49" s="15">
        <v>0</v>
      </c>
      <c r="Q49" s="14">
        <v>0</v>
      </c>
      <c r="R49" s="15">
        <v>0</v>
      </c>
      <c r="S49" s="18">
        <v>0</v>
      </c>
      <c r="T49" s="15">
        <v>0</v>
      </c>
      <c r="U49" s="14">
        <v>0</v>
      </c>
      <c r="V49" s="15">
        <v>0</v>
      </c>
      <c r="W49" s="18">
        <v>0</v>
      </c>
      <c r="X49" s="15">
        <v>0</v>
      </c>
      <c r="Y49" s="14">
        <v>0</v>
      </c>
      <c r="Z49" s="15">
        <v>0</v>
      </c>
      <c r="AA49" s="18">
        <v>0</v>
      </c>
      <c r="AB49" s="15">
        <v>0</v>
      </c>
      <c r="AC49" s="30">
        <f>F49+H49+J49+L49+N49+P49+R49+T49+V49+X49+Z49+AB49</f>
        <v>0</v>
      </c>
    </row>
    <row r="50" spans="1:29" ht="26.25">
      <c r="A50" s="59" t="s">
        <v>91</v>
      </c>
      <c r="B50" s="4" t="s">
        <v>92</v>
      </c>
      <c r="C50" s="3" t="s">
        <v>25</v>
      </c>
      <c r="D50" s="11" t="s">
        <v>19</v>
      </c>
      <c r="E50" s="18">
        <v>0</v>
      </c>
      <c r="F50" s="15">
        <v>0</v>
      </c>
      <c r="G50" s="18">
        <v>0</v>
      </c>
      <c r="H50" s="15">
        <v>0</v>
      </c>
      <c r="I50" s="14">
        <v>0</v>
      </c>
      <c r="J50" s="15">
        <v>0</v>
      </c>
      <c r="K50" s="18">
        <v>0</v>
      </c>
      <c r="L50" s="15">
        <v>0</v>
      </c>
      <c r="M50" s="14">
        <v>0</v>
      </c>
      <c r="N50" s="15">
        <v>0</v>
      </c>
      <c r="O50" s="18">
        <v>0</v>
      </c>
      <c r="P50" s="15">
        <v>0</v>
      </c>
      <c r="Q50" s="14">
        <v>0</v>
      </c>
      <c r="R50" s="15">
        <v>0</v>
      </c>
      <c r="S50" s="18">
        <v>0</v>
      </c>
      <c r="T50" s="15">
        <v>0</v>
      </c>
      <c r="U50" s="14">
        <v>0</v>
      </c>
      <c r="V50" s="15">
        <v>0</v>
      </c>
      <c r="W50" s="18">
        <v>0</v>
      </c>
      <c r="X50" s="15">
        <v>0</v>
      </c>
      <c r="Y50" s="14">
        <v>0</v>
      </c>
      <c r="Z50" s="15">
        <v>0</v>
      </c>
      <c r="AA50" s="18">
        <v>0</v>
      </c>
      <c r="AB50" s="15">
        <v>0</v>
      </c>
      <c r="AC50" s="30">
        <f>F50+H50+J50+L50+N50+P50+R50+T50+V50+X50+Z50+AB50</f>
        <v>0</v>
      </c>
    </row>
    <row r="51" spans="1:29" ht="26.25">
      <c r="A51" s="60" t="s">
        <v>93</v>
      </c>
      <c r="B51" s="2" t="s">
        <v>94</v>
      </c>
      <c r="C51" s="3" t="s">
        <v>22</v>
      </c>
      <c r="D51" s="11" t="s">
        <v>22</v>
      </c>
      <c r="E51" s="3" t="s">
        <v>22</v>
      </c>
      <c r="F51" s="3" t="s">
        <v>22</v>
      </c>
      <c r="G51" s="3" t="s">
        <v>22</v>
      </c>
      <c r="H51" s="11" t="s">
        <v>22</v>
      </c>
      <c r="I51" s="10" t="s">
        <v>22</v>
      </c>
      <c r="J51" s="3" t="s">
        <v>22</v>
      </c>
      <c r="K51" s="3" t="s">
        <v>22</v>
      </c>
      <c r="L51" s="11" t="s">
        <v>22</v>
      </c>
      <c r="M51" s="10" t="s">
        <v>22</v>
      </c>
      <c r="N51" s="3" t="s">
        <v>22</v>
      </c>
      <c r="O51" s="3" t="s">
        <v>22</v>
      </c>
      <c r="P51" s="11" t="s">
        <v>22</v>
      </c>
      <c r="Q51" s="10" t="s">
        <v>22</v>
      </c>
      <c r="R51" s="3" t="s">
        <v>22</v>
      </c>
      <c r="S51" s="3" t="s">
        <v>22</v>
      </c>
      <c r="T51" s="11" t="s">
        <v>22</v>
      </c>
      <c r="U51" s="10" t="s">
        <v>22</v>
      </c>
      <c r="V51" s="3" t="s">
        <v>22</v>
      </c>
      <c r="W51" s="3" t="s">
        <v>22</v>
      </c>
      <c r="X51" s="11" t="s">
        <v>22</v>
      </c>
      <c r="Y51" s="10" t="s">
        <v>22</v>
      </c>
      <c r="Z51" s="3" t="s">
        <v>22</v>
      </c>
      <c r="AA51" s="3" t="s">
        <v>22</v>
      </c>
      <c r="AB51" s="11" t="s">
        <v>22</v>
      </c>
      <c r="AC51" s="21" t="s">
        <v>22</v>
      </c>
    </row>
    <row r="52" spans="1:29" ht="12.75">
      <c r="A52" s="59" t="s">
        <v>95</v>
      </c>
      <c r="B52" s="4" t="s">
        <v>96</v>
      </c>
      <c r="C52" s="3" t="s">
        <v>25</v>
      </c>
      <c r="D52" s="11" t="s">
        <v>19</v>
      </c>
      <c r="E52" s="18"/>
      <c r="F52" s="15"/>
      <c r="G52" s="3" t="s">
        <v>22</v>
      </c>
      <c r="H52" s="11" t="s">
        <v>22</v>
      </c>
      <c r="I52" s="14"/>
      <c r="J52" s="15"/>
      <c r="K52" s="3" t="s">
        <v>22</v>
      </c>
      <c r="L52" s="11" t="s">
        <v>22</v>
      </c>
      <c r="M52" s="14"/>
      <c r="N52" s="15"/>
      <c r="O52" s="3" t="s">
        <v>22</v>
      </c>
      <c r="P52" s="11" t="s">
        <v>22</v>
      </c>
      <c r="Q52" s="14"/>
      <c r="R52" s="15"/>
      <c r="S52" s="3" t="s">
        <v>22</v>
      </c>
      <c r="T52" s="11" t="s">
        <v>22</v>
      </c>
      <c r="U52" s="14"/>
      <c r="V52" s="15"/>
      <c r="W52" s="3" t="s">
        <v>22</v>
      </c>
      <c r="X52" s="11" t="s">
        <v>22</v>
      </c>
      <c r="Y52" s="14"/>
      <c r="Z52" s="15"/>
      <c r="AA52" s="3" t="s">
        <v>22</v>
      </c>
      <c r="AB52" s="11" t="s">
        <v>22</v>
      </c>
      <c r="AC52" s="29">
        <f>F52+J52+N52+R52+V52+Z52</f>
        <v>0</v>
      </c>
    </row>
    <row r="53" spans="1:29" ht="12.75">
      <c r="A53" s="59" t="s">
        <v>97</v>
      </c>
      <c r="B53" s="4" t="s">
        <v>98</v>
      </c>
      <c r="C53" s="3" t="s">
        <v>25</v>
      </c>
      <c r="D53" s="11" t="s">
        <v>19</v>
      </c>
      <c r="E53" s="18"/>
      <c r="F53" s="15"/>
      <c r="G53" s="3" t="s">
        <v>22</v>
      </c>
      <c r="H53" s="11" t="s">
        <v>22</v>
      </c>
      <c r="I53" s="14"/>
      <c r="J53" s="15"/>
      <c r="K53" s="3" t="s">
        <v>22</v>
      </c>
      <c r="L53" s="11" t="s">
        <v>22</v>
      </c>
      <c r="M53" s="14"/>
      <c r="N53" s="15"/>
      <c r="O53" s="3" t="s">
        <v>22</v>
      </c>
      <c r="P53" s="11" t="s">
        <v>22</v>
      </c>
      <c r="Q53" s="14"/>
      <c r="R53" s="15"/>
      <c r="S53" s="3" t="s">
        <v>22</v>
      </c>
      <c r="T53" s="11" t="s">
        <v>22</v>
      </c>
      <c r="U53" s="14"/>
      <c r="V53" s="15"/>
      <c r="W53" s="3" t="s">
        <v>22</v>
      </c>
      <c r="X53" s="11" t="s">
        <v>22</v>
      </c>
      <c r="Y53" s="14"/>
      <c r="Z53" s="15"/>
      <c r="AA53" s="3" t="s">
        <v>22</v>
      </c>
      <c r="AB53" s="11" t="s">
        <v>22</v>
      </c>
      <c r="AC53" s="29">
        <f aca="true" t="shared" si="1" ref="AC53:AC69">F53+J53+N53+R53+V53+Z53</f>
        <v>0</v>
      </c>
    </row>
    <row r="54" spans="1:29" ht="26.25">
      <c r="A54" s="59" t="s">
        <v>99</v>
      </c>
      <c r="B54" s="4" t="s">
        <v>100</v>
      </c>
      <c r="C54" s="3" t="s">
        <v>25</v>
      </c>
      <c r="D54" s="11" t="s">
        <v>19</v>
      </c>
      <c r="E54" s="18"/>
      <c r="F54" s="15"/>
      <c r="G54" s="3" t="s">
        <v>22</v>
      </c>
      <c r="H54" s="11" t="s">
        <v>22</v>
      </c>
      <c r="I54" s="14"/>
      <c r="J54" s="15"/>
      <c r="K54" s="3" t="s">
        <v>22</v>
      </c>
      <c r="L54" s="11" t="s">
        <v>22</v>
      </c>
      <c r="M54" s="14"/>
      <c r="N54" s="15"/>
      <c r="O54" s="3" t="s">
        <v>22</v>
      </c>
      <c r="P54" s="11" t="s">
        <v>22</v>
      </c>
      <c r="Q54" s="14"/>
      <c r="R54" s="15"/>
      <c r="S54" s="3" t="s">
        <v>22</v>
      </c>
      <c r="T54" s="11" t="s">
        <v>22</v>
      </c>
      <c r="U54" s="14"/>
      <c r="V54" s="15"/>
      <c r="W54" s="3" t="s">
        <v>22</v>
      </c>
      <c r="X54" s="11" t="s">
        <v>22</v>
      </c>
      <c r="Y54" s="14"/>
      <c r="Z54" s="15"/>
      <c r="AA54" s="3" t="s">
        <v>22</v>
      </c>
      <c r="AB54" s="11" t="s">
        <v>22</v>
      </c>
      <c r="AC54" s="29">
        <f t="shared" si="1"/>
        <v>0</v>
      </c>
    </row>
    <row r="55" spans="1:29" ht="12.75">
      <c r="A55" s="59" t="s">
        <v>101</v>
      </c>
      <c r="B55" s="4" t="s">
        <v>102</v>
      </c>
      <c r="C55" s="3" t="s">
        <v>25</v>
      </c>
      <c r="D55" s="11" t="s">
        <v>19</v>
      </c>
      <c r="E55" s="18"/>
      <c r="F55" s="15"/>
      <c r="G55" s="3" t="s">
        <v>22</v>
      </c>
      <c r="H55" s="11" t="s">
        <v>22</v>
      </c>
      <c r="I55" s="14"/>
      <c r="J55" s="15"/>
      <c r="K55" s="3" t="s">
        <v>22</v>
      </c>
      <c r="L55" s="11" t="s">
        <v>22</v>
      </c>
      <c r="M55" s="14"/>
      <c r="N55" s="15"/>
      <c r="O55" s="3" t="s">
        <v>22</v>
      </c>
      <c r="P55" s="11" t="s">
        <v>22</v>
      </c>
      <c r="Q55" s="14"/>
      <c r="R55" s="15"/>
      <c r="S55" s="3" t="s">
        <v>22</v>
      </c>
      <c r="T55" s="11" t="s">
        <v>22</v>
      </c>
      <c r="U55" s="14"/>
      <c r="V55" s="15"/>
      <c r="W55" s="3" t="s">
        <v>22</v>
      </c>
      <c r="X55" s="11" t="s">
        <v>22</v>
      </c>
      <c r="Y55" s="14"/>
      <c r="Z55" s="15"/>
      <c r="AA55" s="3" t="s">
        <v>22</v>
      </c>
      <c r="AB55" s="11" t="s">
        <v>22</v>
      </c>
      <c r="AC55" s="29">
        <f t="shared" si="1"/>
        <v>0</v>
      </c>
    </row>
    <row r="56" spans="1:29" ht="12.75">
      <c r="A56" s="59" t="s">
        <v>103</v>
      </c>
      <c r="B56" s="4" t="s">
        <v>104</v>
      </c>
      <c r="C56" s="3" t="s">
        <v>25</v>
      </c>
      <c r="D56" s="11" t="s">
        <v>19</v>
      </c>
      <c r="E56" s="18"/>
      <c r="F56" s="15"/>
      <c r="G56" s="3" t="s">
        <v>22</v>
      </c>
      <c r="H56" s="11" t="s">
        <v>22</v>
      </c>
      <c r="I56" s="14"/>
      <c r="J56" s="15"/>
      <c r="K56" s="3" t="s">
        <v>22</v>
      </c>
      <c r="L56" s="11" t="s">
        <v>22</v>
      </c>
      <c r="M56" s="14"/>
      <c r="N56" s="15"/>
      <c r="O56" s="3" t="s">
        <v>22</v>
      </c>
      <c r="P56" s="11" t="s">
        <v>22</v>
      </c>
      <c r="Q56" s="14"/>
      <c r="R56" s="15"/>
      <c r="S56" s="3" t="s">
        <v>22</v>
      </c>
      <c r="T56" s="11" t="s">
        <v>22</v>
      </c>
      <c r="U56" s="14"/>
      <c r="V56" s="15"/>
      <c r="W56" s="3" t="s">
        <v>22</v>
      </c>
      <c r="X56" s="11" t="s">
        <v>22</v>
      </c>
      <c r="Y56" s="14"/>
      <c r="Z56" s="15"/>
      <c r="AA56" s="3" t="s">
        <v>22</v>
      </c>
      <c r="AB56" s="11" t="s">
        <v>22</v>
      </c>
      <c r="AC56" s="29">
        <f t="shared" si="1"/>
        <v>0</v>
      </c>
    </row>
    <row r="57" spans="1:29" ht="12.75">
      <c r="A57" s="60" t="s">
        <v>105</v>
      </c>
      <c r="B57" s="2" t="s">
        <v>106</v>
      </c>
      <c r="C57" s="3" t="s">
        <v>22</v>
      </c>
      <c r="D57" s="11" t="s">
        <v>22</v>
      </c>
      <c r="E57" s="3" t="s">
        <v>22</v>
      </c>
      <c r="F57" s="3" t="s">
        <v>22</v>
      </c>
      <c r="G57" s="3" t="s">
        <v>22</v>
      </c>
      <c r="H57" s="11" t="s">
        <v>22</v>
      </c>
      <c r="I57" s="10" t="s">
        <v>22</v>
      </c>
      <c r="J57" s="3" t="s">
        <v>22</v>
      </c>
      <c r="K57" s="3" t="s">
        <v>22</v>
      </c>
      <c r="L57" s="11" t="s">
        <v>22</v>
      </c>
      <c r="M57" s="10" t="s">
        <v>22</v>
      </c>
      <c r="N57" s="3" t="s">
        <v>22</v>
      </c>
      <c r="O57" s="3" t="s">
        <v>22</v>
      </c>
      <c r="P57" s="11" t="s">
        <v>22</v>
      </c>
      <c r="Q57" s="10" t="s">
        <v>22</v>
      </c>
      <c r="R57" s="3" t="s">
        <v>22</v>
      </c>
      <c r="S57" s="3" t="s">
        <v>22</v>
      </c>
      <c r="T57" s="11" t="s">
        <v>22</v>
      </c>
      <c r="U57" s="10" t="s">
        <v>22</v>
      </c>
      <c r="V57" s="3" t="s">
        <v>22</v>
      </c>
      <c r="W57" s="3" t="s">
        <v>22</v>
      </c>
      <c r="X57" s="11" t="s">
        <v>22</v>
      </c>
      <c r="Y57" s="10" t="s">
        <v>22</v>
      </c>
      <c r="Z57" s="3" t="s">
        <v>22</v>
      </c>
      <c r="AA57" s="3" t="s">
        <v>22</v>
      </c>
      <c r="AB57" s="11" t="s">
        <v>22</v>
      </c>
      <c r="AC57" s="21" t="s">
        <v>22</v>
      </c>
    </row>
    <row r="58" spans="1:29" ht="12.75">
      <c r="A58" s="59" t="s">
        <v>107</v>
      </c>
      <c r="B58" s="4" t="s">
        <v>108</v>
      </c>
      <c r="C58" s="3" t="s">
        <v>25</v>
      </c>
      <c r="D58" s="11" t="s">
        <v>19</v>
      </c>
      <c r="E58" s="18"/>
      <c r="F58" s="15"/>
      <c r="G58" s="3" t="s">
        <v>22</v>
      </c>
      <c r="H58" s="11" t="s">
        <v>22</v>
      </c>
      <c r="I58" s="14"/>
      <c r="J58" s="15"/>
      <c r="K58" s="3" t="s">
        <v>22</v>
      </c>
      <c r="L58" s="11" t="s">
        <v>22</v>
      </c>
      <c r="M58" s="14"/>
      <c r="N58" s="15"/>
      <c r="O58" s="3" t="s">
        <v>22</v>
      </c>
      <c r="P58" s="11" t="s">
        <v>22</v>
      </c>
      <c r="Q58" s="14"/>
      <c r="R58" s="15"/>
      <c r="S58" s="3" t="s">
        <v>22</v>
      </c>
      <c r="T58" s="11" t="s">
        <v>22</v>
      </c>
      <c r="U58" s="14"/>
      <c r="V58" s="15"/>
      <c r="W58" s="3" t="s">
        <v>22</v>
      </c>
      <c r="X58" s="11" t="s">
        <v>22</v>
      </c>
      <c r="Y58" s="14"/>
      <c r="Z58" s="15"/>
      <c r="AA58" s="3" t="s">
        <v>22</v>
      </c>
      <c r="AB58" s="11" t="s">
        <v>22</v>
      </c>
      <c r="AC58" s="29">
        <f t="shared" si="1"/>
        <v>0</v>
      </c>
    </row>
    <row r="59" spans="1:29" ht="26.25">
      <c r="A59" s="59" t="s">
        <v>109</v>
      </c>
      <c r="B59" s="4" t="s">
        <v>110</v>
      </c>
      <c r="C59" s="3" t="s">
        <v>25</v>
      </c>
      <c r="D59" s="11" t="s">
        <v>19</v>
      </c>
      <c r="E59" s="18"/>
      <c r="F59" s="15"/>
      <c r="G59" s="3" t="s">
        <v>22</v>
      </c>
      <c r="H59" s="11" t="s">
        <v>22</v>
      </c>
      <c r="I59" s="14"/>
      <c r="J59" s="15"/>
      <c r="K59" s="3" t="s">
        <v>22</v>
      </c>
      <c r="L59" s="11" t="s">
        <v>22</v>
      </c>
      <c r="M59" s="14"/>
      <c r="N59" s="15"/>
      <c r="O59" s="3" t="s">
        <v>22</v>
      </c>
      <c r="P59" s="11" t="s">
        <v>22</v>
      </c>
      <c r="Q59" s="14"/>
      <c r="R59" s="15"/>
      <c r="S59" s="3" t="s">
        <v>22</v>
      </c>
      <c r="T59" s="11" t="s">
        <v>22</v>
      </c>
      <c r="U59" s="14"/>
      <c r="V59" s="15"/>
      <c r="W59" s="3" t="s">
        <v>22</v>
      </c>
      <c r="X59" s="11" t="s">
        <v>22</v>
      </c>
      <c r="Y59" s="14"/>
      <c r="Z59" s="15"/>
      <c r="AA59" s="3" t="s">
        <v>22</v>
      </c>
      <c r="AB59" s="11" t="s">
        <v>22</v>
      </c>
      <c r="AC59" s="29">
        <f t="shared" si="1"/>
        <v>0</v>
      </c>
    </row>
    <row r="60" spans="1:29" ht="12.75">
      <c r="A60" s="59" t="s">
        <v>111</v>
      </c>
      <c r="B60" s="4" t="s">
        <v>112</v>
      </c>
      <c r="C60" s="3" t="s">
        <v>25</v>
      </c>
      <c r="D60" s="11" t="s">
        <v>19</v>
      </c>
      <c r="E60" s="18"/>
      <c r="F60" s="15"/>
      <c r="G60" s="3" t="s">
        <v>22</v>
      </c>
      <c r="H60" s="11" t="s">
        <v>22</v>
      </c>
      <c r="I60" s="14"/>
      <c r="J60" s="15"/>
      <c r="K60" s="3" t="s">
        <v>22</v>
      </c>
      <c r="L60" s="11" t="s">
        <v>22</v>
      </c>
      <c r="M60" s="14"/>
      <c r="N60" s="15"/>
      <c r="O60" s="3" t="s">
        <v>22</v>
      </c>
      <c r="P60" s="11" t="s">
        <v>22</v>
      </c>
      <c r="Q60" s="14"/>
      <c r="R60" s="15"/>
      <c r="S60" s="3" t="s">
        <v>22</v>
      </c>
      <c r="T60" s="11" t="s">
        <v>22</v>
      </c>
      <c r="U60" s="14"/>
      <c r="V60" s="15"/>
      <c r="W60" s="3" t="s">
        <v>22</v>
      </c>
      <c r="X60" s="11" t="s">
        <v>22</v>
      </c>
      <c r="Y60" s="14"/>
      <c r="Z60" s="15"/>
      <c r="AA60" s="3" t="s">
        <v>22</v>
      </c>
      <c r="AB60" s="11" t="s">
        <v>22</v>
      </c>
      <c r="AC60" s="29">
        <f t="shared" si="1"/>
        <v>0</v>
      </c>
    </row>
    <row r="61" spans="1:29" ht="12.75">
      <c r="A61" s="59" t="s">
        <v>113</v>
      </c>
      <c r="B61" s="4" t="s">
        <v>114</v>
      </c>
      <c r="C61" s="3" t="s">
        <v>25</v>
      </c>
      <c r="D61" s="11" t="s">
        <v>19</v>
      </c>
      <c r="E61" s="18">
        <f>tabulka_vyplň!E61</f>
        <v>0</v>
      </c>
      <c r="F61" s="15">
        <f>tabulka_vyplň!F61</f>
        <v>0</v>
      </c>
      <c r="G61" s="3" t="s">
        <v>22</v>
      </c>
      <c r="H61" s="11" t="s">
        <v>22</v>
      </c>
      <c r="I61" s="14">
        <f>tabulka_vyplň!I61</f>
        <v>0</v>
      </c>
      <c r="J61" s="15">
        <f>tabulka_vyplň!J61</f>
        <v>0</v>
      </c>
      <c r="K61" s="3" t="s">
        <v>22</v>
      </c>
      <c r="L61" s="11" t="s">
        <v>22</v>
      </c>
      <c r="M61" s="14">
        <f>tabulka_vyplň!M61</f>
        <v>0</v>
      </c>
      <c r="N61" s="15">
        <f>tabulka_vyplň!N61</f>
        <v>0</v>
      </c>
      <c r="O61" s="3" t="s">
        <v>22</v>
      </c>
      <c r="P61" s="11" t="s">
        <v>22</v>
      </c>
      <c r="Q61" s="14">
        <f>tabulka_vyplň!Q61</f>
        <v>0</v>
      </c>
      <c r="R61" s="15">
        <f>tabulka_vyplň!R61</f>
        <v>0</v>
      </c>
      <c r="S61" s="3" t="s">
        <v>22</v>
      </c>
      <c r="T61" s="11" t="s">
        <v>22</v>
      </c>
      <c r="U61" s="14">
        <f>tabulka_vyplň!U61</f>
        <v>0</v>
      </c>
      <c r="V61" s="15">
        <f>tabulka_vyplň!V61</f>
        <v>0</v>
      </c>
      <c r="W61" s="3" t="s">
        <v>22</v>
      </c>
      <c r="X61" s="11" t="s">
        <v>22</v>
      </c>
      <c r="Y61" s="14">
        <f>tabulka_vyplň!Y61</f>
        <v>0</v>
      </c>
      <c r="Z61" s="15">
        <f>tabulka_vyplň!Z61</f>
        <v>0</v>
      </c>
      <c r="AA61" s="3" t="s">
        <v>22</v>
      </c>
      <c r="AB61" s="11" t="s">
        <v>22</v>
      </c>
      <c r="AC61" s="29">
        <f t="shared" si="1"/>
        <v>0</v>
      </c>
    </row>
    <row r="62" spans="1:29" ht="12.75">
      <c r="A62" s="59" t="s">
        <v>115</v>
      </c>
      <c r="B62" s="4" t="s">
        <v>116</v>
      </c>
      <c r="C62" s="3" t="s">
        <v>25</v>
      </c>
      <c r="D62" s="11" t="s">
        <v>19</v>
      </c>
      <c r="E62" s="18"/>
      <c r="F62" s="15"/>
      <c r="G62" s="3" t="s">
        <v>22</v>
      </c>
      <c r="H62" s="11" t="s">
        <v>22</v>
      </c>
      <c r="I62" s="14"/>
      <c r="J62" s="15"/>
      <c r="K62" s="3" t="s">
        <v>22</v>
      </c>
      <c r="L62" s="11" t="s">
        <v>22</v>
      </c>
      <c r="M62" s="14"/>
      <c r="N62" s="15"/>
      <c r="O62" s="3" t="s">
        <v>22</v>
      </c>
      <c r="P62" s="11" t="s">
        <v>22</v>
      </c>
      <c r="Q62" s="14"/>
      <c r="R62" s="15"/>
      <c r="S62" s="3" t="s">
        <v>22</v>
      </c>
      <c r="T62" s="11" t="s">
        <v>22</v>
      </c>
      <c r="U62" s="14"/>
      <c r="V62" s="15"/>
      <c r="W62" s="3" t="s">
        <v>22</v>
      </c>
      <c r="X62" s="11" t="s">
        <v>22</v>
      </c>
      <c r="Y62" s="14"/>
      <c r="Z62" s="15"/>
      <c r="AA62" s="3" t="s">
        <v>22</v>
      </c>
      <c r="AB62" s="11" t="s">
        <v>22</v>
      </c>
      <c r="AC62" s="29">
        <f t="shared" si="1"/>
        <v>0</v>
      </c>
    </row>
    <row r="63" spans="1:29" ht="39">
      <c r="A63" s="59" t="s">
        <v>117</v>
      </c>
      <c r="B63" s="4" t="s">
        <v>118</v>
      </c>
      <c r="C63" s="3" t="s">
        <v>25</v>
      </c>
      <c r="D63" s="11" t="s">
        <v>19</v>
      </c>
      <c r="E63" s="18">
        <v>0</v>
      </c>
      <c r="F63" s="15">
        <v>0</v>
      </c>
      <c r="G63" s="3" t="s">
        <v>22</v>
      </c>
      <c r="H63" s="11" t="s">
        <v>22</v>
      </c>
      <c r="I63" s="14">
        <v>0</v>
      </c>
      <c r="J63" s="15">
        <v>0</v>
      </c>
      <c r="K63" s="3" t="s">
        <v>22</v>
      </c>
      <c r="L63" s="11" t="s">
        <v>22</v>
      </c>
      <c r="M63" s="14">
        <v>0</v>
      </c>
      <c r="N63" s="15">
        <v>0</v>
      </c>
      <c r="O63" s="3" t="s">
        <v>22</v>
      </c>
      <c r="P63" s="11" t="s">
        <v>22</v>
      </c>
      <c r="Q63" s="14">
        <v>0</v>
      </c>
      <c r="R63" s="15">
        <v>0</v>
      </c>
      <c r="S63" s="3" t="s">
        <v>22</v>
      </c>
      <c r="T63" s="11" t="s">
        <v>22</v>
      </c>
      <c r="U63" s="14">
        <v>0</v>
      </c>
      <c r="V63" s="15">
        <v>0</v>
      </c>
      <c r="W63" s="3" t="s">
        <v>22</v>
      </c>
      <c r="X63" s="11" t="s">
        <v>22</v>
      </c>
      <c r="Y63" s="14">
        <v>0</v>
      </c>
      <c r="Z63" s="15">
        <v>0</v>
      </c>
      <c r="AA63" s="3" t="s">
        <v>22</v>
      </c>
      <c r="AB63" s="11" t="s">
        <v>22</v>
      </c>
      <c r="AC63" s="29">
        <f t="shared" si="1"/>
        <v>0</v>
      </c>
    </row>
    <row r="64" spans="1:29" ht="12.75">
      <c r="A64" s="60" t="s">
        <v>119</v>
      </c>
      <c r="B64" s="2" t="s">
        <v>120</v>
      </c>
      <c r="C64" s="3" t="s">
        <v>22</v>
      </c>
      <c r="D64" s="11" t="s">
        <v>22</v>
      </c>
      <c r="E64" s="3" t="s">
        <v>22</v>
      </c>
      <c r="F64" s="3" t="s">
        <v>22</v>
      </c>
      <c r="G64" s="3" t="s">
        <v>22</v>
      </c>
      <c r="H64" s="11" t="s">
        <v>22</v>
      </c>
      <c r="I64" s="10" t="s">
        <v>22</v>
      </c>
      <c r="J64" s="3" t="s">
        <v>22</v>
      </c>
      <c r="K64" s="3" t="s">
        <v>22</v>
      </c>
      <c r="L64" s="11" t="s">
        <v>22</v>
      </c>
      <c r="M64" s="10" t="s">
        <v>22</v>
      </c>
      <c r="N64" s="3" t="s">
        <v>22</v>
      </c>
      <c r="O64" s="3" t="s">
        <v>22</v>
      </c>
      <c r="P64" s="11" t="s">
        <v>22</v>
      </c>
      <c r="Q64" s="10" t="s">
        <v>22</v>
      </c>
      <c r="R64" s="5" t="s">
        <v>22</v>
      </c>
      <c r="S64" s="3" t="s">
        <v>22</v>
      </c>
      <c r="T64" s="11" t="s">
        <v>22</v>
      </c>
      <c r="U64" s="10" t="s">
        <v>22</v>
      </c>
      <c r="V64" s="3" t="s">
        <v>22</v>
      </c>
      <c r="W64" s="3" t="s">
        <v>22</v>
      </c>
      <c r="X64" s="11" t="s">
        <v>22</v>
      </c>
      <c r="Y64" s="10" t="s">
        <v>22</v>
      </c>
      <c r="Z64" s="3" t="s">
        <v>22</v>
      </c>
      <c r="AA64" s="3" t="s">
        <v>22</v>
      </c>
      <c r="AB64" s="11" t="s">
        <v>22</v>
      </c>
      <c r="AC64" s="21" t="s">
        <v>22</v>
      </c>
    </row>
    <row r="65" spans="1:29" ht="26.25">
      <c r="A65" s="59" t="s">
        <v>121</v>
      </c>
      <c r="B65" s="4" t="s">
        <v>122</v>
      </c>
      <c r="C65" s="3" t="s">
        <v>25</v>
      </c>
      <c r="D65" s="11" t="s">
        <v>19</v>
      </c>
      <c r="E65" s="18"/>
      <c r="F65" s="15"/>
      <c r="G65" s="3" t="s">
        <v>22</v>
      </c>
      <c r="H65" s="11" t="s">
        <v>22</v>
      </c>
      <c r="I65" s="14"/>
      <c r="J65" s="15"/>
      <c r="K65" s="3" t="s">
        <v>22</v>
      </c>
      <c r="L65" s="11" t="s">
        <v>22</v>
      </c>
      <c r="M65" s="14"/>
      <c r="N65" s="15"/>
      <c r="O65" s="3" t="s">
        <v>22</v>
      </c>
      <c r="P65" s="11" t="s">
        <v>22</v>
      </c>
      <c r="Q65" s="14"/>
      <c r="R65" s="15"/>
      <c r="S65" s="3" t="s">
        <v>22</v>
      </c>
      <c r="T65" s="11" t="s">
        <v>22</v>
      </c>
      <c r="U65" s="14"/>
      <c r="V65" s="15"/>
      <c r="W65" s="3" t="s">
        <v>22</v>
      </c>
      <c r="X65" s="11" t="s">
        <v>22</v>
      </c>
      <c r="Y65" s="14"/>
      <c r="Z65" s="15"/>
      <c r="AA65" s="3" t="s">
        <v>22</v>
      </c>
      <c r="AB65" s="11" t="s">
        <v>22</v>
      </c>
      <c r="AC65" s="29">
        <f t="shared" si="1"/>
        <v>0</v>
      </c>
    </row>
    <row r="66" spans="1:29" ht="12.75">
      <c r="A66" s="59" t="s">
        <v>123</v>
      </c>
      <c r="B66" s="4" t="s">
        <v>124</v>
      </c>
      <c r="C66" s="3" t="s">
        <v>51</v>
      </c>
      <c r="D66" s="11" t="s">
        <v>19</v>
      </c>
      <c r="E66" s="18"/>
      <c r="F66" s="15"/>
      <c r="G66" s="3" t="s">
        <v>22</v>
      </c>
      <c r="H66" s="11" t="s">
        <v>22</v>
      </c>
      <c r="I66" s="14"/>
      <c r="J66" s="15"/>
      <c r="K66" s="3" t="s">
        <v>22</v>
      </c>
      <c r="L66" s="11" t="s">
        <v>22</v>
      </c>
      <c r="M66" s="14"/>
      <c r="N66" s="15"/>
      <c r="O66" s="3" t="s">
        <v>22</v>
      </c>
      <c r="P66" s="11" t="s">
        <v>22</v>
      </c>
      <c r="Q66" s="14"/>
      <c r="R66" s="15"/>
      <c r="S66" s="3" t="s">
        <v>22</v>
      </c>
      <c r="T66" s="11" t="s">
        <v>22</v>
      </c>
      <c r="U66" s="14"/>
      <c r="V66" s="15"/>
      <c r="W66" s="3" t="s">
        <v>22</v>
      </c>
      <c r="X66" s="11" t="s">
        <v>22</v>
      </c>
      <c r="Y66" s="14"/>
      <c r="Z66" s="15"/>
      <c r="AA66" s="3" t="s">
        <v>22</v>
      </c>
      <c r="AB66" s="11" t="s">
        <v>22</v>
      </c>
      <c r="AC66" s="29">
        <f t="shared" si="1"/>
        <v>0</v>
      </c>
    </row>
    <row r="67" spans="1:29" ht="12.75">
      <c r="A67" s="59" t="s">
        <v>125</v>
      </c>
      <c r="B67" s="4" t="s">
        <v>126</v>
      </c>
      <c r="C67" s="3" t="s">
        <v>51</v>
      </c>
      <c r="D67" s="11" t="s">
        <v>19</v>
      </c>
      <c r="E67" s="18"/>
      <c r="F67" s="15"/>
      <c r="G67" s="3" t="s">
        <v>22</v>
      </c>
      <c r="H67" s="11" t="s">
        <v>22</v>
      </c>
      <c r="I67" s="14"/>
      <c r="J67" s="15"/>
      <c r="K67" s="3" t="s">
        <v>22</v>
      </c>
      <c r="L67" s="11" t="s">
        <v>22</v>
      </c>
      <c r="M67" s="14"/>
      <c r="N67" s="15"/>
      <c r="O67" s="3" t="s">
        <v>22</v>
      </c>
      <c r="P67" s="11" t="s">
        <v>22</v>
      </c>
      <c r="Q67" s="14"/>
      <c r="R67" s="15"/>
      <c r="S67" s="3" t="s">
        <v>22</v>
      </c>
      <c r="T67" s="11" t="s">
        <v>22</v>
      </c>
      <c r="U67" s="14"/>
      <c r="V67" s="15"/>
      <c r="W67" s="3" t="s">
        <v>22</v>
      </c>
      <c r="X67" s="11" t="s">
        <v>22</v>
      </c>
      <c r="Y67" s="14"/>
      <c r="Z67" s="15"/>
      <c r="AA67" s="3" t="s">
        <v>22</v>
      </c>
      <c r="AB67" s="11" t="s">
        <v>22</v>
      </c>
      <c r="AC67" s="29">
        <f t="shared" si="1"/>
        <v>0</v>
      </c>
    </row>
    <row r="68" spans="1:29" ht="52.5">
      <c r="A68" s="59" t="s">
        <v>127</v>
      </c>
      <c r="B68" s="4" t="s">
        <v>128</v>
      </c>
      <c r="C68" s="3" t="s">
        <v>25</v>
      </c>
      <c r="D68" s="11" t="s">
        <v>19</v>
      </c>
      <c r="E68" s="18"/>
      <c r="F68" s="15"/>
      <c r="G68" s="3" t="s">
        <v>22</v>
      </c>
      <c r="H68" s="11" t="s">
        <v>22</v>
      </c>
      <c r="I68" s="14"/>
      <c r="J68" s="15"/>
      <c r="K68" s="3" t="s">
        <v>22</v>
      </c>
      <c r="L68" s="11" t="s">
        <v>22</v>
      </c>
      <c r="M68" s="14"/>
      <c r="N68" s="15"/>
      <c r="O68" s="3" t="s">
        <v>22</v>
      </c>
      <c r="P68" s="11" t="s">
        <v>22</v>
      </c>
      <c r="Q68" s="14"/>
      <c r="R68" s="15"/>
      <c r="S68" s="3" t="s">
        <v>22</v>
      </c>
      <c r="T68" s="11" t="s">
        <v>22</v>
      </c>
      <c r="U68" s="14"/>
      <c r="V68" s="15"/>
      <c r="W68" s="3" t="s">
        <v>22</v>
      </c>
      <c r="X68" s="11" t="s">
        <v>22</v>
      </c>
      <c r="Y68" s="14"/>
      <c r="Z68" s="15"/>
      <c r="AA68" s="3" t="s">
        <v>22</v>
      </c>
      <c r="AB68" s="11" t="s">
        <v>22</v>
      </c>
      <c r="AC68" s="29">
        <f t="shared" si="1"/>
        <v>0</v>
      </c>
    </row>
    <row r="69" spans="1:29" ht="26.25">
      <c r="A69" s="59" t="s">
        <v>129</v>
      </c>
      <c r="B69" s="4" t="s">
        <v>130</v>
      </c>
      <c r="C69" s="9" t="s">
        <v>131</v>
      </c>
      <c r="D69" s="11" t="s">
        <v>132</v>
      </c>
      <c r="E69" s="18"/>
      <c r="F69" s="15"/>
      <c r="G69" s="3" t="s">
        <v>22</v>
      </c>
      <c r="H69" s="11" t="s">
        <v>22</v>
      </c>
      <c r="I69" s="14"/>
      <c r="J69" s="15"/>
      <c r="K69" s="3" t="s">
        <v>22</v>
      </c>
      <c r="L69" s="11" t="s">
        <v>22</v>
      </c>
      <c r="M69" s="14"/>
      <c r="N69" s="15"/>
      <c r="O69" s="3" t="s">
        <v>22</v>
      </c>
      <c r="P69" s="11" t="s">
        <v>22</v>
      </c>
      <c r="Q69" s="14"/>
      <c r="R69" s="15"/>
      <c r="S69" s="3" t="s">
        <v>22</v>
      </c>
      <c r="T69" s="11" t="s">
        <v>22</v>
      </c>
      <c r="U69" s="14"/>
      <c r="V69" s="15"/>
      <c r="W69" s="3" t="s">
        <v>22</v>
      </c>
      <c r="X69" s="11" t="s">
        <v>22</v>
      </c>
      <c r="Y69" s="14"/>
      <c r="Z69" s="15"/>
      <c r="AA69" s="3" t="s">
        <v>22</v>
      </c>
      <c r="AB69" s="11" t="s">
        <v>22</v>
      </c>
      <c r="AC69" s="29">
        <f t="shared" si="1"/>
        <v>0</v>
      </c>
    </row>
    <row r="70" spans="1:29" ht="39">
      <c r="A70" s="60" t="s">
        <v>133</v>
      </c>
      <c r="B70" s="2" t="s">
        <v>134</v>
      </c>
      <c r="C70" s="3" t="s">
        <v>22</v>
      </c>
      <c r="D70" s="11" t="s">
        <v>22</v>
      </c>
      <c r="E70" s="3" t="s">
        <v>22</v>
      </c>
      <c r="F70" s="3" t="s">
        <v>22</v>
      </c>
      <c r="G70" s="3" t="s">
        <v>22</v>
      </c>
      <c r="H70" s="11" t="s">
        <v>22</v>
      </c>
      <c r="I70" s="10" t="s">
        <v>22</v>
      </c>
      <c r="J70" s="3" t="s">
        <v>22</v>
      </c>
      <c r="K70" s="3" t="s">
        <v>22</v>
      </c>
      <c r="L70" s="11" t="s">
        <v>22</v>
      </c>
      <c r="M70" s="10" t="s">
        <v>22</v>
      </c>
      <c r="N70" s="3" t="s">
        <v>22</v>
      </c>
      <c r="O70" s="3" t="s">
        <v>22</v>
      </c>
      <c r="P70" s="11" t="s">
        <v>22</v>
      </c>
      <c r="Q70" s="10" t="s">
        <v>22</v>
      </c>
      <c r="R70" s="3" t="s">
        <v>22</v>
      </c>
      <c r="S70" s="3" t="s">
        <v>22</v>
      </c>
      <c r="T70" s="11" t="s">
        <v>22</v>
      </c>
      <c r="U70" s="10" t="s">
        <v>22</v>
      </c>
      <c r="V70" s="3" t="s">
        <v>22</v>
      </c>
      <c r="W70" s="3" t="s">
        <v>22</v>
      </c>
      <c r="X70" s="11" t="s">
        <v>22</v>
      </c>
      <c r="Y70" s="10" t="s">
        <v>22</v>
      </c>
      <c r="Z70" s="3" t="s">
        <v>22</v>
      </c>
      <c r="AA70" s="3" t="s">
        <v>22</v>
      </c>
      <c r="AB70" s="11" t="s">
        <v>22</v>
      </c>
      <c r="AC70" s="21" t="s">
        <v>22</v>
      </c>
    </row>
    <row r="71" spans="1:29" ht="26.25">
      <c r="A71" s="59" t="s">
        <v>135</v>
      </c>
      <c r="B71" s="4" t="s">
        <v>136</v>
      </c>
      <c r="C71" s="3" t="s">
        <v>22</v>
      </c>
      <c r="D71" s="11" t="s">
        <v>19</v>
      </c>
      <c r="E71" s="3" t="s">
        <v>22</v>
      </c>
      <c r="F71" s="3" t="s">
        <v>22</v>
      </c>
      <c r="G71" s="3" t="s">
        <v>22</v>
      </c>
      <c r="H71" s="19"/>
      <c r="I71" s="10" t="s">
        <v>22</v>
      </c>
      <c r="J71" s="3" t="s">
        <v>22</v>
      </c>
      <c r="K71" s="3" t="s">
        <v>22</v>
      </c>
      <c r="L71" s="19"/>
      <c r="M71" s="10" t="s">
        <v>22</v>
      </c>
      <c r="N71" s="3" t="s">
        <v>22</v>
      </c>
      <c r="O71" s="3" t="s">
        <v>22</v>
      </c>
      <c r="P71" s="19"/>
      <c r="Q71" s="10" t="s">
        <v>22</v>
      </c>
      <c r="R71" s="3" t="s">
        <v>22</v>
      </c>
      <c r="S71" s="3" t="s">
        <v>22</v>
      </c>
      <c r="T71" s="19"/>
      <c r="U71" s="10" t="s">
        <v>22</v>
      </c>
      <c r="V71" s="3" t="s">
        <v>22</v>
      </c>
      <c r="W71" s="3" t="s">
        <v>22</v>
      </c>
      <c r="X71" s="19"/>
      <c r="Y71" s="10" t="s">
        <v>22</v>
      </c>
      <c r="Z71" s="3" t="s">
        <v>22</v>
      </c>
      <c r="AA71" s="3" t="s">
        <v>22</v>
      </c>
      <c r="AB71" s="19"/>
      <c r="AC71" s="30">
        <f>H71+L71+P71+T71+X71+AB71</f>
        <v>0</v>
      </c>
    </row>
    <row r="72" spans="1:29" ht="39">
      <c r="A72" s="59" t="s">
        <v>137</v>
      </c>
      <c r="B72" s="4" t="s">
        <v>138</v>
      </c>
      <c r="C72" s="3" t="s">
        <v>22</v>
      </c>
      <c r="D72" s="11" t="s">
        <v>19</v>
      </c>
      <c r="E72" s="3" t="s">
        <v>22</v>
      </c>
      <c r="F72" s="3" t="s">
        <v>22</v>
      </c>
      <c r="G72" s="3" t="s">
        <v>22</v>
      </c>
      <c r="H72" s="19"/>
      <c r="I72" s="10" t="s">
        <v>22</v>
      </c>
      <c r="J72" s="3" t="s">
        <v>22</v>
      </c>
      <c r="K72" s="5" t="s">
        <v>22</v>
      </c>
      <c r="L72" s="19"/>
      <c r="M72" s="10" t="s">
        <v>22</v>
      </c>
      <c r="N72" s="3" t="s">
        <v>22</v>
      </c>
      <c r="O72" s="3" t="s">
        <v>22</v>
      </c>
      <c r="P72" s="19"/>
      <c r="Q72" s="10" t="s">
        <v>22</v>
      </c>
      <c r="R72" s="3" t="s">
        <v>22</v>
      </c>
      <c r="S72" s="3" t="s">
        <v>22</v>
      </c>
      <c r="T72" s="19"/>
      <c r="U72" s="10" t="s">
        <v>22</v>
      </c>
      <c r="V72" s="3" t="s">
        <v>22</v>
      </c>
      <c r="W72" s="3" t="s">
        <v>22</v>
      </c>
      <c r="X72" s="19"/>
      <c r="Y72" s="10" t="s">
        <v>22</v>
      </c>
      <c r="Z72" s="3" t="s">
        <v>22</v>
      </c>
      <c r="AA72" s="3" t="s">
        <v>22</v>
      </c>
      <c r="AB72" s="19"/>
      <c r="AC72" s="30">
        <f>H72+L72+P72+T72+X72+AB72</f>
        <v>0</v>
      </c>
    </row>
    <row r="73" spans="1:29" ht="26.25">
      <c r="A73" s="59" t="s">
        <v>139</v>
      </c>
      <c r="B73" s="4" t="s">
        <v>140</v>
      </c>
      <c r="C73" s="3" t="s">
        <v>22</v>
      </c>
      <c r="D73" s="11" t="s">
        <v>19</v>
      </c>
      <c r="E73" s="3" t="s">
        <v>22</v>
      </c>
      <c r="F73" s="15"/>
      <c r="G73" s="3" t="s">
        <v>22</v>
      </c>
      <c r="H73" s="19"/>
      <c r="I73" s="10" t="s">
        <v>22</v>
      </c>
      <c r="J73" s="15"/>
      <c r="K73" s="3" t="s">
        <v>22</v>
      </c>
      <c r="L73" s="19"/>
      <c r="M73" s="10" t="s">
        <v>22</v>
      </c>
      <c r="N73" s="15"/>
      <c r="O73" s="3" t="s">
        <v>22</v>
      </c>
      <c r="P73" s="19"/>
      <c r="Q73" s="10" t="s">
        <v>22</v>
      </c>
      <c r="R73" s="15"/>
      <c r="S73" s="3" t="s">
        <v>22</v>
      </c>
      <c r="T73" s="19"/>
      <c r="U73" s="10" t="s">
        <v>22</v>
      </c>
      <c r="V73" s="15"/>
      <c r="W73" s="3" t="s">
        <v>22</v>
      </c>
      <c r="X73" s="19"/>
      <c r="Y73" s="10" t="s">
        <v>22</v>
      </c>
      <c r="Z73" s="15"/>
      <c r="AA73" s="3" t="s">
        <v>22</v>
      </c>
      <c r="AB73" s="19"/>
      <c r="AC73" s="30">
        <f>F73+H73+J73+L73+N73+P73+R73+T73+V73+X73+Z73+AB73</f>
        <v>0</v>
      </c>
    </row>
    <row r="74" spans="1:29" ht="26.25">
      <c r="A74" s="60" t="s">
        <v>141</v>
      </c>
      <c r="B74" s="2" t="s">
        <v>142</v>
      </c>
      <c r="C74" s="3" t="s">
        <v>22</v>
      </c>
      <c r="D74" s="11" t="s">
        <v>22</v>
      </c>
      <c r="E74" s="3" t="s">
        <v>22</v>
      </c>
      <c r="F74" s="3" t="s">
        <v>22</v>
      </c>
      <c r="G74" s="3" t="s">
        <v>22</v>
      </c>
      <c r="H74" s="11" t="s">
        <v>22</v>
      </c>
      <c r="I74" s="10" t="s">
        <v>22</v>
      </c>
      <c r="J74" s="3" t="s">
        <v>22</v>
      </c>
      <c r="K74" s="3" t="s">
        <v>22</v>
      </c>
      <c r="L74" s="11" t="s">
        <v>22</v>
      </c>
      <c r="M74" s="10" t="s">
        <v>22</v>
      </c>
      <c r="N74" s="3" t="s">
        <v>22</v>
      </c>
      <c r="O74" s="3" t="s">
        <v>22</v>
      </c>
      <c r="P74" s="11" t="s">
        <v>22</v>
      </c>
      <c r="Q74" s="10" t="s">
        <v>22</v>
      </c>
      <c r="R74" s="3" t="s">
        <v>22</v>
      </c>
      <c r="S74" s="3" t="s">
        <v>22</v>
      </c>
      <c r="T74" s="11" t="s">
        <v>22</v>
      </c>
      <c r="U74" s="10" t="s">
        <v>22</v>
      </c>
      <c r="V74" s="3" t="s">
        <v>22</v>
      </c>
      <c r="W74" s="3" t="s">
        <v>22</v>
      </c>
      <c r="X74" s="11" t="s">
        <v>22</v>
      </c>
      <c r="Y74" s="10" t="s">
        <v>22</v>
      </c>
      <c r="Z74" s="3" t="s">
        <v>22</v>
      </c>
      <c r="AA74" s="3" t="s">
        <v>22</v>
      </c>
      <c r="AB74" s="11" t="s">
        <v>22</v>
      </c>
      <c r="AC74" s="21" t="s">
        <v>22</v>
      </c>
    </row>
    <row r="75" spans="1:29" ht="12.75">
      <c r="A75" s="59" t="s">
        <v>143</v>
      </c>
      <c r="B75" s="4" t="s">
        <v>144</v>
      </c>
      <c r="C75" s="3" t="s">
        <v>51</v>
      </c>
      <c r="D75" s="11" t="s">
        <v>19</v>
      </c>
      <c r="E75" s="18"/>
      <c r="F75" s="15"/>
      <c r="G75" s="3" t="s">
        <v>22</v>
      </c>
      <c r="H75" s="11" t="s">
        <v>22</v>
      </c>
      <c r="I75" s="14"/>
      <c r="J75" s="15"/>
      <c r="K75" s="3" t="s">
        <v>22</v>
      </c>
      <c r="L75" s="11" t="s">
        <v>22</v>
      </c>
      <c r="M75" s="14"/>
      <c r="N75" s="15"/>
      <c r="O75" s="3" t="s">
        <v>22</v>
      </c>
      <c r="P75" s="11" t="s">
        <v>22</v>
      </c>
      <c r="Q75" s="14"/>
      <c r="R75" s="15"/>
      <c r="S75" s="3" t="s">
        <v>22</v>
      </c>
      <c r="T75" s="11" t="s">
        <v>22</v>
      </c>
      <c r="U75" s="14"/>
      <c r="V75" s="15"/>
      <c r="W75" s="3" t="s">
        <v>22</v>
      </c>
      <c r="X75" s="11" t="s">
        <v>22</v>
      </c>
      <c r="Y75" s="14"/>
      <c r="Z75" s="15"/>
      <c r="AA75" s="3" t="s">
        <v>22</v>
      </c>
      <c r="AB75" s="11" t="s">
        <v>22</v>
      </c>
      <c r="AC75" s="29">
        <f>F75+J75+N75+R75+V75+Z75</f>
        <v>0</v>
      </c>
    </row>
    <row r="76" spans="1:29" ht="52.5">
      <c r="A76" s="59" t="s">
        <v>145</v>
      </c>
      <c r="B76" s="4" t="s">
        <v>146</v>
      </c>
      <c r="C76" s="3" t="s">
        <v>51</v>
      </c>
      <c r="D76" s="11" t="s">
        <v>19</v>
      </c>
      <c r="E76" s="18"/>
      <c r="F76" s="15"/>
      <c r="G76" s="3" t="s">
        <v>22</v>
      </c>
      <c r="H76" s="11" t="s">
        <v>22</v>
      </c>
      <c r="I76" s="14"/>
      <c r="J76" s="15"/>
      <c r="K76" s="3" t="s">
        <v>22</v>
      </c>
      <c r="L76" s="11" t="s">
        <v>22</v>
      </c>
      <c r="M76" s="14"/>
      <c r="N76" s="15"/>
      <c r="O76" s="3" t="s">
        <v>22</v>
      </c>
      <c r="P76" s="11" t="s">
        <v>22</v>
      </c>
      <c r="Q76" s="14"/>
      <c r="R76" s="15"/>
      <c r="S76" s="3" t="s">
        <v>22</v>
      </c>
      <c r="T76" s="11" t="s">
        <v>22</v>
      </c>
      <c r="U76" s="14"/>
      <c r="V76" s="15"/>
      <c r="W76" s="3" t="s">
        <v>22</v>
      </c>
      <c r="X76" s="11" t="s">
        <v>22</v>
      </c>
      <c r="Y76" s="14"/>
      <c r="Z76" s="15"/>
      <c r="AA76" s="3" t="s">
        <v>22</v>
      </c>
      <c r="AB76" s="11" t="s">
        <v>22</v>
      </c>
      <c r="AC76" s="29">
        <f>F76+J76+N76+R76+V76+Z76</f>
        <v>0</v>
      </c>
    </row>
    <row r="77" spans="1:29" ht="52.5">
      <c r="A77" s="59" t="s">
        <v>147</v>
      </c>
      <c r="B77" s="4" t="s">
        <v>148</v>
      </c>
      <c r="C77" s="3" t="s">
        <v>51</v>
      </c>
      <c r="D77" s="11" t="s">
        <v>19</v>
      </c>
      <c r="E77" s="18"/>
      <c r="F77" s="15"/>
      <c r="G77" s="3" t="s">
        <v>22</v>
      </c>
      <c r="H77" s="11" t="s">
        <v>22</v>
      </c>
      <c r="I77" s="14"/>
      <c r="J77" s="15"/>
      <c r="K77" s="3" t="s">
        <v>22</v>
      </c>
      <c r="L77" s="11" t="s">
        <v>22</v>
      </c>
      <c r="M77" s="14"/>
      <c r="N77" s="15"/>
      <c r="O77" s="3" t="s">
        <v>22</v>
      </c>
      <c r="P77" s="11" t="s">
        <v>22</v>
      </c>
      <c r="Q77" s="14"/>
      <c r="R77" s="15"/>
      <c r="S77" s="3" t="s">
        <v>22</v>
      </c>
      <c r="T77" s="11" t="s">
        <v>22</v>
      </c>
      <c r="U77" s="14"/>
      <c r="V77" s="15"/>
      <c r="W77" s="3" t="s">
        <v>22</v>
      </c>
      <c r="X77" s="11" t="s">
        <v>22</v>
      </c>
      <c r="Y77" s="14"/>
      <c r="Z77" s="15"/>
      <c r="AA77" s="3" t="s">
        <v>22</v>
      </c>
      <c r="AB77" s="11" t="s">
        <v>22</v>
      </c>
      <c r="AC77" s="29">
        <f>F77+J77+N77+R77+V77+Z77</f>
        <v>0</v>
      </c>
    </row>
    <row r="78" spans="1:29" ht="39">
      <c r="A78" s="59" t="s">
        <v>149</v>
      </c>
      <c r="B78" s="4" t="s">
        <v>150</v>
      </c>
      <c r="C78" s="3" t="s">
        <v>51</v>
      </c>
      <c r="D78" s="11" t="s">
        <v>19</v>
      </c>
      <c r="E78" s="18"/>
      <c r="F78" s="15"/>
      <c r="G78" s="3" t="s">
        <v>22</v>
      </c>
      <c r="H78" s="11" t="s">
        <v>22</v>
      </c>
      <c r="I78" s="14"/>
      <c r="J78" s="15"/>
      <c r="K78" s="3" t="s">
        <v>22</v>
      </c>
      <c r="L78" s="11" t="s">
        <v>22</v>
      </c>
      <c r="M78" s="14"/>
      <c r="N78" s="15"/>
      <c r="O78" s="3" t="s">
        <v>22</v>
      </c>
      <c r="P78" s="11" t="s">
        <v>22</v>
      </c>
      <c r="Q78" s="14"/>
      <c r="R78" s="15"/>
      <c r="S78" s="3" t="s">
        <v>22</v>
      </c>
      <c r="T78" s="11" t="s">
        <v>22</v>
      </c>
      <c r="U78" s="14"/>
      <c r="V78" s="15"/>
      <c r="W78" s="3" t="s">
        <v>22</v>
      </c>
      <c r="X78" s="11" t="s">
        <v>22</v>
      </c>
      <c r="Y78" s="14"/>
      <c r="Z78" s="15"/>
      <c r="AA78" s="3" t="s">
        <v>22</v>
      </c>
      <c r="AB78" s="11" t="s">
        <v>22</v>
      </c>
      <c r="AC78" s="29">
        <f>F78+J78+N78+R78+V78+Z78</f>
        <v>0</v>
      </c>
    </row>
    <row r="79" spans="1:29" ht="52.5">
      <c r="A79" s="60" t="s">
        <v>151</v>
      </c>
      <c r="B79" s="2" t="s">
        <v>152</v>
      </c>
      <c r="C79" s="3" t="s">
        <v>22</v>
      </c>
      <c r="D79" s="11" t="s">
        <v>22</v>
      </c>
      <c r="E79" s="3" t="s">
        <v>22</v>
      </c>
      <c r="F79" s="3" t="s">
        <v>22</v>
      </c>
      <c r="G79" s="3" t="s">
        <v>22</v>
      </c>
      <c r="H79" s="11" t="s">
        <v>22</v>
      </c>
      <c r="I79" s="10" t="s">
        <v>22</v>
      </c>
      <c r="J79" s="3" t="s">
        <v>22</v>
      </c>
      <c r="K79" s="3" t="s">
        <v>22</v>
      </c>
      <c r="L79" s="11" t="s">
        <v>22</v>
      </c>
      <c r="M79" s="10" t="s">
        <v>22</v>
      </c>
      <c r="N79" s="3" t="s">
        <v>22</v>
      </c>
      <c r="O79" s="3" t="s">
        <v>22</v>
      </c>
      <c r="P79" s="11" t="s">
        <v>22</v>
      </c>
      <c r="Q79" s="10" t="s">
        <v>22</v>
      </c>
      <c r="R79" s="3" t="s">
        <v>22</v>
      </c>
      <c r="S79" s="3" t="s">
        <v>22</v>
      </c>
      <c r="T79" s="11" t="s">
        <v>22</v>
      </c>
      <c r="U79" s="10" t="s">
        <v>22</v>
      </c>
      <c r="V79" s="3" t="s">
        <v>22</v>
      </c>
      <c r="W79" s="3" t="s">
        <v>22</v>
      </c>
      <c r="X79" s="12" t="s">
        <v>22</v>
      </c>
      <c r="Y79" s="10" t="s">
        <v>22</v>
      </c>
      <c r="Z79" s="3" t="s">
        <v>22</v>
      </c>
      <c r="AA79" s="3" t="s">
        <v>22</v>
      </c>
      <c r="AB79" s="11" t="s">
        <v>22</v>
      </c>
      <c r="AC79" s="21" t="s">
        <v>22</v>
      </c>
    </row>
    <row r="80" spans="1:29" ht="12.75">
      <c r="A80" s="59" t="s">
        <v>153</v>
      </c>
      <c r="B80" s="4" t="s">
        <v>154</v>
      </c>
      <c r="C80" s="3" t="s">
        <v>22</v>
      </c>
      <c r="D80" s="11" t="s">
        <v>19</v>
      </c>
      <c r="E80" s="3" t="s">
        <v>22</v>
      </c>
      <c r="F80" s="3" t="s">
        <v>22</v>
      </c>
      <c r="G80" s="3" t="s">
        <v>22</v>
      </c>
      <c r="H80" s="19">
        <v>0</v>
      </c>
      <c r="I80" s="10" t="s">
        <v>22</v>
      </c>
      <c r="J80" s="3" t="s">
        <v>22</v>
      </c>
      <c r="K80" s="3" t="s">
        <v>22</v>
      </c>
      <c r="L80" s="19">
        <v>0</v>
      </c>
      <c r="M80" s="10" t="s">
        <v>22</v>
      </c>
      <c r="N80" s="3" t="s">
        <v>22</v>
      </c>
      <c r="O80" s="3" t="s">
        <v>22</v>
      </c>
      <c r="P80" s="19">
        <v>0</v>
      </c>
      <c r="Q80" s="10" t="s">
        <v>22</v>
      </c>
      <c r="R80" s="3" t="s">
        <v>22</v>
      </c>
      <c r="S80" s="3" t="s">
        <v>22</v>
      </c>
      <c r="T80" s="19">
        <v>0</v>
      </c>
      <c r="U80" s="10" t="s">
        <v>22</v>
      </c>
      <c r="V80" s="3" t="s">
        <v>22</v>
      </c>
      <c r="W80" s="3" t="s">
        <v>22</v>
      </c>
      <c r="X80" s="80" t="s">
        <v>22</v>
      </c>
      <c r="Y80" s="10" t="s">
        <v>22</v>
      </c>
      <c r="Z80" s="3" t="s">
        <v>22</v>
      </c>
      <c r="AA80" s="3" t="s">
        <v>22</v>
      </c>
      <c r="AB80" s="19">
        <v>0</v>
      </c>
      <c r="AC80" s="30">
        <f>H80+L80+P80+T80+AB80</f>
        <v>0</v>
      </c>
    </row>
    <row r="81" spans="1:29" ht="12.75">
      <c r="A81" s="59" t="s">
        <v>155</v>
      </c>
      <c r="B81" s="4" t="s">
        <v>156</v>
      </c>
      <c r="C81" s="3" t="s">
        <v>22</v>
      </c>
      <c r="D81" s="11" t="s">
        <v>19</v>
      </c>
      <c r="E81" s="3" t="s">
        <v>22</v>
      </c>
      <c r="F81" s="3" t="s">
        <v>22</v>
      </c>
      <c r="G81" s="3" t="s">
        <v>22</v>
      </c>
      <c r="H81" s="19">
        <v>0</v>
      </c>
      <c r="I81" s="10" t="s">
        <v>22</v>
      </c>
      <c r="J81" s="3" t="s">
        <v>22</v>
      </c>
      <c r="K81" s="3" t="s">
        <v>22</v>
      </c>
      <c r="L81" s="19">
        <v>0</v>
      </c>
      <c r="M81" s="10" t="s">
        <v>22</v>
      </c>
      <c r="N81" s="3" t="s">
        <v>22</v>
      </c>
      <c r="O81" s="3" t="s">
        <v>22</v>
      </c>
      <c r="P81" s="19">
        <v>0</v>
      </c>
      <c r="Q81" s="10" t="s">
        <v>22</v>
      </c>
      <c r="R81" s="3" t="s">
        <v>22</v>
      </c>
      <c r="S81" s="3" t="s">
        <v>22</v>
      </c>
      <c r="T81" s="19">
        <v>0</v>
      </c>
      <c r="U81" s="10" t="s">
        <v>22</v>
      </c>
      <c r="V81" s="3" t="s">
        <v>22</v>
      </c>
      <c r="W81" s="3" t="s">
        <v>22</v>
      </c>
      <c r="X81" s="19">
        <v>0</v>
      </c>
      <c r="Y81" s="10" t="s">
        <v>22</v>
      </c>
      <c r="Z81" s="3" t="s">
        <v>22</v>
      </c>
      <c r="AA81" s="3" t="s">
        <v>22</v>
      </c>
      <c r="AB81" s="19">
        <v>0</v>
      </c>
      <c r="AC81" s="30">
        <f>H81+L81+P81+T81+X81+AB81</f>
        <v>0</v>
      </c>
    </row>
    <row r="82" spans="1:29" ht="26.25">
      <c r="A82" s="59" t="s">
        <v>157</v>
      </c>
      <c r="B82" s="4" t="s">
        <v>158</v>
      </c>
      <c r="C82" s="3" t="s">
        <v>22</v>
      </c>
      <c r="D82" s="11" t="s">
        <v>19</v>
      </c>
      <c r="E82" s="3" t="s">
        <v>22</v>
      </c>
      <c r="F82" s="3" t="s">
        <v>22</v>
      </c>
      <c r="G82" s="3" t="s">
        <v>22</v>
      </c>
      <c r="H82" s="19">
        <v>0</v>
      </c>
      <c r="I82" s="10" t="s">
        <v>22</v>
      </c>
      <c r="J82" s="3" t="s">
        <v>22</v>
      </c>
      <c r="K82" s="3" t="s">
        <v>22</v>
      </c>
      <c r="L82" s="19">
        <v>0</v>
      </c>
      <c r="M82" s="10" t="s">
        <v>22</v>
      </c>
      <c r="N82" s="3" t="s">
        <v>22</v>
      </c>
      <c r="O82" s="3" t="s">
        <v>22</v>
      </c>
      <c r="P82" s="19">
        <v>0</v>
      </c>
      <c r="Q82" s="10" t="s">
        <v>22</v>
      </c>
      <c r="R82" s="3" t="s">
        <v>22</v>
      </c>
      <c r="S82" s="3" t="s">
        <v>22</v>
      </c>
      <c r="T82" s="19">
        <v>0</v>
      </c>
      <c r="U82" s="10" t="s">
        <v>22</v>
      </c>
      <c r="V82" s="3" t="s">
        <v>22</v>
      </c>
      <c r="W82" s="3" t="s">
        <v>22</v>
      </c>
      <c r="X82" s="19">
        <v>0</v>
      </c>
      <c r="Y82" s="10" t="s">
        <v>22</v>
      </c>
      <c r="Z82" s="3" t="s">
        <v>22</v>
      </c>
      <c r="AA82" s="3" t="s">
        <v>22</v>
      </c>
      <c r="AB82" s="19">
        <v>0</v>
      </c>
      <c r="AC82" s="30">
        <f>H82+L82+P82+T82+X82+AB82</f>
        <v>0</v>
      </c>
    </row>
    <row r="83" spans="1:29" ht="12.75">
      <c r="A83" s="60" t="s">
        <v>159</v>
      </c>
      <c r="B83" s="2" t="s">
        <v>160</v>
      </c>
      <c r="C83" s="3" t="s">
        <v>22</v>
      </c>
      <c r="D83" s="11" t="s">
        <v>22</v>
      </c>
      <c r="E83" s="3" t="s">
        <v>22</v>
      </c>
      <c r="F83" s="3" t="s">
        <v>22</v>
      </c>
      <c r="G83" s="3" t="s">
        <v>22</v>
      </c>
      <c r="H83" s="11" t="s">
        <v>22</v>
      </c>
      <c r="I83" s="10" t="s">
        <v>22</v>
      </c>
      <c r="J83" s="3" t="s">
        <v>22</v>
      </c>
      <c r="K83" s="3" t="s">
        <v>22</v>
      </c>
      <c r="L83" s="11" t="s">
        <v>22</v>
      </c>
      <c r="M83" s="10" t="s">
        <v>22</v>
      </c>
      <c r="N83" s="3" t="s">
        <v>22</v>
      </c>
      <c r="O83" s="3" t="s">
        <v>22</v>
      </c>
      <c r="P83" s="11" t="s">
        <v>22</v>
      </c>
      <c r="Q83" s="10" t="s">
        <v>22</v>
      </c>
      <c r="R83" s="3" t="s">
        <v>22</v>
      </c>
      <c r="S83" s="3" t="s">
        <v>22</v>
      </c>
      <c r="T83" s="11" t="s">
        <v>22</v>
      </c>
      <c r="U83" s="10" t="s">
        <v>22</v>
      </c>
      <c r="V83" s="3" t="s">
        <v>22</v>
      </c>
      <c r="W83" s="3" t="s">
        <v>22</v>
      </c>
      <c r="X83" s="11" t="s">
        <v>22</v>
      </c>
      <c r="Y83" s="10" t="s">
        <v>22</v>
      </c>
      <c r="Z83" s="3" t="s">
        <v>22</v>
      </c>
      <c r="AA83" s="3" t="s">
        <v>22</v>
      </c>
      <c r="AB83" s="11" t="s">
        <v>22</v>
      </c>
      <c r="AC83" s="21" t="s">
        <v>22</v>
      </c>
    </row>
    <row r="84" spans="1:29" ht="26.25">
      <c r="A84" s="59" t="s">
        <v>161</v>
      </c>
      <c r="B84" s="4" t="s">
        <v>162</v>
      </c>
      <c r="C84" s="3" t="s">
        <v>22</v>
      </c>
      <c r="D84" s="11" t="s">
        <v>19</v>
      </c>
      <c r="E84" s="3" t="s">
        <v>22</v>
      </c>
      <c r="F84" s="3" t="s">
        <v>22</v>
      </c>
      <c r="G84" s="3" t="s">
        <v>22</v>
      </c>
      <c r="H84" s="19">
        <v>0</v>
      </c>
      <c r="I84" s="10" t="s">
        <v>22</v>
      </c>
      <c r="J84" s="3" t="s">
        <v>22</v>
      </c>
      <c r="K84" s="3" t="s">
        <v>22</v>
      </c>
      <c r="L84" s="19">
        <v>0</v>
      </c>
      <c r="M84" s="10" t="s">
        <v>22</v>
      </c>
      <c r="N84" s="3" t="s">
        <v>22</v>
      </c>
      <c r="O84" s="3" t="s">
        <v>22</v>
      </c>
      <c r="P84" s="19">
        <v>0</v>
      </c>
      <c r="Q84" s="10" t="s">
        <v>22</v>
      </c>
      <c r="R84" s="3" t="s">
        <v>22</v>
      </c>
      <c r="S84" s="3" t="s">
        <v>22</v>
      </c>
      <c r="T84" s="19">
        <v>0</v>
      </c>
      <c r="U84" s="10" t="s">
        <v>22</v>
      </c>
      <c r="V84" s="3" t="s">
        <v>22</v>
      </c>
      <c r="W84" s="3" t="s">
        <v>22</v>
      </c>
      <c r="X84" s="11" t="s">
        <v>22</v>
      </c>
      <c r="Y84" s="10" t="s">
        <v>22</v>
      </c>
      <c r="Z84" s="3" t="s">
        <v>22</v>
      </c>
      <c r="AA84" s="3" t="s">
        <v>22</v>
      </c>
      <c r="AB84" s="11" t="s">
        <v>22</v>
      </c>
      <c r="AC84" s="30">
        <f>H84+L84+P84+T84</f>
        <v>0</v>
      </c>
    </row>
    <row r="85" spans="1:29" ht="26.25">
      <c r="A85" s="59" t="s">
        <v>163</v>
      </c>
      <c r="B85" s="4" t="s">
        <v>164</v>
      </c>
      <c r="C85" s="3" t="s">
        <v>22</v>
      </c>
      <c r="D85" s="11" t="s">
        <v>19</v>
      </c>
      <c r="E85" s="3" t="s">
        <v>22</v>
      </c>
      <c r="F85" s="3" t="s">
        <v>22</v>
      </c>
      <c r="G85" s="3" t="s">
        <v>22</v>
      </c>
      <c r="H85" s="19">
        <v>0</v>
      </c>
      <c r="I85" s="10" t="s">
        <v>22</v>
      </c>
      <c r="J85" s="3" t="s">
        <v>22</v>
      </c>
      <c r="K85" s="3" t="s">
        <v>22</v>
      </c>
      <c r="L85" s="19">
        <v>0</v>
      </c>
      <c r="M85" s="10" t="s">
        <v>22</v>
      </c>
      <c r="N85" s="3" t="s">
        <v>22</v>
      </c>
      <c r="O85" s="3" t="s">
        <v>22</v>
      </c>
      <c r="P85" s="19">
        <v>0</v>
      </c>
      <c r="Q85" s="10" t="s">
        <v>22</v>
      </c>
      <c r="R85" s="3" t="s">
        <v>22</v>
      </c>
      <c r="S85" s="3" t="s">
        <v>22</v>
      </c>
      <c r="T85" s="19">
        <v>0</v>
      </c>
      <c r="U85" s="10" t="s">
        <v>22</v>
      </c>
      <c r="V85" s="3" t="s">
        <v>22</v>
      </c>
      <c r="W85" s="3" t="s">
        <v>22</v>
      </c>
      <c r="X85" s="11" t="s">
        <v>22</v>
      </c>
      <c r="Y85" s="10" t="s">
        <v>22</v>
      </c>
      <c r="Z85" s="3" t="s">
        <v>22</v>
      </c>
      <c r="AA85" s="3" t="s">
        <v>22</v>
      </c>
      <c r="AB85" s="11" t="s">
        <v>22</v>
      </c>
      <c r="AC85" s="30">
        <f>H85+L85+P85+T85</f>
        <v>0</v>
      </c>
    </row>
    <row r="86" spans="1:29" ht="12.75">
      <c r="A86" s="60" t="s">
        <v>165</v>
      </c>
      <c r="B86" s="2" t="s">
        <v>166</v>
      </c>
      <c r="C86" s="3" t="s">
        <v>22</v>
      </c>
      <c r="D86" s="11" t="s">
        <v>22</v>
      </c>
      <c r="E86" s="3" t="s">
        <v>22</v>
      </c>
      <c r="F86" s="3" t="s">
        <v>22</v>
      </c>
      <c r="G86" s="3" t="s">
        <v>22</v>
      </c>
      <c r="H86" s="11" t="s">
        <v>22</v>
      </c>
      <c r="I86" s="10" t="s">
        <v>22</v>
      </c>
      <c r="J86" s="3" t="s">
        <v>22</v>
      </c>
      <c r="K86" s="3" t="s">
        <v>22</v>
      </c>
      <c r="L86" s="11" t="s">
        <v>22</v>
      </c>
      <c r="M86" s="10" t="s">
        <v>22</v>
      </c>
      <c r="N86" s="3" t="s">
        <v>22</v>
      </c>
      <c r="O86" s="3" t="s">
        <v>22</v>
      </c>
      <c r="P86" s="11" t="s">
        <v>22</v>
      </c>
      <c r="Q86" s="10" t="s">
        <v>22</v>
      </c>
      <c r="R86" s="3" t="s">
        <v>22</v>
      </c>
      <c r="S86" s="3" t="s">
        <v>22</v>
      </c>
      <c r="T86" s="11" t="s">
        <v>22</v>
      </c>
      <c r="U86" s="10" t="s">
        <v>22</v>
      </c>
      <c r="V86" s="3" t="s">
        <v>22</v>
      </c>
      <c r="W86" s="3" t="s">
        <v>22</v>
      </c>
      <c r="X86" s="11" t="s">
        <v>22</v>
      </c>
      <c r="Y86" s="10" t="s">
        <v>22</v>
      </c>
      <c r="Z86" s="3" t="s">
        <v>22</v>
      </c>
      <c r="AA86" s="3" t="s">
        <v>22</v>
      </c>
      <c r="AB86" s="11" t="s">
        <v>22</v>
      </c>
      <c r="AC86" s="21" t="s">
        <v>22</v>
      </c>
    </row>
    <row r="87" spans="1:29" ht="12.75">
      <c r="A87" s="59" t="s">
        <v>167</v>
      </c>
      <c r="B87" s="4" t="s">
        <v>166</v>
      </c>
      <c r="C87" s="3" t="s">
        <v>22</v>
      </c>
      <c r="D87" s="11" t="s">
        <v>19</v>
      </c>
      <c r="E87" s="3" t="s">
        <v>22</v>
      </c>
      <c r="F87" s="3" t="s">
        <v>22</v>
      </c>
      <c r="G87" s="3" t="s">
        <v>22</v>
      </c>
      <c r="H87" s="19"/>
      <c r="I87" s="10" t="s">
        <v>22</v>
      </c>
      <c r="J87" s="3" t="s">
        <v>22</v>
      </c>
      <c r="K87" s="3" t="s">
        <v>22</v>
      </c>
      <c r="L87" s="19"/>
      <c r="M87" s="10" t="s">
        <v>22</v>
      </c>
      <c r="N87" s="3" t="s">
        <v>22</v>
      </c>
      <c r="O87" s="3" t="s">
        <v>22</v>
      </c>
      <c r="P87" s="19"/>
      <c r="Q87" s="10" t="s">
        <v>22</v>
      </c>
      <c r="R87" s="3" t="s">
        <v>22</v>
      </c>
      <c r="S87" s="3" t="s">
        <v>22</v>
      </c>
      <c r="T87" s="19"/>
      <c r="U87" s="10" t="s">
        <v>22</v>
      </c>
      <c r="V87" s="3" t="s">
        <v>22</v>
      </c>
      <c r="W87" s="3" t="s">
        <v>22</v>
      </c>
      <c r="X87" s="19"/>
      <c r="Y87" s="10" t="s">
        <v>22</v>
      </c>
      <c r="Z87" s="3" t="s">
        <v>22</v>
      </c>
      <c r="AA87" s="3" t="s">
        <v>22</v>
      </c>
      <c r="AB87" s="19"/>
      <c r="AC87" s="30">
        <f>H87+L87+P87+T87+X87+AB87</f>
        <v>0</v>
      </c>
    </row>
    <row r="88" spans="1:29" ht="39.75" customHeight="1">
      <c r="A88" s="60" t="s">
        <v>168</v>
      </c>
      <c r="B88" s="2" t="s">
        <v>169</v>
      </c>
      <c r="C88" s="3" t="s">
        <v>22</v>
      </c>
      <c r="D88" s="11" t="s">
        <v>22</v>
      </c>
      <c r="E88" s="3" t="s">
        <v>22</v>
      </c>
      <c r="F88" s="3" t="s">
        <v>22</v>
      </c>
      <c r="G88" s="3" t="s">
        <v>22</v>
      </c>
      <c r="H88" s="11" t="s">
        <v>22</v>
      </c>
      <c r="I88" s="10" t="s">
        <v>22</v>
      </c>
      <c r="J88" s="3" t="s">
        <v>22</v>
      </c>
      <c r="K88" s="3" t="s">
        <v>22</v>
      </c>
      <c r="L88" s="11" t="s">
        <v>22</v>
      </c>
      <c r="M88" s="10" t="s">
        <v>22</v>
      </c>
      <c r="N88" s="3" t="s">
        <v>22</v>
      </c>
      <c r="O88" s="3" t="s">
        <v>22</v>
      </c>
      <c r="P88" s="11" t="s">
        <v>22</v>
      </c>
      <c r="Q88" s="10" t="s">
        <v>22</v>
      </c>
      <c r="R88" s="3" t="s">
        <v>22</v>
      </c>
      <c r="S88" s="3" t="s">
        <v>22</v>
      </c>
      <c r="T88" s="20" t="s">
        <v>22</v>
      </c>
      <c r="U88" s="10" t="s">
        <v>22</v>
      </c>
      <c r="V88" s="3" t="s">
        <v>22</v>
      </c>
      <c r="W88" s="3" t="s">
        <v>22</v>
      </c>
      <c r="X88" s="11" t="s">
        <v>22</v>
      </c>
      <c r="Y88" s="10" t="s">
        <v>22</v>
      </c>
      <c r="Z88" s="3" t="s">
        <v>22</v>
      </c>
      <c r="AA88" s="3" t="s">
        <v>22</v>
      </c>
      <c r="AB88" s="11" t="s">
        <v>22</v>
      </c>
      <c r="AC88" s="21" t="s">
        <v>22</v>
      </c>
    </row>
    <row r="89" spans="1:29" ht="12.75">
      <c r="A89" s="59" t="s">
        <v>170</v>
      </c>
      <c r="B89" s="4" t="s">
        <v>171</v>
      </c>
      <c r="C89" s="3" t="s">
        <v>22</v>
      </c>
      <c r="D89" s="11" t="s">
        <v>19</v>
      </c>
      <c r="E89" s="3" t="s">
        <v>22</v>
      </c>
      <c r="F89" s="3" t="s">
        <v>22</v>
      </c>
      <c r="G89" s="3" t="s">
        <v>22</v>
      </c>
      <c r="H89" s="19"/>
      <c r="I89" s="10" t="s">
        <v>22</v>
      </c>
      <c r="J89" s="3" t="s">
        <v>22</v>
      </c>
      <c r="K89" s="3" t="s">
        <v>22</v>
      </c>
      <c r="L89" s="19"/>
      <c r="M89" s="10" t="s">
        <v>22</v>
      </c>
      <c r="N89" s="3" t="s">
        <v>22</v>
      </c>
      <c r="O89" s="3" t="s">
        <v>22</v>
      </c>
      <c r="P89" s="19"/>
      <c r="Q89" s="10" t="s">
        <v>22</v>
      </c>
      <c r="R89" s="3" t="s">
        <v>22</v>
      </c>
      <c r="S89" s="3" t="s">
        <v>22</v>
      </c>
      <c r="T89" s="19"/>
      <c r="U89" s="10" t="s">
        <v>22</v>
      </c>
      <c r="V89" s="3" t="s">
        <v>22</v>
      </c>
      <c r="W89" s="3" t="s">
        <v>22</v>
      </c>
      <c r="X89" s="19"/>
      <c r="Y89" s="10" t="s">
        <v>22</v>
      </c>
      <c r="Z89" s="3" t="s">
        <v>22</v>
      </c>
      <c r="AA89" s="3" t="s">
        <v>22</v>
      </c>
      <c r="AB89" s="19"/>
      <c r="AC89" s="30">
        <f>H89+L89+P89+T89+X89+AB89</f>
        <v>0</v>
      </c>
    </row>
    <row r="90" spans="1:29" ht="12.75">
      <c r="A90" s="59" t="s">
        <v>173</v>
      </c>
      <c r="B90" s="4" t="s">
        <v>172</v>
      </c>
      <c r="C90" s="3" t="s">
        <v>22</v>
      </c>
      <c r="D90" s="11" t="s">
        <v>19</v>
      </c>
      <c r="E90" s="3" t="s">
        <v>22</v>
      </c>
      <c r="F90" s="3" t="s">
        <v>22</v>
      </c>
      <c r="G90" s="3" t="s">
        <v>22</v>
      </c>
      <c r="H90" s="19">
        <v>0</v>
      </c>
      <c r="I90" s="10" t="s">
        <v>22</v>
      </c>
      <c r="J90" s="3" t="s">
        <v>22</v>
      </c>
      <c r="K90" s="3" t="s">
        <v>22</v>
      </c>
      <c r="L90" s="19">
        <v>0</v>
      </c>
      <c r="M90" s="10" t="s">
        <v>22</v>
      </c>
      <c r="N90" s="3" t="s">
        <v>22</v>
      </c>
      <c r="O90" s="3" t="s">
        <v>22</v>
      </c>
      <c r="P90" s="19">
        <v>0</v>
      </c>
      <c r="Q90" s="10" t="s">
        <v>22</v>
      </c>
      <c r="R90" s="3" t="s">
        <v>22</v>
      </c>
      <c r="S90" s="3" t="s">
        <v>22</v>
      </c>
      <c r="T90" s="19">
        <v>0</v>
      </c>
      <c r="U90" s="10" t="s">
        <v>22</v>
      </c>
      <c r="V90" s="3" t="s">
        <v>22</v>
      </c>
      <c r="W90" s="3" t="s">
        <v>22</v>
      </c>
      <c r="X90" s="19">
        <v>0</v>
      </c>
      <c r="Y90" s="10" t="s">
        <v>22</v>
      </c>
      <c r="Z90" s="3" t="s">
        <v>22</v>
      </c>
      <c r="AA90" s="3" t="s">
        <v>22</v>
      </c>
      <c r="AB90" s="19">
        <v>0</v>
      </c>
      <c r="AC90" s="30">
        <f>H90+L90+P90+T90+X90+AB90</f>
        <v>0</v>
      </c>
    </row>
    <row r="91" spans="1:29" ht="12.75">
      <c r="A91" s="59" t="s">
        <v>174</v>
      </c>
      <c r="B91" s="4" t="s">
        <v>175</v>
      </c>
      <c r="C91" s="3" t="s">
        <v>22</v>
      </c>
      <c r="D91" s="11" t="s">
        <v>132</v>
      </c>
      <c r="E91" s="3" t="s">
        <v>22</v>
      </c>
      <c r="F91" s="3" t="s">
        <v>22</v>
      </c>
      <c r="G91" s="3" t="s">
        <v>22</v>
      </c>
      <c r="H91" s="19"/>
      <c r="I91" s="10" t="s">
        <v>22</v>
      </c>
      <c r="J91" s="3" t="s">
        <v>22</v>
      </c>
      <c r="K91" s="3" t="s">
        <v>22</v>
      </c>
      <c r="L91" s="19"/>
      <c r="M91" s="10" t="s">
        <v>22</v>
      </c>
      <c r="N91" s="3" t="s">
        <v>22</v>
      </c>
      <c r="O91" s="3" t="s">
        <v>22</v>
      </c>
      <c r="P91" s="19"/>
      <c r="Q91" s="10" t="s">
        <v>22</v>
      </c>
      <c r="R91" s="3" t="s">
        <v>22</v>
      </c>
      <c r="S91" s="3" t="s">
        <v>22</v>
      </c>
      <c r="T91" s="19"/>
      <c r="U91" s="10" t="s">
        <v>22</v>
      </c>
      <c r="V91" s="3" t="s">
        <v>22</v>
      </c>
      <c r="W91" s="3" t="s">
        <v>22</v>
      </c>
      <c r="X91" s="19"/>
      <c r="Y91" s="10" t="s">
        <v>22</v>
      </c>
      <c r="Z91" s="3" t="s">
        <v>22</v>
      </c>
      <c r="AA91" s="3" t="s">
        <v>22</v>
      </c>
      <c r="AB91" s="19"/>
      <c r="AC91" s="30">
        <f>H91+L91+P91+T91+X91+AB91</f>
        <v>0</v>
      </c>
    </row>
    <row r="92" spans="1:29" ht="26.25">
      <c r="A92" s="60" t="s">
        <v>176</v>
      </c>
      <c r="B92" s="2" t="s">
        <v>189</v>
      </c>
      <c r="C92" s="3" t="s">
        <v>22</v>
      </c>
      <c r="D92" s="11" t="s">
        <v>19</v>
      </c>
      <c r="E92" s="3" t="s">
        <v>22</v>
      </c>
      <c r="F92" s="3" t="s">
        <v>22</v>
      </c>
      <c r="G92" s="3" t="s">
        <v>22</v>
      </c>
      <c r="H92" s="11" t="s">
        <v>22</v>
      </c>
      <c r="I92" s="10" t="s">
        <v>22</v>
      </c>
      <c r="J92" s="3" t="s">
        <v>22</v>
      </c>
      <c r="K92" s="3" t="s">
        <v>22</v>
      </c>
      <c r="L92" s="11" t="s">
        <v>22</v>
      </c>
      <c r="M92" s="10" t="s">
        <v>22</v>
      </c>
      <c r="N92" s="3" t="s">
        <v>22</v>
      </c>
      <c r="O92" s="3" t="s">
        <v>22</v>
      </c>
      <c r="P92" s="11" t="s">
        <v>22</v>
      </c>
      <c r="Q92" s="10" t="s">
        <v>22</v>
      </c>
      <c r="R92" s="3" t="s">
        <v>22</v>
      </c>
      <c r="S92" s="3" t="s">
        <v>22</v>
      </c>
      <c r="T92" s="11" t="s">
        <v>22</v>
      </c>
      <c r="U92" s="10" t="s">
        <v>22</v>
      </c>
      <c r="V92" s="3" t="s">
        <v>22</v>
      </c>
      <c r="W92" s="3" t="s">
        <v>22</v>
      </c>
      <c r="X92" s="11" t="s">
        <v>22</v>
      </c>
      <c r="Y92" s="10" t="s">
        <v>22</v>
      </c>
      <c r="Z92" s="3" t="s">
        <v>22</v>
      </c>
      <c r="AA92" s="3" t="s">
        <v>22</v>
      </c>
      <c r="AB92" s="11" t="s">
        <v>22</v>
      </c>
      <c r="AC92" s="21" t="s">
        <v>22</v>
      </c>
    </row>
    <row r="93" spans="1:29" ht="13.5" thickBot="1">
      <c r="A93" s="58" t="s">
        <v>178</v>
      </c>
      <c r="B93" s="7" t="s">
        <v>179</v>
      </c>
      <c r="C93" s="13"/>
      <c r="D93" s="61" t="s">
        <v>19</v>
      </c>
      <c r="E93" s="24">
        <v>0</v>
      </c>
      <c r="F93" s="23">
        <v>0</v>
      </c>
      <c r="G93" s="24">
        <v>0</v>
      </c>
      <c r="H93" s="23">
        <v>0</v>
      </c>
      <c r="I93" s="22">
        <v>0</v>
      </c>
      <c r="J93" s="23">
        <v>0</v>
      </c>
      <c r="K93" s="24">
        <v>0</v>
      </c>
      <c r="L93" s="23">
        <v>0</v>
      </c>
      <c r="M93" s="22">
        <v>0</v>
      </c>
      <c r="N93" s="23">
        <v>0</v>
      </c>
      <c r="O93" s="24">
        <v>0</v>
      </c>
      <c r="P93" s="23">
        <v>0</v>
      </c>
      <c r="Q93" s="22">
        <v>0</v>
      </c>
      <c r="R93" s="23">
        <v>0</v>
      </c>
      <c r="S93" s="24">
        <v>0</v>
      </c>
      <c r="T93" s="23">
        <v>0</v>
      </c>
      <c r="U93" s="22">
        <v>0</v>
      </c>
      <c r="V93" s="23">
        <v>0</v>
      </c>
      <c r="W93" s="24">
        <v>0</v>
      </c>
      <c r="X93" s="23">
        <v>0</v>
      </c>
      <c r="Y93" s="22">
        <v>0</v>
      </c>
      <c r="Z93" s="23">
        <v>0</v>
      </c>
      <c r="AA93" s="24">
        <v>0</v>
      </c>
      <c r="AB93" s="23">
        <v>0</v>
      </c>
      <c r="AC93" s="32">
        <f>F93+H93+J93+L93+N93+P93+R93+T93+V93+X93+Z93+AB93</f>
        <v>0</v>
      </c>
    </row>
    <row r="94" spans="1:29" ht="13.5" thickBot="1">
      <c r="A94" s="75"/>
      <c r="B94" s="76" t="s">
        <v>180</v>
      </c>
      <c r="C94" s="77"/>
      <c r="D94" s="77" t="s">
        <v>19</v>
      </c>
      <c r="E94" s="77" t="s">
        <v>22</v>
      </c>
      <c r="F94" s="78">
        <f>SUM(F14:F93)</f>
        <v>0</v>
      </c>
      <c r="G94" s="77" t="s">
        <v>22</v>
      </c>
      <c r="H94" s="78">
        <f>SUM(H14:H93)</f>
        <v>0</v>
      </c>
      <c r="I94" s="77" t="s">
        <v>22</v>
      </c>
      <c r="J94" s="78">
        <f>SUM(J14:J93)</f>
        <v>0</v>
      </c>
      <c r="K94" s="77" t="s">
        <v>22</v>
      </c>
      <c r="L94" s="78">
        <f>SUM(L14:L93)</f>
        <v>0</v>
      </c>
      <c r="M94" s="77" t="s">
        <v>22</v>
      </c>
      <c r="N94" s="78">
        <f>SUM(N14:N93)</f>
        <v>0</v>
      </c>
      <c r="O94" s="77" t="s">
        <v>22</v>
      </c>
      <c r="P94" s="78">
        <f>SUM(P14:P93)</f>
        <v>0</v>
      </c>
      <c r="Q94" s="77" t="s">
        <v>22</v>
      </c>
      <c r="R94" s="78">
        <f>SUM(R14:R93)</f>
        <v>300</v>
      </c>
      <c r="S94" s="77" t="s">
        <v>22</v>
      </c>
      <c r="T94" s="78">
        <f>SUM(T14:T93)</f>
        <v>0</v>
      </c>
      <c r="U94" s="77" t="s">
        <v>22</v>
      </c>
      <c r="V94" s="78">
        <f>SUM(V14:V93)</f>
        <v>0</v>
      </c>
      <c r="W94" s="77" t="s">
        <v>22</v>
      </c>
      <c r="X94" s="78">
        <f>SUM(X14:X93)</f>
        <v>0</v>
      </c>
      <c r="Y94" s="77" t="s">
        <v>22</v>
      </c>
      <c r="Z94" s="78">
        <f>SUM(Z14:Z93)</f>
        <v>0</v>
      </c>
      <c r="AA94" s="77" t="s">
        <v>22</v>
      </c>
      <c r="AB94" s="78">
        <f>SUM(AB14:AB93)</f>
        <v>0</v>
      </c>
      <c r="AC94" s="79" t="str">
        <f>IF(SUM(AC14:AC93)=SUM(E94:AB94),"správně","chyba")</f>
        <v>správně</v>
      </c>
    </row>
    <row r="95" spans="1:29" ht="102.75" customHeight="1">
      <c r="A95" s="62" t="s">
        <v>186</v>
      </c>
      <c r="B95" s="8" t="s">
        <v>185</v>
      </c>
      <c r="C95" s="43" t="s">
        <v>22</v>
      </c>
      <c r="D95" s="44" t="s">
        <v>22</v>
      </c>
      <c r="E95" s="13" t="s">
        <v>22</v>
      </c>
      <c r="F95" s="43" t="s">
        <v>22</v>
      </c>
      <c r="G95" s="43" t="s">
        <v>22</v>
      </c>
      <c r="H95" s="44" t="s">
        <v>22</v>
      </c>
      <c r="I95" s="34" t="s">
        <v>22</v>
      </c>
      <c r="J95" s="43" t="s">
        <v>22</v>
      </c>
      <c r="K95" s="43" t="s">
        <v>22</v>
      </c>
      <c r="L95" s="44" t="s">
        <v>22</v>
      </c>
      <c r="M95" s="34" t="s">
        <v>22</v>
      </c>
      <c r="N95" s="43" t="s">
        <v>22</v>
      </c>
      <c r="O95" s="43" t="s">
        <v>22</v>
      </c>
      <c r="P95" s="44" t="s">
        <v>22</v>
      </c>
      <c r="Q95" s="34" t="s">
        <v>22</v>
      </c>
      <c r="R95" s="43" t="s">
        <v>22</v>
      </c>
      <c r="S95" s="43" t="s">
        <v>22</v>
      </c>
      <c r="T95" s="44" t="s">
        <v>22</v>
      </c>
      <c r="U95" s="34" t="s">
        <v>22</v>
      </c>
      <c r="V95" s="43" t="s">
        <v>22</v>
      </c>
      <c r="W95" s="43" t="s">
        <v>22</v>
      </c>
      <c r="X95" s="44" t="s">
        <v>22</v>
      </c>
      <c r="Y95" s="34" t="s">
        <v>22</v>
      </c>
      <c r="Z95" s="43" t="s">
        <v>22</v>
      </c>
      <c r="AA95" s="43" t="s">
        <v>22</v>
      </c>
      <c r="AB95" s="44" t="s">
        <v>22</v>
      </c>
      <c r="AC95" s="35" t="s">
        <v>22</v>
      </c>
    </row>
    <row r="96" spans="1:29" s="51" customFormat="1" ht="12.75">
      <c r="A96" s="63"/>
      <c r="B96" s="45" t="s">
        <v>181</v>
      </c>
      <c r="C96" s="46" t="s">
        <v>25</v>
      </c>
      <c r="D96" s="64" t="s">
        <v>19</v>
      </c>
      <c r="E96" s="49"/>
      <c r="F96" s="48"/>
      <c r="G96" s="49"/>
      <c r="H96" s="50"/>
      <c r="I96" s="47"/>
      <c r="J96" s="48"/>
      <c r="K96" s="49"/>
      <c r="L96" s="50"/>
      <c r="M96" s="47"/>
      <c r="N96" s="48"/>
      <c r="O96" s="49"/>
      <c r="P96" s="50"/>
      <c r="Q96" s="47"/>
      <c r="R96" s="48"/>
      <c r="S96" s="49"/>
      <c r="T96" s="50"/>
      <c r="U96" s="47"/>
      <c r="V96" s="48"/>
      <c r="W96" s="49"/>
      <c r="X96" s="50"/>
      <c r="Y96" s="47"/>
      <c r="Z96" s="48"/>
      <c r="AA96" s="49"/>
      <c r="AB96" s="50"/>
      <c r="AC96" s="31">
        <f>F96+H96+J96+L96+N96+P96+R96+T96+V96+X96+Z96+AB96</f>
        <v>0</v>
      </c>
    </row>
    <row r="97" spans="1:29" ht="26.25">
      <c r="A97" s="59"/>
      <c r="B97" s="4" t="s">
        <v>182</v>
      </c>
      <c r="C97" s="3" t="s">
        <v>25</v>
      </c>
      <c r="D97" s="11" t="s">
        <v>19</v>
      </c>
      <c r="E97" s="18"/>
      <c r="F97" s="15"/>
      <c r="G97" s="18"/>
      <c r="H97" s="19"/>
      <c r="I97" s="14"/>
      <c r="J97" s="15"/>
      <c r="K97" s="18"/>
      <c r="L97" s="19"/>
      <c r="M97" s="14"/>
      <c r="N97" s="15"/>
      <c r="O97" s="18"/>
      <c r="P97" s="19"/>
      <c r="Q97" s="14"/>
      <c r="R97" s="15"/>
      <c r="S97" s="18"/>
      <c r="T97" s="19"/>
      <c r="U97" s="14"/>
      <c r="V97" s="15"/>
      <c r="W97" s="18"/>
      <c r="X97" s="19"/>
      <c r="Y97" s="14"/>
      <c r="Z97" s="15"/>
      <c r="AA97" s="18"/>
      <c r="AB97" s="19"/>
      <c r="AC97" s="30">
        <f>F97+H97+J97+L97+N97+P97+R97+T97+V97+X97+Z97+AB97</f>
        <v>0</v>
      </c>
    </row>
    <row r="98" spans="1:29" ht="12.75">
      <c r="A98" s="59"/>
      <c r="B98" s="4" t="s">
        <v>183</v>
      </c>
      <c r="C98" s="3" t="s">
        <v>25</v>
      </c>
      <c r="D98" s="11" t="s">
        <v>19</v>
      </c>
      <c r="E98" s="18"/>
      <c r="F98" s="15"/>
      <c r="G98" s="18"/>
      <c r="H98" s="19"/>
      <c r="I98" s="14"/>
      <c r="J98" s="15"/>
      <c r="K98" s="18"/>
      <c r="L98" s="19"/>
      <c r="M98" s="14"/>
      <c r="N98" s="15"/>
      <c r="O98" s="18"/>
      <c r="P98" s="19"/>
      <c r="Q98" s="14"/>
      <c r="R98" s="15"/>
      <c r="S98" s="18"/>
      <c r="T98" s="19"/>
      <c r="U98" s="14"/>
      <c r="V98" s="15"/>
      <c r="W98" s="18"/>
      <c r="X98" s="19"/>
      <c r="Y98" s="14"/>
      <c r="Z98" s="15"/>
      <c r="AA98" s="18"/>
      <c r="AB98" s="19"/>
      <c r="AC98" s="30">
        <f>F98+H98+J98+L98+N98+P98+R98+T98+V98+X98+Z98+AB98</f>
        <v>0</v>
      </c>
    </row>
    <row r="99" spans="1:29" ht="13.5" thickBot="1">
      <c r="A99" s="65"/>
      <c r="B99" s="66" t="s">
        <v>184</v>
      </c>
      <c r="C99" s="67" t="s">
        <v>25</v>
      </c>
      <c r="D99" s="68" t="s">
        <v>19</v>
      </c>
      <c r="E99" s="27"/>
      <c r="F99" s="26"/>
      <c r="G99" s="27"/>
      <c r="H99" s="28"/>
      <c r="I99" s="25"/>
      <c r="J99" s="26"/>
      <c r="K99" s="27"/>
      <c r="L99" s="28"/>
      <c r="M99" s="25"/>
      <c r="N99" s="26"/>
      <c r="O99" s="27"/>
      <c r="P99" s="28"/>
      <c r="Q99" s="25"/>
      <c r="R99" s="26"/>
      <c r="S99" s="27"/>
      <c r="T99" s="28"/>
      <c r="U99" s="25"/>
      <c r="V99" s="26"/>
      <c r="W99" s="27"/>
      <c r="X99" s="28"/>
      <c r="Y99" s="25"/>
      <c r="Z99" s="26"/>
      <c r="AA99" s="27"/>
      <c r="AB99" s="28"/>
      <c r="AC99" s="33">
        <f>F99+H99+J99+L99+N99+P99+R99+T99+V99+X99+Z99+AB99</f>
        <v>0</v>
      </c>
    </row>
    <row r="100" spans="28:29" ht="13.5" thickBot="1">
      <c r="AB100" s="85" t="s">
        <v>180</v>
      </c>
      <c r="AC100" s="86">
        <f>SUM(AC14:AC93)</f>
        <v>300</v>
      </c>
    </row>
  </sheetData>
  <sheetProtection sheet="1" objects="1" scenarios="1"/>
  <mergeCells count="23">
    <mergeCell ref="A8:AC8"/>
    <mergeCell ref="A10:A13"/>
    <mergeCell ref="B10:B13"/>
    <mergeCell ref="C10:D13"/>
    <mergeCell ref="E10:AC10"/>
    <mergeCell ref="E11:H11"/>
    <mergeCell ref="I11:L11"/>
    <mergeCell ref="M11:P11"/>
    <mergeCell ref="Q11:T11"/>
    <mergeCell ref="M12:N12"/>
    <mergeCell ref="O12:P12"/>
    <mergeCell ref="Q12:R12"/>
    <mergeCell ref="S12:T12"/>
    <mergeCell ref="E12:F12"/>
    <mergeCell ref="G12:H12"/>
    <mergeCell ref="I12:J12"/>
    <mergeCell ref="K12:L12"/>
    <mergeCell ref="W12:X12"/>
    <mergeCell ref="Y12:Z12"/>
    <mergeCell ref="AA12:AB12"/>
    <mergeCell ref="Y11:AB11"/>
    <mergeCell ref="U11:X11"/>
    <mergeCell ref="U12:V12"/>
  </mergeCells>
  <dataValidations count="1">
    <dataValidation type="decimal" operator="greaterThan" allowBlank="1" showInputMessage="1" showErrorMessage="1" sqref="E14:AB93">
      <formula1>0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satekd</dc:creator>
  <cp:keywords/>
  <dc:description/>
  <cp:lastModifiedBy>Jiří Holub</cp:lastModifiedBy>
  <cp:lastPrinted>2013-06-26T09:56:32Z</cp:lastPrinted>
  <dcterms:created xsi:type="dcterms:W3CDTF">2006-03-27T08:44:54Z</dcterms:created>
  <dcterms:modified xsi:type="dcterms:W3CDTF">2013-06-26T09:56:38Z</dcterms:modified>
  <cp:category/>
  <cp:version/>
  <cp:contentType/>
  <cp:contentStatus/>
  <cp:revision>1</cp:revision>
</cp:coreProperties>
</file>