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820" activeTab="0"/>
  </bookViews>
  <sheets>
    <sheet name="příloha EU" sheetId="1" r:id="rId1"/>
  </sheets>
  <definedNames>
    <definedName name="_xlnm.Print_Titles" localSheetId="0">'příloha EU'!$2:$3</definedName>
  </definedNames>
  <calcPr fullCalcOnLoad="1"/>
</workbook>
</file>

<file path=xl/sharedStrings.xml><?xml version="1.0" encoding="utf-8"?>
<sst xmlns="http://schemas.openxmlformats.org/spreadsheetml/2006/main" count="121" uniqueCount="45">
  <si>
    <t xml:space="preserve">Příloha k čerpání rozpočtu - projekty EU administrované ostatními ORJ </t>
  </si>
  <si>
    <t>(v tis. Kč)</t>
  </si>
  <si>
    <t>Strukturální fondy EU</t>
  </si>
  <si>
    <t>schválený rozpočet (SR)</t>
  </si>
  <si>
    <t>upravený rozpočet (UR)</t>
  </si>
  <si>
    <t>skutečnost k 31. 3.</t>
  </si>
  <si>
    <t>% skutečnost/UR</t>
  </si>
  <si>
    <t>Celkem</t>
  </si>
  <si>
    <t xml:space="preserve">příjmy z  projektů EU administrované ostatními ORJ </t>
  </si>
  <si>
    <t xml:space="preserve">výdaje na projekty EU administrované ostatními ORJ </t>
  </si>
  <si>
    <t xml:space="preserve">  v tom :   kofinancování</t>
  </si>
  <si>
    <t xml:space="preserve">               financování nezpůsobilých výdajů</t>
  </si>
  <si>
    <t xml:space="preserve">               předfinancování</t>
  </si>
  <si>
    <t xml:space="preserve">               průběžné financování</t>
  </si>
  <si>
    <t>Kancelář hejtmana</t>
  </si>
  <si>
    <r>
      <t xml:space="preserve">příjmy </t>
    </r>
    <r>
      <rPr>
        <sz val="10"/>
        <rFont val="Times New Roman"/>
        <family val="1"/>
      </rPr>
      <t xml:space="preserve">z  projektů EU administrované ORJ 01 </t>
    </r>
  </si>
  <si>
    <t>****</t>
  </si>
  <si>
    <r>
      <t xml:space="preserve">výdaje </t>
    </r>
    <r>
      <rPr>
        <sz val="10"/>
        <rFont val="Times New Roman"/>
        <family val="1"/>
      </rPr>
      <t xml:space="preserve">na projekty EU  administrované ORJ 01 </t>
    </r>
  </si>
  <si>
    <t>Kancelář ředitele</t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</si>
  <si>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02 </t>
    </r>
  </si>
  <si>
    <r>
      <t>výdaje</t>
    </r>
    <r>
      <rPr>
        <sz val="10"/>
        <rFont val="Times New Roman"/>
        <family val="1"/>
      </rPr>
      <t xml:space="preserve"> na projekty EU administrované ORJ 02 </t>
    </r>
  </si>
  <si>
    <t xml:space="preserve">Regionální rozvoj </t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</si>
  <si>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06 </t>
    </r>
  </si>
  <si>
    <r>
      <t>výdaje</t>
    </r>
    <r>
      <rPr>
        <sz val="10"/>
        <rFont val="Times New Roman"/>
        <family val="1"/>
      </rPr>
      <t xml:space="preserve"> na projekty EU administrované ORJ 06 </t>
    </r>
  </si>
  <si>
    <t>Odbor životního prostředí, zemědělství a lesnictví</t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</si>
  <si>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07 </t>
    </r>
  </si>
  <si>
    <r>
      <t>výdaje</t>
    </r>
    <r>
      <rPr>
        <sz val="10"/>
        <rFont val="Times New Roman"/>
        <family val="1"/>
      </rPr>
      <t xml:space="preserve"> na projekty EU administrované ORJ 07 </t>
    </r>
  </si>
  <si>
    <t>Odbor školství, mládeže a tělovýchovy</t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</si>
  <si>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08 </t>
    </r>
  </si>
  <si>
    <t>*****</t>
  </si>
  <si>
    <r>
      <t>výdaje</t>
    </r>
    <r>
      <rPr>
        <sz val="10"/>
        <rFont val="Times New Roman"/>
        <family val="1"/>
      </rPr>
      <t xml:space="preserve"> na projekty EU administrované ORJ 08 </t>
    </r>
  </si>
  <si>
    <t>Odbor sociálních věcí a zdravotnictví</t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</si>
  <si>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09 </t>
    </r>
  </si>
  <si>
    <r>
      <t>výdaje</t>
    </r>
    <r>
      <rPr>
        <sz val="10"/>
        <rFont val="Times New Roman"/>
        <family val="1"/>
      </rPr>
      <t xml:space="preserve"> na projekty EU administrované ORJ 09 </t>
    </r>
  </si>
  <si>
    <t>Odbor kultury a památkové péče</t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</si>
  <si>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11 </t>
    </r>
  </si>
  <si>
    <r>
      <t>výdaje</t>
    </r>
    <r>
      <rPr>
        <sz val="10"/>
        <rFont val="Times New Roman"/>
        <family val="1"/>
      </rPr>
      <t xml:space="preserve"> na projekty EU administrované  ORJ 11 </t>
    </r>
  </si>
  <si>
    <t>Odbor Informatiky</t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</si>
  <si>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projektů EU administrované ORJ 12 </t>
    </r>
  </si>
  <si>
    <r>
      <t>výdaje</t>
    </r>
    <r>
      <rPr>
        <sz val="10"/>
        <rFont val="Times New Roman"/>
        <family val="1"/>
      </rPr>
      <t xml:space="preserve"> na projekty EU administrované ORJ 12 </t>
    </r>
  </si>
  <si>
    <t>Odbor evropských záležitostí</t>
  </si>
  <si>
    <r>
      <t xml:space="preserve">příjmy </t>
    </r>
    <r>
      <rPr>
        <sz val="10"/>
        <rFont val="Times New Roman"/>
        <family val="1"/>
      </rPr>
      <t xml:space="preserve">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projektů EU administrované ORJ 20</t>
    </r>
  </si>
  <si>
    <t xml:space="preserve">  v tom:   vratky z předfinancování</t>
  </si>
  <si>
    <t xml:space="preserve">              průběžné financování</t>
  </si>
  <si>
    <r>
      <t>výdaje</t>
    </r>
    <r>
      <rPr>
        <sz val="10"/>
        <rFont val="Times New Roman"/>
        <family val="1"/>
      </rPr>
      <t xml:space="preserve"> na projekty EU administrované ORJ 20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</si>
</sst>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 CE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E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47" applyFont="1">
      <alignment/>
      <protection/>
    </xf>
    <xf numFmtId="0" fontId="20" fillId="0" borderId="10" xfId="47" applyFont="1" applyBorder="1" applyAlignment="1">
      <alignment horizontal="center"/>
      <protection/>
    </xf>
    <xf numFmtId="0" fontId="21" fillId="0" borderId="10" xfId="47" applyFont="1" applyBorder="1" applyAlignment="1">
      <alignment horizontal="center"/>
      <protection/>
    </xf>
    <xf numFmtId="0" fontId="22" fillId="0" borderId="11" xfId="47" applyFont="1" applyFill="1" applyBorder="1" applyAlignment="1">
      <alignment horizontal="center" vertical="center"/>
      <protection/>
    </xf>
    <xf numFmtId="0" fontId="22" fillId="0" borderId="12" xfId="47" applyFont="1" applyFill="1" applyBorder="1" applyAlignment="1">
      <alignment horizontal="center" vertical="center"/>
      <protection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4" fillId="0" borderId="15" xfId="47" applyFont="1" applyFill="1" applyBorder="1" applyAlignment="1">
      <alignment horizontal="center" vertical="center"/>
      <protection/>
    </xf>
    <xf numFmtId="0" fontId="24" fillId="0" borderId="16" xfId="47" applyFont="1" applyFill="1" applyBorder="1" applyAlignment="1">
      <alignment horizontal="left"/>
      <protection/>
    </xf>
    <xf numFmtId="164" fontId="24" fillId="0" borderId="16" xfId="47" applyNumberFormat="1" applyFont="1" applyFill="1" applyBorder="1" applyAlignment="1">
      <alignment horizontal="right"/>
      <protection/>
    </xf>
    <xf numFmtId="164" fontId="24" fillId="0" borderId="17" xfId="47" applyNumberFormat="1" applyFont="1" applyFill="1" applyBorder="1" applyAlignment="1">
      <alignment horizontal="right"/>
      <protection/>
    </xf>
    <xf numFmtId="164" fontId="19" fillId="0" borderId="0" xfId="47" applyNumberFormat="1" applyFont="1" applyFill="1">
      <alignment/>
      <protection/>
    </xf>
    <xf numFmtId="0" fontId="19" fillId="0" borderId="0" xfId="47" applyFont="1" applyFill="1">
      <alignment/>
      <protection/>
    </xf>
    <xf numFmtId="0" fontId="24" fillId="0" borderId="18" xfId="47" applyFont="1" applyFill="1" applyBorder="1" applyAlignment="1">
      <alignment horizontal="center" vertical="center"/>
      <protection/>
    </xf>
    <xf numFmtId="0" fontId="24" fillId="0" borderId="19" xfId="47" applyFont="1" applyFill="1" applyBorder="1" applyAlignment="1">
      <alignment horizontal="left"/>
      <protection/>
    </xf>
    <xf numFmtId="164" fontId="24" fillId="0" borderId="19" xfId="47" applyNumberFormat="1" applyFont="1" applyFill="1" applyBorder="1" applyAlignment="1">
      <alignment horizontal="right"/>
      <protection/>
    </xf>
    <xf numFmtId="164" fontId="24" fillId="0" borderId="20" xfId="47" applyNumberFormat="1" applyFont="1" applyFill="1" applyBorder="1" applyAlignment="1">
      <alignment horizontal="right"/>
      <protection/>
    </xf>
    <xf numFmtId="164" fontId="19" fillId="0" borderId="0" xfId="47" applyNumberFormat="1" applyFont="1">
      <alignment/>
      <protection/>
    </xf>
    <xf numFmtId="0" fontId="20" fillId="0" borderId="21" xfId="47" applyFont="1" applyFill="1" applyBorder="1" applyAlignment="1">
      <alignment horizontal="left"/>
      <protection/>
    </xf>
    <xf numFmtId="164" fontId="20" fillId="0" borderId="22" xfId="47" applyNumberFormat="1" applyFont="1" applyFill="1" applyBorder="1" applyAlignment="1">
      <alignment horizontal="right"/>
      <protection/>
    </xf>
    <xf numFmtId="0" fontId="24" fillId="0" borderId="23" xfId="47" applyFont="1" applyFill="1" applyBorder="1" applyAlignment="1">
      <alignment horizontal="center" vertical="center"/>
      <protection/>
    </xf>
    <xf numFmtId="0" fontId="20" fillId="0" borderId="24" xfId="47" applyFont="1" applyFill="1" applyBorder="1" applyAlignment="1">
      <alignment horizontal="left"/>
      <protection/>
    </xf>
    <xf numFmtId="164" fontId="20" fillId="0" borderId="25" xfId="47" applyNumberFormat="1" applyFont="1" applyFill="1" applyBorder="1" applyAlignment="1">
      <alignment horizontal="right"/>
      <protection/>
    </xf>
    <xf numFmtId="0" fontId="24" fillId="0" borderId="15" xfId="47" applyFont="1" applyBorder="1" applyAlignment="1">
      <alignment horizontal="center" vertical="center" wrapText="1"/>
      <protection/>
    </xf>
    <xf numFmtId="0" fontId="24" fillId="0" borderId="18" xfId="47" applyFont="1" applyBorder="1" applyAlignment="1">
      <alignment horizontal="center" vertical="center" wrapText="1"/>
      <protection/>
    </xf>
    <xf numFmtId="0" fontId="21" fillId="0" borderId="21" xfId="47" applyFont="1" applyFill="1" applyBorder="1" applyAlignment="1">
      <alignment horizontal="left"/>
      <protection/>
    </xf>
    <xf numFmtId="164" fontId="21" fillId="0" borderId="21" xfId="47" applyNumberFormat="1" applyFont="1" applyFill="1" applyBorder="1" applyAlignment="1">
      <alignment horizontal="right"/>
      <protection/>
    </xf>
    <xf numFmtId="164" fontId="21" fillId="0" borderId="22" xfId="47" applyNumberFormat="1" applyFont="1" applyFill="1" applyBorder="1" applyAlignment="1">
      <alignment horizontal="right"/>
      <protection/>
    </xf>
    <xf numFmtId="0" fontId="24" fillId="0" borderId="23" xfId="47" applyFont="1" applyBorder="1" applyAlignment="1">
      <alignment horizontal="center" vertical="center" wrapText="1"/>
      <protection/>
    </xf>
    <xf numFmtId="0" fontId="21" fillId="0" borderId="24" xfId="47" applyFont="1" applyFill="1" applyBorder="1" applyAlignment="1">
      <alignment horizontal="left"/>
      <protection/>
    </xf>
    <xf numFmtId="164" fontId="21" fillId="0" borderId="24" xfId="47" applyNumberFormat="1" applyFont="1" applyFill="1" applyBorder="1" applyAlignment="1">
      <alignment horizontal="right"/>
      <protection/>
    </xf>
    <xf numFmtId="164" fontId="21" fillId="0" borderId="25" xfId="47" applyNumberFormat="1" applyFont="1" applyFill="1" applyBorder="1" applyAlignment="1">
      <alignment horizontal="right"/>
      <protection/>
    </xf>
    <xf numFmtId="0" fontId="24" fillId="0" borderId="26" xfId="47" applyFont="1" applyBorder="1" applyAlignment="1">
      <alignment horizontal="center" vertical="center" wrapText="1"/>
      <protection/>
    </xf>
    <xf numFmtId="0" fontId="21" fillId="0" borderId="27" xfId="47" applyFont="1" applyFill="1" applyBorder="1" applyAlignment="1">
      <alignment horizontal="left"/>
      <protection/>
    </xf>
    <xf numFmtId="164" fontId="21" fillId="0" borderId="27" xfId="47" applyNumberFormat="1" applyFont="1" applyFill="1" applyBorder="1" applyAlignment="1">
      <alignment horizontal="right"/>
      <protection/>
    </xf>
    <xf numFmtId="49" fontId="25" fillId="0" borderId="0" xfId="46" applyNumberFormat="1" applyFont="1" applyAlignment="1">
      <alignment horizontal="center" vertical="center"/>
      <protection/>
    </xf>
    <xf numFmtId="164" fontId="20" fillId="0" borderId="21" xfId="47" applyNumberFormat="1" applyFont="1" applyFill="1" applyBorder="1" applyAlignment="1">
      <alignment horizontal="right"/>
      <protection/>
    </xf>
    <xf numFmtId="164" fontId="21" fillId="0" borderId="0" xfId="47" applyNumberFormat="1" applyFont="1" applyFill="1">
      <alignment/>
      <protection/>
    </xf>
    <xf numFmtId="0" fontId="21" fillId="0" borderId="0" xfId="47" applyFont="1" applyFill="1">
      <alignment/>
      <protection/>
    </xf>
    <xf numFmtId="0" fontId="20" fillId="0" borderId="27" xfId="47" applyFont="1" applyFill="1" applyBorder="1" applyAlignment="1">
      <alignment horizontal="left"/>
      <protection/>
    </xf>
    <xf numFmtId="164" fontId="20" fillId="0" borderId="27" xfId="47" applyNumberFormat="1" applyFont="1" applyFill="1" applyBorder="1" applyAlignment="1">
      <alignment horizontal="right"/>
      <protection/>
    </xf>
    <xf numFmtId="164" fontId="20" fillId="0" borderId="28" xfId="47" applyNumberFormat="1" applyFont="1" applyFill="1" applyBorder="1" applyAlignment="1">
      <alignment horizontal="right"/>
      <protection/>
    </xf>
    <xf numFmtId="164" fontId="21" fillId="0" borderId="0" xfId="47" applyNumberFormat="1" applyFont="1">
      <alignment/>
      <protection/>
    </xf>
    <xf numFmtId="0" fontId="21" fillId="0" borderId="0" xfId="47" applyFont="1">
      <alignment/>
      <protection/>
    </xf>
    <xf numFmtId="164" fontId="45" fillId="0" borderId="0" xfId="47" applyNumberFormat="1" applyFont="1" applyFill="1">
      <alignment/>
      <protection/>
    </xf>
    <xf numFmtId="164" fontId="21" fillId="0" borderId="28" xfId="47" applyNumberFormat="1" applyFont="1" applyFill="1" applyBorder="1" applyAlignment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estava SRV 1" xfId="46"/>
    <cellStyle name="normální_sestavy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L83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13.25390625" style="1" customWidth="1"/>
    <col min="2" max="2" width="42.25390625" style="1" customWidth="1"/>
    <col min="3" max="3" width="12.375" style="1" customWidth="1"/>
    <col min="4" max="4" width="12.75390625" style="1" customWidth="1"/>
    <col min="5" max="5" width="10.375" style="1" customWidth="1"/>
    <col min="6" max="6" width="9.75390625" style="1" customWidth="1"/>
    <col min="7" max="7" width="0.12890625" style="1" customWidth="1"/>
    <col min="8" max="16384" width="9.125" style="1" customWidth="1"/>
  </cols>
  <sheetData>
    <row r="1" spans="1:6" ht="29.25" customHeight="1">
      <c r="A1" s="36" t="s">
        <v>0</v>
      </c>
      <c r="B1" s="36"/>
      <c r="C1" s="36"/>
      <c r="D1" s="36"/>
      <c r="E1" s="36"/>
      <c r="F1" s="36"/>
    </row>
    <row r="2" spans="1:6" ht="14.25" thickBot="1">
      <c r="A2" s="2"/>
      <c r="B2" s="2"/>
      <c r="C2" s="2"/>
      <c r="D2" s="2"/>
      <c r="E2" s="2"/>
      <c r="F2" s="3" t="s">
        <v>1</v>
      </c>
    </row>
    <row r="3" spans="1:6" ht="45.75" customHeight="1" thickBot="1">
      <c r="A3" s="4" t="s">
        <v>2</v>
      </c>
      <c r="B3" s="5"/>
      <c r="C3" s="6" t="s">
        <v>3</v>
      </c>
      <c r="D3" s="6" t="s">
        <v>4</v>
      </c>
      <c r="E3" s="6" t="s">
        <v>5</v>
      </c>
      <c r="F3" s="7" t="s">
        <v>6</v>
      </c>
    </row>
    <row r="4" spans="1:12" s="13" customFormat="1" ht="15.75" customHeight="1">
      <c r="A4" s="8" t="s">
        <v>7</v>
      </c>
      <c r="B4" s="9" t="s">
        <v>8</v>
      </c>
      <c r="C4" s="10">
        <v>1038257.84</v>
      </c>
      <c r="D4" s="10">
        <v>1087228.59</v>
      </c>
      <c r="E4" s="10">
        <v>56224.85</v>
      </c>
      <c r="F4" s="11">
        <f>E4/D4*100</f>
        <v>5.171391786156028</v>
      </c>
      <c r="G4" s="12"/>
      <c r="H4" s="12"/>
      <c r="I4" s="12"/>
      <c r="J4" s="12"/>
      <c r="K4" s="12"/>
      <c r="L4" s="12"/>
    </row>
    <row r="5" spans="1:12" s="39" customFormat="1" ht="15.75" customHeight="1">
      <c r="A5" s="14"/>
      <c r="B5" s="19" t="s">
        <v>42</v>
      </c>
      <c r="C5" s="37">
        <f aca="true" t="shared" si="0" ref="C5:E6">C13+C21+C29+C37+C45+C53+C61+C69+C77</f>
        <v>946143.56</v>
      </c>
      <c r="D5" s="37">
        <f t="shared" si="0"/>
        <v>990385.3200000001</v>
      </c>
      <c r="E5" s="37">
        <f t="shared" si="0"/>
        <v>5215.02</v>
      </c>
      <c r="F5" s="20">
        <f aca="true" t="shared" si="1" ref="F5:F66">E5/D5*100</f>
        <v>0.5265647515857768</v>
      </c>
      <c r="G5" s="38"/>
      <c r="H5" s="38"/>
      <c r="I5" s="38"/>
      <c r="J5" s="38"/>
      <c r="K5" s="38"/>
      <c r="L5" s="38"/>
    </row>
    <row r="6" spans="1:12" s="39" customFormat="1" ht="15.75" customHeight="1" thickBot="1">
      <c r="A6" s="14"/>
      <c r="B6" s="40" t="s">
        <v>43</v>
      </c>
      <c r="C6" s="41">
        <f t="shared" si="0"/>
        <v>92114.28</v>
      </c>
      <c r="D6" s="41">
        <f t="shared" si="0"/>
        <v>96843.28</v>
      </c>
      <c r="E6" s="41">
        <f t="shared" si="0"/>
        <v>51009.83</v>
      </c>
      <c r="F6" s="42">
        <f t="shared" si="1"/>
        <v>52.672555080744885</v>
      </c>
      <c r="G6" s="38"/>
      <c r="H6" s="38"/>
      <c r="I6" s="38"/>
      <c r="J6" s="38"/>
      <c r="K6" s="38"/>
      <c r="L6" s="38"/>
    </row>
    <row r="7" spans="1:12" ht="13.5" thickTop="1">
      <c r="A7" s="14"/>
      <c r="B7" s="15" t="s">
        <v>9</v>
      </c>
      <c r="C7" s="16">
        <v>1258398.74</v>
      </c>
      <c r="D7" s="16">
        <v>1304880.47</v>
      </c>
      <c r="E7" s="16">
        <v>62946.07</v>
      </c>
      <c r="F7" s="17">
        <f t="shared" si="1"/>
        <v>4.823895479100856</v>
      </c>
      <c r="G7" s="18"/>
      <c r="H7" s="18"/>
      <c r="I7" s="18"/>
      <c r="J7" s="12"/>
      <c r="K7" s="12"/>
      <c r="L7" s="12"/>
    </row>
    <row r="8" spans="1:12" s="44" customFormat="1" ht="13.5">
      <c r="A8" s="14"/>
      <c r="B8" s="19" t="s">
        <v>10</v>
      </c>
      <c r="C8" s="37">
        <f aca="true" t="shared" si="2" ref="C8:E11">C16+C24+C32+C40+C48+C56+C64+C72+C80</f>
        <v>106953.52</v>
      </c>
      <c r="D8" s="37">
        <f t="shared" si="2"/>
        <v>108261.90999999999</v>
      </c>
      <c r="E8" s="37">
        <f t="shared" si="2"/>
        <v>721.13</v>
      </c>
      <c r="F8" s="20">
        <f t="shared" si="1"/>
        <v>0.6660976145719211</v>
      </c>
      <c r="G8" s="43"/>
      <c r="H8" s="43"/>
      <c r="I8" s="43"/>
      <c r="J8" s="38"/>
      <c r="K8" s="38"/>
      <c r="L8" s="38"/>
    </row>
    <row r="9" spans="1:12" s="44" customFormat="1" ht="13.5">
      <c r="A9" s="14"/>
      <c r="B9" s="19" t="s">
        <v>11</v>
      </c>
      <c r="C9" s="37">
        <f t="shared" si="2"/>
        <v>73096.36</v>
      </c>
      <c r="D9" s="37">
        <f t="shared" si="2"/>
        <v>42174.880000000005</v>
      </c>
      <c r="E9" s="37">
        <f t="shared" si="2"/>
        <v>1090.59</v>
      </c>
      <c r="F9" s="20">
        <f t="shared" si="1"/>
        <v>2.585875763013433</v>
      </c>
      <c r="G9" s="43"/>
      <c r="H9" s="43"/>
      <c r="I9" s="43"/>
      <c r="J9" s="38"/>
      <c r="K9" s="38"/>
      <c r="L9" s="38"/>
    </row>
    <row r="10" spans="1:12" s="44" customFormat="1" ht="13.5">
      <c r="A10" s="14"/>
      <c r="B10" s="19" t="s">
        <v>12</v>
      </c>
      <c r="C10" s="37">
        <f t="shared" si="2"/>
        <v>986234.58</v>
      </c>
      <c r="D10" s="37">
        <f t="shared" si="2"/>
        <v>1046704.64</v>
      </c>
      <c r="E10" s="37">
        <f t="shared" si="2"/>
        <v>33383.15</v>
      </c>
      <c r="F10" s="20">
        <f t="shared" si="1"/>
        <v>3.1893572192438167</v>
      </c>
      <c r="G10" s="43"/>
      <c r="H10" s="43"/>
      <c r="I10" s="43"/>
      <c r="J10" s="45"/>
      <c r="K10" s="45"/>
      <c r="L10" s="45"/>
    </row>
    <row r="11" spans="1:12" s="44" customFormat="1" ht="14.25" thickBot="1">
      <c r="A11" s="21"/>
      <c r="B11" s="22" t="s">
        <v>13</v>
      </c>
      <c r="C11" s="37">
        <f t="shared" si="2"/>
        <v>92114.28</v>
      </c>
      <c r="D11" s="37">
        <f t="shared" si="2"/>
        <v>107739.13</v>
      </c>
      <c r="E11" s="37">
        <f t="shared" si="2"/>
        <v>27751.2</v>
      </c>
      <c r="F11" s="23">
        <f t="shared" si="1"/>
        <v>25.757772501040243</v>
      </c>
      <c r="G11" s="43"/>
      <c r="H11" s="43"/>
      <c r="I11" s="43"/>
      <c r="J11" s="38"/>
      <c r="K11" s="45"/>
      <c r="L11" s="45"/>
    </row>
    <row r="12" spans="1:6" ht="12.75">
      <c r="A12" s="24" t="s">
        <v>14</v>
      </c>
      <c r="B12" s="9" t="s">
        <v>15</v>
      </c>
      <c r="C12" s="10">
        <v>0</v>
      </c>
      <c r="D12" s="10">
        <v>397.2</v>
      </c>
      <c r="E12" s="10">
        <v>0</v>
      </c>
      <c r="F12" s="11">
        <f t="shared" si="1"/>
        <v>0</v>
      </c>
    </row>
    <row r="13" spans="1:6" s="44" customFormat="1" ht="12.75">
      <c r="A13" s="25"/>
      <c r="B13" s="26" t="s">
        <v>42</v>
      </c>
      <c r="C13" s="27">
        <v>0</v>
      </c>
      <c r="D13" s="27">
        <v>397.2</v>
      </c>
      <c r="E13" s="27">
        <v>0</v>
      </c>
      <c r="F13" s="28">
        <f t="shared" si="1"/>
        <v>0</v>
      </c>
    </row>
    <row r="14" spans="1:6" s="44" customFormat="1" ht="13.5" thickBot="1">
      <c r="A14" s="25"/>
      <c r="B14" s="34" t="s">
        <v>43</v>
      </c>
      <c r="C14" s="35">
        <v>0</v>
      </c>
      <c r="D14" s="35">
        <v>0</v>
      </c>
      <c r="E14" s="35">
        <v>0</v>
      </c>
      <c r="F14" s="46" t="s">
        <v>16</v>
      </c>
    </row>
    <row r="15" spans="1:6" ht="13.5" thickTop="1">
      <c r="A15" s="25"/>
      <c r="B15" s="15" t="s">
        <v>17</v>
      </c>
      <c r="C15" s="16">
        <v>0</v>
      </c>
      <c r="D15" s="16">
        <v>8880.39</v>
      </c>
      <c r="E15" s="16">
        <v>273.57</v>
      </c>
      <c r="F15" s="17">
        <f t="shared" si="1"/>
        <v>3.08060794627263</v>
      </c>
    </row>
    <row r="16" spans="1:6" ht="12.75">
      <c r="A16" s="25"/>
      <c r="B16" s="26" t="s">
        <v>10</v>
      </c>
      <c r="C16" s="27">
        <v>0</v>
      </c>
      <c r="D16" s="27">
        <v>1083.42</v>
      </c>
      <c r="E16" s="27">
        <v>44.44</v>
      </c>
      <c r="F16" s="28">
        <f t="shared" si="1"/>
        <v>4.101825700097838</v>
      </c>
    </row>
    <row r="17" spans="1:6" ht="12.75">
      <c r="A17" s="25"/>
      <c r="B17" s="26" t="s">
        <v>11</v>
      </c>
      <c r="C17" s="27">
        <v>0</v>
      </c>
      <c r="D17" s="27">
        <v>0</v>
      </c>
      <c r="E17" s="27">
        <v>0</v>
      </c>
      <c r="F17" s="28" t="s">
        <v>16</v>
      </c>
    </row>
    <row r="18" spans="1:6" ht="12.75">
      <c r="A18" s="25"/>
      <c r="B18" s="26" t="s">
        <v>12</v>
      </c>
      <c r="C18" s="27">
        <v>0</v>
      </c>
      <c r="D18" s="27">
        <v>7796.97</v>
      </c>
      <c r="E18" s="27">
        <v>229.13</v>
      </c>
      <c r="F18" s="28">
        <f t="shared" si="1"/>
        <v>2.938705676692356</v>
      </c>
    </row>
    <row r="19" spans="1:6" ht="13.5" thickBot="1">
      <c r="A19" s="29"/>
      <c r="B19" s="30" t="s">
        <v>13</v>
      </c>
      <c r="C19" s="31">
        <v>0</v>
      </c>
      <c r="D19" s="31">
        <v>0</v>
      </c>
      <c r="E19" s="31">
        <v>0</v>
      </c>
      <c r="F19" s="32" t="s">
        <v>16</v>
      </c>
    </row>
    <row r="20" spans="1:6" ht="12.75">
      <c r="A20" s="24" t="s">
        <v>18</v>
      </c>
      <c r="B20" s="9" t="s">
        <v>19</v>
      </c>
      <c r="C20" s="10">
        <v>0</v>
      </c>
      <c r="D20" s="10">
        <v>822.1</v>
      </c>
      <c r="E20" s="10">
        <v>0</v>
      </c>
      <c r="F20" s="11">
        <f t="shared" si="1"/>
        <v>0</v>
      </c>
    </row>
    <row r="21" spans="1:6" s="44" customFormat="1" ht="12.75">
      <c r="A21" s="25"/>
      <c r="B21" s="26" t="s">
        <v>42</v>
      </c>
      <c r="C21" s="27">
        <v>0</v>
      </c>
      <c r="D21" s="27">
        <v>0</v>
      </c>
      <c r="E21" s="27">
        <v>0</v>
      </c>
      <c r="F21" s="28" t="s">
        <v>16</v>
      </c>
    </row>
    <row r="22" spans="1:6" s="44" customFormat="1" ht="13.5" thickBot="1">
      <c r="A22" s="25"/>
      <c r="B22" s="34" t="s">
        <v>43</v>
      </c>
      <c r="C22" s="35">
        <v>0</v>
      </c>
      <c r="D22" s="35">
        <v>822.1</v>
      </c>
      <c r="E22" s="35">
        <v>0</v>
      </c>
      <c r="F22" s="46">
        <f t="shared" si="1"/>
        <v>0</v>
      </c>
    </row>
    <row r="23" spans="1:6" ht="13.5" thickTop="1">
      <c r="A23" s="25"/>
      <c r="B23" s="15" t="s">
        <v>20</v>
      </c>
      <c r="C23" s="16">
        <v>0</v>
      </c>
      <c r="D23" s="16">
        <v>1045.9</v>
      </c>
      <c r="E23" s="16">
        <v>75.52</v>
      </c>
      <c r="F23" s="17">
        <f t="shared" si="1"/>
        <v>7.2205755808394665</v>
      </c>
    </row>
    <row r="24" spans="1:6" ht="12.75">
      <c r="A24" s="25"/>
      <c r="B24" s="26" t="s">
        <v>10</v>
      </c>
      <c r="C24" s="27">
        <v>0</v>
      </c>
      <c r="D24" s="27">
        <v>156.89</v>
      </c>
      <c r="E24" s="27">
        <v>11.33</v>
      </c>
      <c r="F24" s="28">
        <f t="shared" si="1"/>
        <v>7.221620243482696</v>
      </c>
    </row>
    <row r="25" spans="1:6" ht="12.75">
      <c r="A25" s="25"/>
      <c r="B25" s="26" t="s">
        <v>11</v>
      </c>
      <c r="C25" s="27">
        <v>0</v>
      </c>
      <c r="D25" s="27">
        <v>0</v>
      </c>
      <c r="E25" s="27">
        <v>0</v>
      </c>
      <c r="F25" s="28" t="s">
        <v>16</v>
      </c>
    </row>
    <row r="26" spans="1:6" ht="12.75">
      <c r="A26" s="25"/>
      <c r="B26" s="26" t="s">
        <v>12</v>
      </c>
      <c r="C26" s="27">
        <v>0</v>
      </c>
      <c r="D26" s="27">
        <v>889.01</v>
      </c>
      <c r="E26" s="27">
        <v>64.2</v>
      </c>
      <c r="F26" s="28">
        <f t="shared" si="1"/>
        <v>7.221516068435677</v>
      </c>
    </row>
    <row r="27" spans="1:6" ht="13.5" thickBot="1">
      <c r="A27" s="29"/>
      <c r="B27" s="30" t="s">
        <v>13</v>
      </c>
      <c r="C27" s="31">
        <v>0</v>
      </c>
      <c r="D27" s="31">
        <v>0</v>
      </c>
      <c r="E27" s="31">
        <v>0</v>
      </c>
      <c r="F27" s="32" t="s">
        <v>16</v>
      </c>
    </row>
    <row r="28" spans="1:6" ht="12.75">
      <c r="A28" s="24" t="s">
        <v>21</v>
      </c>
      <c r="B28" s="9" t="s">
        <v>22</v>
      </c>
      <c r="C28" s="10">
        <v>0</v>
      </c>
      <c r="D28" s="10">
        <v>105928.41</v>
      </c>
      <c r="E28" s="10">
        <v>1884.88</v>
      </c>
      <c r="F28" s="11">
        <f t="shared" si="1"/>
        <v>1.7793904392598738</v>
      </c>
    </row>
    <row r="29" spans="1:6" s="44" customFormat="1" ht="12.75">
      <c r="A29" s="25"/>
      <c r="B29" s="26" t="s">
        <v>42</v>
      </c>
      <c r="C29" s="27">
        <v>0</v>
      </c>
      <c r="D29" s="27">
        <v>105928.41</v>
      </c>
      <c r="E29" s="27">
        <v>1884.88</v>
      </c>
      <c r="F29" s="28">
        <f t="shared" si="1"/>
        <v>1.7793904392598738</v>
      </c>
    </row>
    <row r="30" spans="1:6" s="44" customFormat="1" ht="13.5" thickBot="1">
      <c r="A30" s="25"/>
      <c r="B30" s="34" t="s">
        <v>43</v>
      </c>
      <c r="C30" s="35">
        <v>0</v>
      </c>
      <c r="D30" s="35">
        <v>0</v>
      </c>
      <c r="E30" s="35">
        <v>0</v>
      </c>
      <c r="F30" s="46" t="s">
        <v>16</v>
      </c>
    </row>
    <row r="31" spans="1:6" ht="13.5" thickTop="1">
      <c r="A31" s="25"/>
      <c r="B31" s="15" t="s">
        <v>23</v>
      </c>
      <c r="C31" s="16">
        <v>0</v>
      </c>
      <c r="D31" s="16">
        <f>SUM(D32:D35)</f>
        <v>167189.34000000003</v>
      </c>
      <c r="E31" s="16">
        <f>SUM(E32:E35)</f>
        <v>8584.24</v>
      </c>
      <c r="F31" s="17">
        <f t="shared" si="1"/>
        <v>5.134442183933496</v>
      </c>
    </row>
    <row r="32" spans="1:6" ht="12.75">
      <c r="A32" s="25"/>
      <c r="B32" s="26" t="s">
        <v>10</v>
      </c>
      <c r="C32" s="27">
        <v>0</v>
      </c>
      <c r="D32" s="27">
        <v>12724.09</v>
      </c>
      <c r="E32" s="27">
        <v>642.73</v>
      </c>
      <c r="F32" s="28">
        <f t="shared" si="1"/>
        <v>5.051284610530105</v>
      </c>
    </row>
    <row r="33" spans="1:6" ht="12.75">
      <c r="A33" s="25"/>
      <c r="B33" s="26" t="s">
        <v>11</v>
      </c>
      <c r="C33" s="27">
        <v>0</v>
      </c>
      <c r="D33" s="27">
        <v>24347.65</v>
      </c>
      <c r="E33" s="27">
        <v>377.31</v>
      </c>
      <c r="F33" s="28">
        <f t="shared" si="1"/>
        <v>1.549677278916035</v>
      </c>
    </row>
    <row r="34" spans="1:6" ht="12.75">
      <c r="A34" s="25"/>
      <c r="B34" s="26" t="s">
        <v>12</v>
      </c>
      <c r="C34" s="27">
        <v>0</v>
      </c>
      <c r="D34" s="27">
        <v>130117.6</v>
      </c>
      <c r="E34" s="27">
        <v>7564.2</v>
      </c>
      <c r="F34" s="28">
        <f t="shared" si="1"/>
        <v>5.813356532859506</v>
      </c>
    </row>
    <row r="35" spans="1:6" ht="13.5" thickBot="1">
      <c r="A35" s="29"/>
      <c r="B35" s="30" t="s">
        <v>13</v>
      </c>
      <c r="C35" s="31">
        <v>0</v>
      </c>
      <c r="D35" s="31">
        <v>0</v>
      </c>
      <c r="E35" s="31">
        <v>0</v>
      </c>
      <c r="F35" s="32" t="s">
        <v>16</v>
      </c>
    </row>
    <row r="36" spans="1:6" ht="12.75">
      <c r="A36" s="24" t="s">
        <v>24</v>
      </c>
      <c r="B36" s="9" t="s">
        <v>25</v>
      </c>
      <c r="C36" s="10">
        <v>0</v>
      </c>
      <c r="D36" s="10">
        <v>58772.29</v>
      </c>
      <c r="E36" s="10">
        <v>0</v>
      </c>
      <c r="F36" s="11">
        <f t="shared" si="1"/>
        <v>0</v>
      </c>
    </row>
    <row r="37" spans="1:6" s="44" customFormat="1" ht="12.75">
      <c r="A37" s="25"/>
      <c r="B37" s="26" t="s">
        <v>42</v>
      </c>
      <c r="C37" s="27">
        <v>0</v>
      </c>
      <c r="D37" s="27">
        <v>58772.29</v>
      </c>
      <c r="E37" s="27">
        <v>0</v>
      </c>
      <c r="F37" s="28">
        <f t="shared" si="1"/>
        <v>0</v>
      </c>
    </row>
    <row r="38" spans="1:6" s="44" customFormat="1" ht="13.5" thickBot="1">
      <c r="A38" s="25"/>
      <c r="B38" s="34" t="s">
        <v>43</v>
      </c>
      <c r="C38" s="35">
        <v>0</v>
      </c>
      <c r="D38" s="35">
        <v>0</v>
      </c>
      <c r="E38" s="35">
        <v>0</v>
      </c>
      <c r="F38" s="46" t="s">
        <v>16</v>
      </c>
    </row>
    <row r="39" spans="1:6" ht="13.5" thickTop="1">
      <c r="A39" s="25"/>
      <c r="B39" s="15" t="s">
        <v>26</v>
      </c>
      <c r="C39" s="16">
        <v>0</v>
      </c>
      <c r="D39" s="16">
        <v>63772.29</v>
      </c>
      <c r="E39" s="16">
        <v>26039.12</v>
      </c>
      <c r="F39" s="17">
        <f t="shared" si="1"/>
        <v>40.83140185180742</v>
      </c>
    </row>
    <row r="40" spans="1:6" ht="12.75">
      <c r="A40" s="25"/>
      <c r="B40" s="26" t="s">
        <v>10</v>
      </c>
      <c r="C40" s="27">
        <v>0</v>
      </c>
      <c r="D40" s="27">
        <v>0</v>
      </c>
      <c r="E40" s="27">
        <v>0</v>
      </c>
      <c r="F40" s="28" t="s">
        <v>16</v>
      </c>
    </row>
    <row r="41" spans="1:6" ht="12.75">
      <c r="A41" s="25"/>
      <c r="B41" s="26" t="s">
        <v>11</v>
      </c>
      <c r="C41" s="27">
        <v>0</v>
      </c>
      <c r="D41" s="27">
        <v>5000</v>
      </c>
      <c r="E41" s="27">
        <v>679.68</v>
      </c>
      <c r="F41" s="28">
        <f t="shared" si="1"/>
        <v>13.5936</v>
      </c>
    </row>
    <row r="42" spans="1:6" ht="12.75">
      <c r="A42" s="25"/>
      <c r="B42" s="26" t="s">
        <v>12</v>
      </c>
      <c r="C42" s="27">
        <v>0</v>
      </c>
      <c r="D42" s="27">
        <v>58772.3</v>
      </c>
      <c r="E42" s="27">
        <v>25359.44</v>
      </c>
      <c r="F42" s="28">
        <f t="shared" si="1"/>
        <v>43.14862613850402</v>
      </c>
    </row>
    <row r="43" spans="1:6" ht="13.5" thickBot="1">
      <c r="A43" s="29"/>
      <c r="B43" s="30" t="s">
        <v>13</v>
      </c>
      <c r="C43" s="31">
        <v>0</v>
      </c>
      <c r="D43" s="31">
        <v>0</v>
      </c>
      <c r="E43" s="31">
        <v>0</v>
      </c>
      <c r="F43" s="32" t="s">
        <v>16</v>
      </c>
    </row>
    <row r="44" spans="1:6" ht="12.75">
      <c r="A44" s="24" t="s">
        <v>27</v>
      </c>
      <c r="B44" s="9" t="s">
        <v>28</v>
      </c>
      <c r="C44" s="10">
        <v>0</v>
      </c>
      <c r="D44" s="10">
        <v>3906.9</v>
      </c>
      <c r="E44" s="10">
        <v>12502.39</v>
      </c>
      <c r="F44" s="11">
        <f t="shared" si="1"/>
        <v>320.0079346796693</v>
      </c>
    </row>
    <row r="45" spans="1:6" s="44" customFormat="1" ht="12.75">
      <c r="A45" s="25"/>
      <c r="B45" s="26" t="s">
        <v>42</v>
      </c>
      <c r="C45" s="27">
        <v>0</v>
      </c>
      <c r="D45" s="27">
        <v>0</v>
      </c>
      <c r="E45" s="27">
        <v>0</v>
      </c>
      <c r="F45" s="28" t="s">
        <v>29</v>
      </c>
    </row>
    <row r="46" spans="1:6" s="44" customFormat="1" ht="13.5" thickBot="1">
      <c r="A46" s="25"/>
      <c r="B46" s="34" t="s">
        <v>43</v>
      </c>
      <c r="C46" s="35">
        <v>0</v>
      </c>
      <c r="D46" s="35">
        <v>3906.9</v>
      </c>
      <c r="E46" s="35">
        <v>12502.39</v>
      </c>
      <c r="F46" s="46">
        <f t="shared" si="1"/>
        <v>320.0079346796693</v>
      </c>
    </row>
    <row r="47" spans="1:6" ht="13.5" thickTop="1">
      <c r="A47" s="25"/>
      <c r="B47" s="15" t="s">
        <v>30</v>
      </c>
      <c r="C47" s="16">
        <v>0</v>
      </c>
      <c r="D47" s="16">
        <v>3906.9</v>
      </c>
      <c r="E47" s="16">
        <v>3906.9</v>
      </c>
      <c r="F47" s="17">
        <f t="shared" si="1"/>
        <v>100</v>
      </c>
    </row>
    <row r="48" spans="1:6" ht="12.75">
      <c r="A48" s="25"/>
      <c r="B48" s="26" t="s">
        <v>10</v>
      </c>
      <c r="C48" s="27">
        <v>0</v>
      </c>
      <c r="D48" s="27">
        <v>0</v>
      </c>
      <c r="E48" s="27">
        <v>0</v>
      </c>
      <c r="F48" s="28" t="s">
        <v>29</v>
      </c>
    </row>
    <row r="49" spans="1:6" ht="12.75">
      <c r="A49" s="25"/>
      <c r="B49" s="26" t="s">
        <v>11</v>
      </c>
      <c r="C49" s="27">
        <v>0</v>
      </c>
      <c r="D49" s="27">
        <v>0</v>
      </c>
      <c r="E49" s="27">
        <v>0</v>
      </c>
      <c r="F49" s="28" t="s">
        <v>29</v>
      </c>
    </row>
    <row r="50" spans="1:6" ht="12.75">
      <c r="A50" s="25"/>
      <c r="B50" s="26" t="s">
        <v>12</v>
      </c>
      <c r="C50" s="27">
        <v>0</v>
      </c>
      <c r="D50" s="27">
        <v>0</v>
      </c>
      <c r="E50" s="27">
        <v>0</v>
      </c>
      <c r="F50" s="28" t="s">
        <v>29</v>
      </c>
    </row>
    <row r="51" spans="1:6" ht="13.5" thickBot="1">
      <c r="A51" s="29"/>
      <c r="B51" s="30" t="s">
        <v>13</v>
      </c>
      <c r="C51" s="31">
        <v>0</v>
      </c>
      <c r="D51" s="31">
        <v>3906.9</v>
      </c>
      <c r="E51" s="31">
        <v>3906.9</v>
      </c>
      <c r="F51" s="32">
        <f t="shared" si="1"/>
        <v>100</v>
      </c>
    </row>
    <row r="52" spans="1:6" ht="12.75">
      <c r="A52" s="24" t="s">
        <v>31</v>
      </c>
      <c r="B52" s="9" t="s">
        <v>32</v>
      </c>
      <c r="C52" s="10">
        <v>0</v>
      </c>
      <c r="D52" s="10">
        <v>27785.75</v>
      </c>
      <c r="E52" s="10">
        <v>38507.44</v>
      </c>
      <c r="F52" s="11">
        <f t="shared" si="1"/>
        <v>138.58700952826538</v>
      </c>
    </row>
    <row r="53" spans="1:6" s="44" customFormat="1" ht="12.75">
      <c r="A53" s="25"/>
      <c r="B53" s="26" t="s">
        <v>42</v>
      </c>
      <c r="C53" s="27">
        <v>0</v>
      </c>
      <c r="D53" s="27">
        <v>0</v>
      </c>
      <c r="E53" s="27">
        <v>0</v>
      </c>
      <c r="F53" s="28" t="s">
        <v>29</v>
      </c>
    </row>
    <row r="54" spans="1:6" s="44" customFormat="1" ht="13.5" thickBot="1">
      <c r="A54" s="25"/>
      <c r="B54" s="34" t="s">
        <v>43</v>
      </c>
      <c r="C54" s="35">
        <v>0</v>
      </c>
      <c r="D54" s="35">
        <v>27785.75</v>
      </c>
      <c r="E54" s="35">
        <v>38507.44</v>
      </c>
      <c r="F54" s="46">
        <f t="shared" si="1"/>
        <v>138.58700952826538</v>
      </c>
    </row>
    <row r="55" spans="1:6" ht="13.5" thickTop="1">
      <c r="A55" s="25"/>
      <c r="B55" s="15" t="s">
        <v>33</v>
      </c>
      <c r="C55" s="16">
        <v>0</v>
      </c>
      <c r="D55" s="16">
        <v>41438.65</v>
      </c>
      <c r="E55" s="16">
        <v>23863.94</v>
      </c>
      <c r="F55" s="17">
        <f t="shared" si="1"/>
        <v>57.5886038758502</v>
      </c>
    </row>
    <row r="56" spans="1:6" ht="12.75">
      <c r="A56" s="25"/>
      <c r="B56" s="26" t="s">
        <v>10</v>
      </c>
      <c r="C56" s="27">
        <v>0</v>
      </c>
      <c r="D56" s="27">
        <v>290.25</v>
      </c>
      <c r="E56" s="27">
        <v>2.94</v>
      </c>
      <c r="F56" s="28">
        <f t="shared" si="1"/>
        <v>1.0129198966408268</v>
      </c>
    </row>
    <row r="57" spans="1:6" ht="12.75">
      <c r="A57" s="25"/>
      <c r="B57" s="26" t="s">
        <v>11</v>
      </c>
      <c r="C57" s="27">
        <v>0</v>
      </c>
      <c r="D57" s="27">
        <v>0</v>
      </c>
      <c r="E57" s="27">
        <v>0</v>
      </c>
      <c r="F57" s="28" t="s">
        <v>16</v>
      </c>
    </row>
    <row r="58" spans="1:6" ht="12.75">
      <c r="A58" s="25"/>
      <c r="B58" s="26" t="s">
        <v>12</v>
      </c>
      <c r="C58" s="27">
        <v>0</v>
      </c>
      <c r="D58" s="27">
        <v>1644.75</v>
      </c>
      <c r="E58" s="27">
        <v>16.66</v>
      </c>
      <c r="F58" s="28">
        <f t="shared" si="1"/>
        <v>1.0129198966408268</v>
      </c>
    </row>
    <row r="59" spans="1:6" ht="13.5" thickBot="1">
      <c r="A59" s="29"/>
      <c r="B59" s="30" t="s">
        <v>13</v>
      </c>
      <c r="C59" s="31">
        <v>0</v>
      </c>
      <c r="D59" s="31">
        <v>39503.7</v>
      </c>
      <c r="E59" s="31">
        <v>23844.3</v>
      </c>
      <c r="F59" s="32">
        <f t="shared" si="1"/>
        <v>60.3596625126254</v>
      </c>
    </row>
    <row r="60" spans="1:6" ht="12.75">
      <c r="A60" s="24" t="s">
        <v>34</v>
      </c>
      <c r="B60" s="9" t="s">
        <v>35</v>
      </c>
      <c r="C60" s="10">
        <v>0</v>
      </c>
      <c r="D60" s="10">
        <v>3330.14</v>
      </c>
      <c r="E60" s="10">
        <v>3330.14</v>
      </c>
      <c r="F60" s="11">
        <f t="shared" si="1"/>
        <v>100</v>
      </c>
    </row>
    <row r="61" spans="1:6" s="44" customFormat="1" ht="12.75">
      <c r="A61" s="25"/>
      <c r="B61" s="26" t="s">
        <v>42</v>
      </c>
      <c r="C61" s="27">
        <v>0</v>
      </c>
      <c r="D61" s="27">
        <v>3330.14</v>
      </c>
      <c r="E61" s="27">
        <v>3330.14</v>
      </c>
      <c r="F61" s="28">
        <f t="shared" si="1"/>
        <v>100</v>
      </c>
    </row>
    <row r="62" spans="1:6" s="44" customFormat="1" ht="13.5" thickBot="1">
      <c r="A62" s="25"/>
      <c r="B62" s="34" t="s">
        <v>43</v>
      </c>
      <c r="C62" s="35">
        <v>0</v>
      </c>
      <c r="D62" s="35">
        <v>0</v>
      </c>
      <c r="E62" s="35">
        <v>0</v>
      </c>
      <c r="F62" s="46" t="s">
        <v>16</v>
      </c>
    </row>
    <row r="63" spans="1:6" ht="13.5" thickTop="1">
      <c r="A63" s="25"/>
      <c r="B63" s="15" t="s">
        <v>36</v>
      </c>
      <c r="C63" s="16">
        <v>0</v>
      </c>
      <c r="D63" s="16">
        <v>4000</v>
      </c>
      <c r="E63" s="16">
        <v>113.86</v>
      </c>
      <c r="F63" s="17">
        <f t="shared" si="1"/>
        <v>2.8465000000000003</v>
      </c>
    </row>
    <row r="64" spans="1:6" ht="12.75">
      <c r="A64" s="25"/>
      <c r="B64" s="26" t="s">
        <v>10</v>
      </c>
      <c r="C64" s="27">
        <v>0</v>
      </c>
      <c r="D64" s="27">
        <v>400</v>
      </c>
      <c r="E64" s="27">
        <v>11.39</v>
      </c>
      <c r="F64" s="28">
        <f t="shared" si="1"/>
        <v>2.8475</v>
      </c>
    </row>
    <row r="65" spans="1:6" ht="12.75">
      <c r="A65" s="25"/>
      <c r="B65" s="26" t="s">
        <v>11</v>
      </c>
      <c r="C65" s="27">
        <v>0</v>
      </c>
      <c r="D65" s="27">
        <v>0</v>
      </c>
      <c r="E65" s="27">
        <v>0</v>
      </c>
      <c r="F65" s="28" t="s">
        <v>16</v>
      </c>
    </row>
    <row r="66" spans="1:6" ht="12.75">
      <c r="A66" s="25"/>
      <c r="B66" s="26" t="s">
        <v>12</v>
      </c>
      <c r="C66" s="27">
        <v>0</v>
      </c>
      <c r="D66" s="27">
        <v>3600</v>
      </c>
      <c r="E66" s="27">
        <v>102.5</v>
      </c>
      <c r="F66" s="28">
        <f t="shared" si="1"/>
        <v>2.8472222222222223</v>
      </c>
    </row>
    <row r="67" spans="1:6" ht="13.5" thickBot="1">
      <c r="A67" s="29"/>
      <c r="B67" s="30" t="s">
        <v>13</v>
      </c>
      <c r="C67" s="31">
        <v>0</v>
      </c>
      <c r="D67" s="31">
        <v>0</v>
      </c>
      <c r="E67" s="31">
        <v>0</v>
      </c>
      <c r="F67" s="32" t="s">
        <v>16</v>
      </c>
    </row>
    <row r="68" spans="1:6" ht="12.75">
      <c r="A68" s="33" t="s">
        <v>37</v>
      </c>
      <c r="B68" s="9" t="s">
        <v>38</v>
      </c>
      <c r="C68" s="10">
        <v>0</v>
      </c>
      <c r="D68" s="10">
        <v>0</v>
      </c>
      <c r="E68" s="10">
        <v>0</v>
      </c>
      <c r="F68" s="11" t="s">
        <v>16</v>
      </c>
    </row>
    <row r="69" spans="1:6" s="44" customFormat="1" ht="12.75">
      <c r="A69" s="25"/>
      <c r="B69" s="26" t="s">
        <v>42</v>
      </c>
      <c r="C69" s="27">
        <v>0</v>
      </c>
      <c r="D69" s="27">
        <v>0</v>
      </c>
      <c r="E69" s="27">
        <v>0</v>
      </c>
      <c r="F69" s="28" t="s">
        <v>16</v>
      </c>
    </row>
    <row r="70" spans="1:6" s="44" customFormat="1" ht="13.5" thickBot="1">
      <c r="A70" s="25"/>
      <c r="B70" s="34" t="s">
        <v>43</v>
      </c>
      <c r="C70" s="35">
        <v>0</v>
      </c>
      <c r="D70" s="35">
        <v>0</v>
      </c>
      <c r="E70" s="35">
        <v>0</v>
      </c>
      <c r="F70" s="46" t="s">
        <v>16</v>
      </c>
    </row>
    <row r="71" spans="1:6" ht="13.5" thickTop="1">
      <c r="A71" s="25"/>
      <c r="B71" s="15" t="s">
        <v>39</v>
      </c>
      <c r="C71" s="16">
        <v>0</v>
      </c>
      <c r="D71" s="16">
        <v>65340.29</v>
      </c>
      <c r="E71" s="16">
        <v>88.91</v>
      </c>
      <c r="F71" s="17">
        <f aca="true" t="shared" si="3" ref="F71:F83">E71/D71*100</f>
        <v>0.13607224577668692</v>
      </c>
    </row>
    <row r="72" spans="1:6" ht="12.75">
      <c r="A72" s="25"/>
      <c r="B72" s="26" t="s">
        <v>10</v>
      </c>
      <c r="C72" s="27">
        <v>0</v>
      </c>
      <c r="D72" s="27">
        <v>9751.72</v>
      </c>
      <c r="E72" s="27">
        <v>8.3</v>
      </c>
      <c r="F72" s="28">
        <f t="shared" si="3"/>
        <v>0.08511319028848245</v>
      </c>
    </row>
    <row r="73" spans="1:6" ht="12.75">
      <c r="A73" s="25"/>
      <c r="B73" s="26" t="s">
        <v>11</v>
      </c>
      <c r="C73" s="27">
        <v>0</v>
      </c>
      <c r="D73" s="27">
        <v>328.8</v>
      </c>
      <c r="E73" s="27">
        <v>33.6</v>
      </c>
      <c r="F73" s="28">
        <f t="shared" si="3"/>
        <v>10.218978102189782</v>
      </c>
    </row>
    <row r="74" spans="1:6" ht="12.75">
      <c r="A74" s="25"/>
      <c r="B74" s="26" t="s">
        <v>12</v>
      </c>
      <c r="C74" s="27">
        <v>0</v>
      </c>
      <c r="D74" s="27">
        <v>55259.76</v>
      </c>
      <c r="E74" s="27">
        <v>47.02</v>
      </c>
      <c r="F74" s="28">
        <f t="shared" si="3"/>
        <v>0.08508904128429078</v>
      </c>
    </row>
    <row r="75" spans="1:6" ht="13.5" thickBot="1">
      <c r="A75" s="29"/>
      <c r="B75" s="30" t="s">
        <v>13</v>
      </c>
      <c r="C75" s="31">
        <v>0</v>
      </c>
      <c r="D75" s="31">
        <v>0</v>
      </c>
      <c r="E75" s="31">
        <v>0</v>
      </c>
      <c r="F75" s="32" t="s">
        <v>29</v>
      </c>
    </row>
    <row r="76" spans="1:6" ht="12.75">
      <c r="A76" s="24" t="s">
        <v>40</v>
      </c>
      <c r="B76" s="9" t="s">
        <v>41</v>
      </c>
      <c r="C76" s="10">
        <f>SUM(C77:C78)</f>
        <v>1038257.8400000001</v>
      </c>
      <c r="D76" s="10">
        <f>SUM(D77:D78)</f>
        <v>886285.81</v>
      </c>
      <c r="E76" s="10">
        <v>0</v>
      </c>
      <c r="F76" s="11">
        <f t="shared" si="3"/>
        <v>0</v>
      </c>
    </row>
    <row r="77" spans="1:6" s="44" customFormat="1" ht="12.75">
      <c r="A77" s="25"/>
      <c r="B77" s="26" t="s">
        <v>42</v>
      </c>
      <c r="C77" s="27">
        <v>946143.56</v>
      </c>
      <c r="D77" s="27">
        <v>821957.28</v>
      </c>
      <c r="E77" s="27">
        <v>0</v>
      </c>
      <c r="F77" s="28">
        <f t="shared" si="3"/>
        <v>0</v>
      </c>
    </row>
    <row r="78" spans="1:6" s="44" customFormat="1" ht="13.5" thickBot="1">
      <c r="A78" s="25"/>
      <c r="B78" s="34" t="s">
        <v>43</v>
      </c>
      <c r="C78" s="35">
        <v>92114.28</v>
      </c>
      <c r="D78" s="35">
        <v>64328.53</v>
      </c>
      <c r="E78" s="35">
        <v>0</v>
      </c>
      <c r="F78" s="46">
        <f t="shared" si="3"/>
        <v>0</v>
      </c>
    </row>
    <row r="79" spans="1:6" ht="13.5" thickTop="1">
      <c r="A79" s="25"/>
      <c r="B79" s="15" t="s">
        <v>44</v>
      </c>
      <c r="C79" s="16">
        <v>1258398.74</v>
      </c>
      <c r="D79" s="16">
        <f>SUM(D80:D83)</f>
        <v>949306.75</v>
      </c>
      <c r="E79" s="16">
        <v>0</v>
      </c>
      <c r="F79" s="17">
        <f t="shared" si="3"/>
        <v>0</v>
      </c>
    </row>
    <row r="80" spans="1:6" ht="12.75">
      <c r="A80" s="25"/>
      <c r="B80" s="26" t="s">
        <v>10</v>
      </c>
      <c r="C80" s="27">
        <v>106953.52</v>
      </c>
      <c r="D80" s="27">
        <v>83855.54</v>
      </c>
      <c r="E80" s="27">
        <v>0</v>
      </c>
      <c r="F80" s="28">
        <f t="shared" si="3"/>
        <v>0</v>
      </c>
    </row>
    <row r="81" spans="1:6" ht="12.75">
      <c r="A81" s="25"/>
      <c r="B81" s="26" t="s">
        <v>11</v>
      </c>
      <c r="C81" s="27">
        <v>73096.36</v>
      </c>
      <c r="D81" s="27">
        <v>12498.43</v>
      </c>
      <c r="E81" s="27">
        <v>0</v>
      </c>
      <c r="F81" s="28">
        <f t="shared" si="3"/>
        <v>0</v>
      </c>
    </row>
    <row r="82" spans="1:6" ht="12.75">
      <c r="A82" s="25"/>
      <c r="B82" s="26" t="s">
        <v>12</v>
      </c>
      <c r="C82" s="27">
        <v>986234.58</v>
      </c>
      <c r="D82" s="27">
        <v>788624.25</v>
      </c>
      <c r="E82" s="27">
        <v>0</v>
      </c>
      <c r="F82" s="28">
        <f t="shared" si="3"/>
        <v>0</v>
      </c>
    </row>
    <row r="83" spans="1:6" ht="13.5" thickBot="1">
      <c r="A83" s="29"/>
      <c r="B83" s="30" t="s">
        <v>13</v>
      </c>
      <c r="C83" s="31">
        <v>92114.28</v>
      </c>
      <c r="D83" s="31">
        <v>64328.53</v>
      </c>
      <c r="E83" s="31">
        <v>0</v>
      </c>
      <c r="F83" s="32">
        <f t="shared" si="3"/>
        <v>0</v>
      </c>
    </row>
  </sheetData>
  <sheetProtection/>
  <mergeCells count="12">
    <mergeCell ref="A36:A43"/>
    <mergeCell ref="A44:A51"/>
    <mergeCell ref="A52:A59"/>
    <mergeCell ref="A60:A67"/>
    <mergeCell ref="A68:A75"/>
    <mergeCell ref="A76:A83"/>
    <mergeCell ref="A1:F1"/>
    <mergeCell ref="A3:B3"/>
    <mergeCell ref="A4:A11"/>
    <mergeCell ref="A12:A19"/>
    <mergeCell ref="A20:A27"/>
    <mergeCell ref="A28:A35"/>
  </mergeCells>
  <printOptions horizontalCentered="1"/>
  <pageMargins left="0.4724409448818898" right="0.4330708661417323" top="0.7480314960629921" bottom="0.5118110236220472" header="0.4330708661417323" footer="0.5118110236220472"/>
  <pageSetup orientation="portrait" paperSize="9" scale="91" r:id="rId1"/>
  <headerFooter alignWithMargins="0">
    <oddHeader>&amp;LPříloha</oddHead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prantlova</dc:creator>
  <cp:keywords/>
  <dc:description/>
  <cp:lastModifiedBy>prantlova</cp:lastModifiedBy>
  <cp:lastPrinted>2012-04-18T08:31:01Z</cp:lastPrinted>
  <dcterms:created xsi:type="dcterms:W3CDTF">2012-04-18T08:20:51Z</dcterms:created>
  <dcterms:modified xsi:type="dcterms:W3CDTF">2012-04-18T08:32:48Z</dcterms:modified>
  <cp:category/>
  <cp:version/>
  <cp:contentType/>
  <cp:contentStatus/>
</cp:coreProperties>
</file>