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tabRatio="601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<sst xmlns="http://schemas.openxmlformats.org/spreadsheetml/2006/main" count="31" uniqueCount="31">
  <si>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Blatná</t>
  </si>
  <si>
    <t>Dačice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</si>
  <si>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</si>
  <si>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</si>
  <si>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</si>
  <si>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</si>
  <si>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</si>
  <si>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</si>
  <si>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</si>
  <si>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</si>
  <si>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</si>
  <si>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Vimperk</t>
  </si>
  <si>
    <t>Vodňany</t>
  </si>
  <si>
    <t>ORP</t>
  </si>
  <si>
    <t>Příspěvek dle obcí</t>
  </si>
  <si>
    <t>Příspěvek dle žádostí</t>
  </si>
  <si>
    <t>Počet obcí v území ORP</t>
  </si>
  <si>
    <t>Počet podaných žádostí</t>
  </si>
  <si>
    <t>Návrh příspěvku</t>
  </si>
  <si>
    <t>Týn n. Vlt.</t>
  </si>
  <si>
    <t>J. Hradec</t>
  </si>
  <si>
    <t>Č. Krumlov</t>
  </si>
  <si>
    <t>Č. Budějovice</t>
  </si>
  <si>
    <r>
      <t xml:space="preserve">Propočet příspěvku </t>
    </r>
    <r>
      <rPr>
        <sz val="12"/>
        <rFont val="Times New Roman"/>
        <family val="1"/>
      </rPr>
      <t>(průměr předchozích dvou výsledků)</t>
    </r>
  </si>
  <si>
    <t>v Kč</t>
  </si>
  <si>
    <t>CELKEM</t>
  </si>
  <si>
    <t>Propočet příspěvku</t>
  </si>
  <si>
    <t>2000000/729*počet žádostí</t>
  </si>
  <si>
    <t>2000000/623*počet obcí</t>
  </si>
  <si>
    <t xml:space="preserve">                                        Příloha č.1 materálu č.</t>
  </si>
  <si>
    <r>
      <t xml:space="preserve">                         </t>
    </r>
    <r>
      <rPr>
        <sz val="11"/>
        <rFont val="Times New Roman"/>
        <family val="1"/>
      </rPr>
      <t>Příloha č.1 materiálu č</t>
    </r>
    <r>
      <rPr>
        <sz val="10"/>
        <rFont val="Times New Roman"/>
        <family val="1"/>
      </rPr>
      <t>. 141/ZK/12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</si>
</sst>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17.125" style="0" customWidth="1"/>
    <col min="2" max="2" width="12.00390625" style="0" customWidth="1"/>
    <col min="3" max="3" width="19.625" style="0" customWidth="1"/>
    <col min="4" max="4" width="11.75390625" style="0" customWidth="1"/>
    <col min="5" max="5" width="20.875" style="0" customWidth="1"/>
    <col min="6" max="6" width="22.375" style="8" customWidth="1"/>
    <col min="7" max="7" width="20.125" style="9" customWidth="1"/>
  </cols>
  <sheetData>
    <row r="1" spans="5:7" ht="18.75" customHeight="1">
      <c r="E1" t="s">
        <v>29</v>
      </c>
      <c r="F1" s="18"/>
      <c r="G1" s="18"/>
    </row>
    <row r="2" spans="1:7" s="7" customFormat="1" ht="18.75">
      <c r="A2" s="11" t="s">
        <v>26</v>
      </c>
      <c r="F2" s="7" t="s">
        <v>30</v>
      </c>
      <c r="G2" s="9"/>
    </row>
    <row r="3" ht="12" customHeight="1"/>
    <row r="4" spans="1:7" ht="37.5">
      <c r="A4" s="19" t="s">
        <v>13</v>
      </c>
      <c r="B4" s="19" t="s">
        <v>16</v>
      </c>
      <c r="C4" s="1" t="s">
        <v>14</v>
      </c>
      <c r="D4" s="19" t="s">
        <v>17</v>
      </c>
      <c r="E4" s="1" t="s">
        <v>15</v>
      </c>
      <c r="F4" s="21" t="s">
        <v>23</v>
      </c>
      <c r="G4" s="14" t="s">
        <v>18</v>
      </c>
    </row>
    <row r="5" spans="1:7" ht="38.25" customHeight="1">
      <c r="A5" s="20"/>
      <c r="B5" s="20"/>
      <c r="C5" s="6" t="s">
        <v>28</v>
      </c>
      <c r="D5" s="20"/>
      <c r="E5" s="6" t="s">
        <v>27</v>
      </c>
      <c r="F5" s="22"/>
      <c r="G5" s="12" t="s">
        <v>24</v>
      </c>
    </row>
    <row r="6" spans="1:7" ht="18.75">
      <c r="A6" s="2" t="s">
        <v>0</v>
      </c>
      <c r="B6" s="3">
        <v>26</v>
      </c>
      <c r="C6" s="3">
        <f>2000000/623*B6</f>
        <v>83467.09470304976</v>
      </c>
      <c r="D6" s="3">
        <v>43</v>
      </c>
      <c r="E6" s="3">
        <f>2000000/729*D6</f>
        <v>117969.82167352537</v>
      </c>
      <c r="F6" s="3">
        <f>(C6+E6)/2</f>
        <v>100718.45818828756</v>
      </c>
      <c r="G6" s="13">
        <v>100718</v>
      </c>
    </row>
    <row r="7" spans="1:7" ht="20.25" customHeight="1">
      <c r="A7" s="2" t="s">
        <v>22</v>
      </c>
      <c r="B7" s="3">
        <v>79</v>
      </c>
      <c r="C7" s="3">
        <f aca="true" t="shared" si="0" ref="C7:C23">2000000/623*B7</f>
        <v>253611.5569823435</v>
      </c>
      <c r="D7" s="3">
        <v>63</v>
      </c>
      <c r="E7" s="3">
        <f aca="true" t="shared" si="1" ref="E7:E23">2000000/729*D7</f>
        <v>172839.5061728395</v>
      </c>
      <c r="F7" s="3">
        <f aca="true" t="shared" si="2" ref="F7:F23">(C7+E7)/2</f>
        <v>213225.5315775915</v>
      </c>
      <c r="G7" s="10">
        <v>213226</v>
      </c>
    </row>
    <row r="8" spans="1:7" ht="18.75">
      <c r="A8" s="2" t="s">
        <v>21</v>
      </c>
      <c r="B8" s="3">
        <v>31</v>
      </c>
      <c r="C8" s="3">
        <f t="shared" si="0"/>
        <v>99518.45906902087</v>
      </c>
      <c r="D8" s="3">
        <v>25</v>
      </c>
      <c r="E8" s="3">
        <f t="shared" si="1"/>
        <v>68587.10562414266</v>
      </c>
      <c r="F8" s="3">
        <f t="shared" si="2"/>
        <v>84052.78234658176</v>
      </c>
      <c r="G8" s="10">
        <v>84053</v>
      </c>
    </row>
    <row r="9" spans="1:7" ht="18.75">
      <c r="A9" s="2" t="s">
        <v>1</v>
      </c>
      <c r="B9" s="3">
        <v>23</v>
      </c>
      <c r="C9" s="3">
        <f t="shared" si="0"/>
        <v>73836.27608346709</v>
      </c>
      <c r="D9" s="3">
        <v>27</v>
      </c>
      <c r="E9" s="3">
        <f t="shared" si="1"/>
        <v>74074.07407407407</v>
      </c>
      <c r="F9" s="3">
        <f t="shared" si="2"/>
        <v>73955.17507877058</v>
      </c>
      <c r="G9" s="10">
        <v>73955</v>
      </c>
    </row>
    <row r="10" spans="1:7" ht="18.75">
      <c r="A10" s="2" t="s">
        <v>20</v>
      </c>
      <c r="B10" s="3">
        <v>58</v>
      </c>
      <c r="C10" s="3">
        <f t="shared" si="0"/>
        <v>186195.82664526484</v>
      </c>
      <c r="D10" s="3">
        <v>58</v>
      </c>
      <c r="E10" s="3">
        <f t="shared" si="1"/>
        <v>159122.08504801095</v>
      </c>
      <c r="F10" s="3">
        <f t="shared" si="2"/>
        <v>172658.9558466379</v>
      </c>
      <c r="G10" s="10">
        <v>172659</v>
      </c>
    </row>
    <row r="11" spans="1:7" ht="18.75">
      <c r="A11" s="2" t="s">
        <v>2</v>
      </c>
      <c r="B11" s="3">
        <v>15</v>
      </c>
      <c r="C11" s="3">
        <f t="shared" si="0"/>
        <v>48154.093097913326</v>
      </c>
      <c r="D11" s="3">
        <v>9</v>
      </c>
      <c r="E11" s="3">
        <f t="shared" si="1"/>
        <v>24691.358024691355</v>
      </c>
      <c r="F11" s="3">
        <f t="shared" si="2"/>
        <v>36422.725561302344</v>
      </c>
      <c r="G11" s="10">
        <v>36423</v>
      </c>
    </row>
    <row r="12" spans="1:7" ht="18.75">
      <c r="A12" s="2" t="s">
        <v>3</v>
      </c>
      <c r="B12" s="3">
        <v>26</v>
      </c>
      <c r="C12" s="3">
        <f t="shared" si="0"/>
        <v>83467.09470304976</v>
      </c>
      <c r="D12" s="3">
        <v>40</v>
      </c>
      <c r="E12" s="3">
        <f t="shared" si="1"/>
        <v>109739.36899862826</v>
      </c>
      <c r="F12" s="3">
        <f t="shared" si="2"/>
        <v>96603.23185083902</v>
      </c>
      <c r="G12" s="10">
        <v>96603</v>
      </c>
    </row>
    <row r="13" spans="1:7" ht="18.75">
      <c r="A13" s="2" t="s">
        <v>4</v>
      </c>
      <c r="B13" s="3">
        <v>49</v>
      </c>
      <c r="C13" s="3">
        <f t="shared" si="0"/>
        <v>157303.37078651687</v>
      </c>
      <c r="D13" s="3">
        <v>84</v>
      </c>
      <c r="E13" s="3">
        <f t="shared" si="1"/>
        <v>230452.67489711932</v>
      </c>
      <c r="F13" s="3">
        <f t="shared" si="2"/>
        <v>193878.0228418181</v>
      </c>
      <c r="G13" s="10">
        <v>193878</v>
      </c>
    </row>
    <row r="14" spans="1:7" ht="18.75">
      <c r="A14" s="2" t="s">
        <v>5</v>
      </c>
      <c r="B14" s="3">
        <v>44</v>
      </c>
      <c r="C14" s="3">
        <f t="shared" si="0"/>
        <v>141252.00642054575</v>
      </c>
      <c r="D14" s="3">
        <v>55</v>
      </c>
      <c r="E14" s="3">
        <f t="shared" si="1"/>
        <v>150891.63237311385</v>
      </c>
      <c r="F14" s="3">
        <f t="shared" si="2"/>
        <v>146071.81939682981</v>
      </c>
      <c r="G14" s="10">
        <v>146072</v>
      </c>
    </row>
    <row r="15" spans="1:7" ht="18.75">
      <c r="A15" s="2" t="s">
        <v>6</v>
      </c>
      <c r="B15" s="3">
        <v>31</v>
      </c>
      <c r="C15" s="3">
        <f t="shared" si="0"/>
        <v>99518.45906902087</v>
      </c>
      <c r="D15" s="3">
        <v>44</v>
      </c>
      <c r="E15" s="3">
        <f t="shared" si="1"/>
        <v>120713.30589849107</v>
      </c>
      <c r="F15" s="3">
        <f t="shared" si="2"/>
        <v>110115.88248375597</v>
      </c>
      <c r="G15" s="10">
        <v>110116</v>
      </c>
    </row>
    <row r="16" spans="1:7" ht="18.75">
      <c r="A16" s="2" t="s">
        <v>7</v>
      </c>
      <c r="B16" s="3">
        <v>69</v>
      </c>
      <c r="C16" s="3">
        <f t="shared" si="0"/>
        <v>221508.82825040127</v>
      </c>
      <c r="D16" s="3">
        <v>98</v>
      </c>
      <c r="E16" s="3">
        <f t="shared" si="1"/>
        <v>268861.4540466392</v>
      </c>
      <c r="F16" s="3">
        <f t="shared" si="2"/>
        <v>245185.14114852023</v>
      </c>
      <c r="G16" s="10">
        <v>245185</v>
      </c>
    </row>
    <row r="17" spans="1:7" ht="18.75">
      <c r="A17" s="2" t="s">
        <v>8</v>
      </c>
      <c r="B17" s="3">
        <v>79</v>
      </c>
      <c r="C17" s="3">
        <f t="shared" si="0"/>
        <v>253611.5569823435</v>
      </c>
      <c r="D17" s="3">
        <v>85</v>
      </c>
      <c r="E17" s="3">
        <f t="shared" si="1"/>
        <v>233196.15912208502</v>
      </c>
      <c r="F17" s="3">
        <f t="shared" si="2"/>
        <v>243403.85805221426</v>
      </c>
      <c r="G17" s="10">
        <v>243404</v>
      </c>
    </row>
    <row r="18" spans="1:7" ht="18.75" customHeight="1">
      <c r="A18" s="5" t="s">
        <v>9</v>
      </c>
      <c r="B18" s="4">
        <v>16</v>
      </c>
      <c r="C18" s="3">
        <f t="shared" si="0"/>
        <v>51364.365971107545</v>
      </c>
      <c r="D18" s="4">
        <v>20</v>
      </c>
      <c r="E18" s="3">
        <f t="shared" si="1"/>
        <v>54869.68449931413</v>
      </c>
      <c r="F18" s="3">
        <f t="shared" si="2"/>
        <v>53117.02523521084</v>
      </c>
      <c r="G18" s="10">
        <v>53117</v>
      </c>
    </row>
    <row r="19" spans="1:7" ht="18.75">
      <c r="A19" s="17" t="s">
        <v>10</v>
      </c>
      <c r="B19" s="16">
        <v>25</v>
      </c>
      <c r="C19" s="3">
        <f t="shared" si="0"/>
        <v>80256.82182985554</v>
      </c>
      <c r="D19" s="16">
        <v>25</v>
      </c>
      <c r="E19" s="3">
        <f t="shared" si="1"/>
        <v>68587.10562414266</v>
      </c>
      <c r="F19" s="3">
        <f t="shared" si="2"/>
        <v>74421.96372699909</v>
      </c>
      <c r="G19" s="10">
        <v>74422</v>
      </c>
    </row>
    <row r="20" spans="1:7" ht="18.75">
      <c r="A20" s="2" t="s">
        <v>19</v>
      </c>
      <c r="B20" s="3">
        <v>14</v>
      </c>
      <c r="C20" s="3">
        <f t="shared" si="0"/>
        <v>44943.8202247191</v>
      </c>
      <c r="D20" s="3">
        <v>13</v>
      </c>
      <c r="E20" s="3">
        <f t="shared" si="1"/>
        <v>35665.29492455418</v>
      </c>
      <c r="F20" s="3">
        <f t="shared" si="2"/>
        <v>40304.55757463664</v>
      </c>
      <c r="G20" s="10">
        <v>40305</v>
      </c>
    </row>
    <row r="21" spans="1:7" ht="18.75">
      <c r="A21" s="2" t="s">
        <v>11</v>
      </c>
      <c r="B21" s="3">
        <v>21</v>
      </c>
      <c r="C21" s="3">
        <f t="shared" si="0"/>
        <v>67415.73033707865</v>
      </c>
      <c r="D21" s="3">
        <v>21</v>
      </c>
      <c r="E21" s="3">
        <f t="shared" si="1"/>
        <v>57613.16872427983</v>
      </c>
      <c r="F21" s="3">
        <f t="shared" si="2"/>
        <v>62514.44953067924</v>
      </c>
      <c r="G21" s="10">
        <v>62514</v>
      </c>
    </row>
    <row r="22" spans="1:7" ht="18.75">
      <c r="A22" s="2" t="s">
        <v>12</v>
      </c>
      <c r="B22" s="3">
        <v>17</v>
      </c>
      <c r="C22" s="3">
        <f t="shared" si="0"/>
        <v>54574.638844301764</v>
      </c>
      <c r="D22" s="3">
        <v>19</v>
      </c>
      <c r="E22" s="3">
        <f t="shared" si="1"/>
        <v>52126.20027434842</v>
      </c>
      <c r="F22" s="3">
        <f t="shared" si="2"/>
        <v>53350.41955932509</v>
      </c>
      <c r="G22" s="10">
        <v>53350</v>
      </c>
    </row>
    <row r="23" spans="1:7" ht="18.75">
      <c r="A23" s="10" t="s">
        <v>25</v>
      </c>
      <c r="B23" s="15">
        <f>SUM(B6:B22)</f>
        <v>623</v>
      </c>
      <c r="C23" s="3">
        <f t="shared" si="0"/>
        <v>2000000</v>
      </c>
      <c r="D23" s="15">
        <f>SUM(D6:D22)</f>
        <v>729</v>
      </c>
      <c r="E23" s="3">
        <f t="shared" si="1"/>
        <v>2000000</v>
      </c>
      <c r="F23" s="3">
        <f t="shared" si="2"/>
        <v>2000000</v>
      </c>
      <c r="G23" s="10">
        <f>SUM(G6:G22)</f>
        <v>2000000</v>
      </c>
    </row>
  </sheetData>
  <sheetProtection/>
  <mergeCells count="5">
    <mergeCell ref="F1:G1"/>
    <mergeCell ref="A4:A5"/>
    <mergeCell ref="B4:B5"/>
    <mergeCell ref="D4:D5"/>
    <mergeCell ref="F4:F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Císlerová</dc:creator>
  <cp:keywords/>
  <dc:description/>
  <cp:lastModifiedBy>hruska</cp:lastModifiedBy>
  <cp:lastPrinted>2012-04-10T08:32:55Z</cp:lastPrinted>
  <dcterms:created xsi:type="dcterms:W3CDTF">2005-01-13T07:08:16Z</dcterms:created>
  <dcterms:modified xsi:type="dcterms:W3CDTF">2012-04-17T07:36:20Z</dcterms:modified>
  <cp:category/>
  <cp:version/>
  <cp:contentType/>
  <cp:contentStatus/>
</cp:coreProperties>
</file>