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12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<sst xmlns="http://schemas.openxmlformats.org/spreadsheetml/2006/main" count="1190" uniqueCount="681">
  <si>
    <t>Městské centrum kultury a vzdělávání, Týn nad Vltavou</t>
  </si>
  <si>
    <t>seznámení veřejnosti s historií i současností naší ZŠ po stránce architektonické, vzdělávací i faktické, vycházející z historických událostí.Ilustrace budou zadány pravuku Mikoláše Alše,náklad cca 1000 ks.</t>
  </si>
  <si>
    <t>Svazek obcí Blatenska, Blatná</t>
  </si>
  <si>
    <t>Nadace Jihočeské cyklostezky, Č.Budějovice</t>
  </si>
  <si>
    <t>Milevské muzeum, Milevsko</t>
  </si>
  <si>
    <t>Svazek obcí Milevska, Kovářov</t>
  </si>
  <si>
    <t>Městské kulturní středisko, Trhové Sviny</t>
  </si>
  <si>
    <t>Kulturní dům, příspěvková organizace, Veselí nad Lužnicí</t>
  </si>
  <si>
    <t>Mikroregion Chelčicko - Lhenický, svazek obcí,Chelčice</t>
  </si>
  <si>
    <t>Městské centrum kultury a vzdělávání , Týn nad Vltavou</t>
  </si>
  <si>
    <t>Svazek obcí Věnec,, Čkyně</t>
  </si>
  <si>
    <t>RR 90000 na Petr Vok v Bechyni</t>
  </si>
  <si>
    <t>RR 70000 na Dělení růží</t>
  </si>
  <si>
    <t>RR 100000 na Vyhnanci a vyděděnci</t>
  </si>
  <si>
    <t>? RR 70000 Dělení r.</t>
  </si>
  <si>
    <t>RR 90000 na Rožmberský Vimperk</t>
  </si>
  <si>
    <t>RR na Rožmberská setkání a dřevosochařů 35000</t>
  </si>
  <si>
    <t>RR Rožmberské  slavnosti 80000</t>
  </si>
  <si>
    <t>RR  90000 na Rožmberský Vimperk</t>
  </si>
  <si>
    <t>RR na Průvodce po hradbách 30000</t>
  </si>
  <si>
    <t>RR na memoriál Petra Voka 80000</t>
  </si>
  <si>
    <t>RR Na návštěvu k Rožmberkům 80000</t>
  </si>
  <si>
    <t>RR žádali na Rožmbeský podvečer 0</t>
  </si>
  <si>
    <t>RR Návrat Petra Voka po 400 letech 50000</t>
  </si>
  <si>
    <t>RR na Rožmberský kulturní rok  v Bor. Klášteře 50000</t>
  </si>
  <si>
    <t>RR na 677 let Rožmberků na Bavorovsku 60000</t>
  </si>
  <si>
    <t>RR na Dívčí Kámen. Podobný projekt i v rámci rozpočtu 30000</t>
  </si>
  <si>
    <t>žádost o morální záštitu</t>
  </si>
  <si>
    <t>přidělena morální záštita</t>
  </si>
  <si>
    <t>přidělena  morální záštita</t>
  </si>
  <si>
    <t>Z100</t>
  </si>
  <si>
    <t>Reinstalace expozice k výrobě první kostky cukru</t>
  </si>
  <si>
    <t>Připravit atraktivnější a pro návštěvníka větší a přitažlivější expozici k výrobě kostky cukru, která přitáhne další turisty.</t>
  </si>
  <si>
    <t>P024</t>
  </si>
  <si>
    <t>26080320</t>
  </si>
  <si>
    <t>Nadace</t>
  </si>
  <si>
    <t>Kalendář cyklistických akcí 2011 a tři čísla bulletinu NJC</t>
  </si>
  <si>
    <t>Vydání publikací informující o sportovní cyklistické nabídce v Jihočeském kraji</t>
  </si>
  <si>
    <t>Z090</t>
  </si>
  <si>
    <t>48257460</t>
  </si>
  <si>
    <t>Dům kultury Milevsko</t>
  </si>
  <si>
    <t>Bartolomějské posvícení 2011</t>
  </si>
  <si>
    <t>Vlastním záměrem projektu je podpora a rozšírení nabídky kultury, jako nedílné soucásti životního stylu a zábavy.</t>
  </si>
  <si>
    <t>R003</t>
  </si>
  <si>
    <t>Městys Chum u Třeboně</t>
  </si>
  <si>
    <t>Jarní chlumecký jarmark</t>
  </si>
  <si>
    <t>Záměrem projektu je podpora místních kulturních aktivit dětí a mládeže spojená s integrací postižených dětí do aktivit místní komunity formou jarmarku jako přirozeného a spontánního projevu místní kultury. Široká partnerská platforma přispívá k rozvoji k</t>
  </si>
  <si>
    <t>Z108</t>
  </si>
  <si>
    <t>00251241</t>
  </si>
  <si>
    <t>Obec Chelčice</t>
  </si>
  <si>
    <t>Chelčice</t>
  </si>
  <si>
    <t>Divadlo, zpěv, tanec i sochaření v Chelčicích jsou doma.</t>
  </si>
  <si>
    <t>Obec Chelčice by ráda tímto projektem podpořila náměty pro nové i již tradičně realizovatelné aktivity (obnovení tradic, inovace a doplnění stávajících aktivit), materiálně-technické vybavení na Chelčicku (spotřební materiál širokého využití)- a to skrze</t>
  </si>
  <si>
    <t>Z046</t>
  </si>
  <si>
    <t>00251844</t>
  </si>
  <si>
    <t>Obec Střelské Hoštice</t>
  </si>
  <si>
    <t>Střelské Hoštice</t>
  </si>
  <si>
    <t>Zahájení turistické sezony v obci Střelské Hoštice</t>
  </si>
  <si>
    <t>Zlepšení kulturního vyžití obyvatel venkovských obcí , propagace Jihočeského kraje a posílení vzájemných vztahů obyvatel venkova.</t>
  </si>
  <si>
    <t>O005</t>
  </si>
  <si>
    <t>Postavení sochy Mikuláše Rutharda z Malešova, vyhotovení informačních tabulí.</t>
  </si>
  <si>
    <t>Posílit povědomí místních občanů o historii, podpořit zájem návštěvníků o region, oživit městys novým výtvarným dílem vztahujícím se k regionu.</t>
  </si>
  <si>
    <t>D019</t>
  </si>
  <si>
    <t>71195424</t>
  </si>
  <si>
    <t>Festival loutek 2011 - II. ročník</t>
  </si>
  <si>
    <t>propagace tradičního loutkového divadla</t>
  </si>
  <si>
    <t>D008</t>
  </si>
  <si>
    <t>Divadlo do škol</t>
  </si>
  <si>
    <t>Propagace tradičního divadla na základních a středních školách</t>
  </si>
  <si>
    <t>Z065</t>
  </si>
  <si>
    <t>71166122</t>
  </si>
  <si>
    <t>Rožmberský rok 2011 na Chelčicko-Lhenicku</t>
  </si>
  <si>
    <t>Záměrem projektu Rožmberský rok 2011 na Chelčicko-Lhenicku je kulturní akcí připomenout obyvatelům a návštěvníkům regionu důležitý kus naší historie, který je neodmyslitelně spjat s rody Rožmberků a „našich“ Malovců. Akce současně přispěje k dalšímu  zvý</t>
  </si>
  <si>
    <t>FF010</t>
  </si>
  <si>
    <t>00251984</t>
  </si>
  <si>
    <t>Vodňany - minulost a přítomnost ve fotografii</t>
  </si>
  <si>
    <t>Záměrem projektu je vytvořit produkt, který bude propagovat historické krásy a současné změny v regionu Jihočeského kraje a Vodňanska. Tato publikace bude propagačním nástrojem ke zvýšení turististické atraktivity regionu Jihočeského kraje. Cílem projekt</t>
  </si>
  <si>
    <t>P030</t>
  </si>
  <si>
    <t>00072486</t>
  </si>
  <si>
    <t>Husitské muzeum v Táboře</t>
  </si>
  <si>
    <t>Práčata a Táborité - dvě hravé publikace pro zvídavé dětské čtenáře</t>
  </si>
  <si>
    <t>Prohloubit vzdělávací efekt expozice Husité, přibližovat historii zábavnou formou</t>
  </si>
  <si>
    <t>D016</t>
  </si>
  <si>
    <t>ODBORNÁ KONFERENCE O ZASTOUPENÍ SOUČASNÉ DRAMATIKY NA SCÉNÁCH ČESKÝCH PROFESIONÁLNÍCH DIVADEL</t>
  </si>
  <si>
    <t>Záměrem odborné konference je mapování zájmu o divadelní kulturu, vyhledávání nových trendů v oblasti dramaturgie a přiblížení divadelní vědy nejen odborné, ale také široké studentské veřejnosti.</t>
  </si>
  <si>
    <t>D015</t>
  </si>
  <si>
    <t>„Jidáš Iškariotský, zrádce!“ reprezentuje Jihočeský kraj</t>
  </si>
  <si>
    <t>Prezentace inscenace loutkohry JD na prestižním mezinárodním festivalu, prezentace Jihočeského divadla jako celku a prezentace Jihočeského kraje, a to v kulturně a ekonomicky v bezesporu velmi zajímavém městě a regionu, který je běžnému Čechovi znám jen</t>
  </si>
  <si>
    <t>R011</t>
  </si>
  <si>
    <t>00245607</t>
  </si>
  <si>
    <t>Obec Včelná</t>
  </si>
  <si>
    <t>Včelná</t>
  </si>
  <si>
    <t>Včelenská kultura</t>
  </si>
  <si>
    <t>Zlepšit a zkvalitnit kulturní život v obci, obcí regionu Blanský les-podhůří, obcí Místní akčí skupiny Blanský les-Netolicko, o.p.s. a širokého okolí, zajistit kvalitnější využití volného času dětí, mládeže a dospělých, upevnit a posílit vztah lidí k mís</t>
  </si>
  <si>
    <t>R020</t>
  </si>
  <si>
    <t>75000466</t>
  </si>
  <si>
    <t>Základní škola Boršov nad Vltavou</t>
  </si>
  <si>
    <t>Základní škola</t>
  </si>
  <si>
    <t>Boršov nad Vltavou</t>
  </si>
  <si>
    <t>Od kořenům k budoucnosti</t>
  </si>
  <si>
    <t>Seznámit veřejnost s tradičními, současnými i alternativními výtvarnými technikami, osvojení základů tradičních řemesel výrobních postupů pro širokou veřejnost počínaje dětmi od dvou let po seniory.</t>
  </si>
  <si>
    <t>F022</t>
  </si>
  <si>
    <t>00249831</t>
  </si>
  <si>
    <t>Město Milevsko</t>
  </si>
  <si>
    <t>Milevské maškary 2011</t>
  </si>
  <si>
    <t>Udržení a rozvoj kultruních tradic ve městě</t>
  </si>
  <si>
    <t>Z063</t>
  </si>
  <si>
    <t>00251135</t>
  </si>
  <si>
    <t>OBEC DRAHONICE</t>
  </si>
  <si>
    <t>Drahonice</t>
  </si>
  <si>
    <t>Drahonice žijí!</t>
  </si>
  <si>
    <t>Zvýšit kvalitu života  v obci, posílit mezilidské vztahy a duševní zdraví občanů, utužit vztahy s občany okolních obcí, vyplnit volný čas občanů a posílit vztah obec - občan</t>
  </si>
  <si>
    <t>F021</t>
  </si>
  <si>
    <t>00250546</t>
  </si>
  <si>
    <t>Městys Lhenice</t>
  </si>
  <si>
    <t>Lhenice</t>
  </si>
  <si>
    <t>Jarmark sv. Jiljí</t>
  </si>
  <si>
    <t>Navázání a udržení tradic - tzv. farmářský jarmark - prodej místních produktů a z blízkého okolí a jejich presentaci, nabídka kvalitního doprovodného programu s oslovením a zapojením různých cílových skupin- mládež, rodiny s dětmi</t>
  </si>
  <si>
    <t>Z028</t>
  </si>
  <si>
    <t>20. výročí vzniku Britského centra v Českých Budějovicích</t>
  </si>
  <si>
    <t>důstojné zhodnocení 20-ti leté vzdělávací činnosti na poli kultury</t>
  </si>
  <si>
    <t>F020</t>
  </si>
  <si>
    <t>ČÍŽOVSKÉ HALEKAČKY - malá prácheňská folklorní slavnost</t>
  </si>
  <si>
    <t>Poznámka</t>
  </si>
  <si>
    <t>Divadlo</t>
  </si>
  <si>
    <t>Folklor</t>
  </si>
  <si>
    <t>Film a fotografie</t>
  </si>
  <si>
    <t>Hudba, tanec, zpěv</t>
  </si>
  <si>
    <t>Ostatní</t>
  </si>
  <si>
    <t>Publikační činnost</t>
  </si>
  <si>
    <t>Řemesla</t>
  </si>
  <si>
    <t>Živá</t>
  </si>
  <si>
    <t>Jihočeský krajský příspěvkový program v oblasti Kultury 2011</t>
  </si>
  <si>
    <t>Využití nádherného prostředí nádvoří Státního zámku Dačice, letní čítárny Městské knihovny a 2 sálů MěKS Dačice v měsíci červenci pro divadelě-hudební pořady, na které chodí nejen obyvatelé Dačic, ale z velké části i turisté a návštěvníci z celého regionu.</t>
  </si>
  <si>
    <t>uspořádat výstavu - zapůjčit si exponáty od známé spisovatelky V.Klimtové, která ve svých dílech propaguje JčK, loutky, ilustrace, vydat průvodní bulletin s pracovním listem, uspořádat představení loutkářů</t>
  </si>
  <si>
    <t>Tradiční folklorní akce setkání 6 folklorních souborů JčK s propagací řemesel (vyšívání, výroba svíček...a výstavou blaťáckých krojů. Je to důležitá akce k udržení folkloru a trvalému získávání mladých lidí pro tuto tradic a oblasti.</t>
  </si>
  <si>
    <t>Městské středisko kultury a sportu Sezimovo Ústí</t>
  </si>
  <si>
    <t>Jihočeské divadlo Č.Budějovice</t>
  </si>
  <si>
    <t>Město VIMPERK</t>
  </si>
  <si>
    <t>Základní škola J. Š. Baara, Č.Budějovice</t>
  </si>
  <si>
    <t>H064</t>
  </si>
  <si>
    <t>00252859</t>
  </si>
  <si>
    <t>Město Sezimovo Ústí</t>
  </si>
  <si>
    <t>9. ročník jarního festivalu pěveckých sborů</t>
  </si>
  <si>
    <t>Představit kulturní veřejnosti špičkové dětské a dospělé pěvecké sbory na jarním festivalu, čímž dojde k rozšíření a zkvalitnění kulturní nabídky v jihočeském regionu a udržení tradic.</t>
  </si>
  <si>
    <t>H065</t>
  </si>
  <si>
    <t>Festival mažoretek v Sezimově Ústí</t>
  </si>
  <si>
    <t>Představení kulturní veřejnosti místní i mimosezimoústecké formace mažoretek na festivalu, čímž dojde k rozšíření a zkvalitnění kulturní nabídky v jihočeském regionu o netradiční kulturní akci</t>
  </si>
  <si>
    <t>O003</t>
  </si>
  <si>
    <t>60076658</t>
  </si>
  <si>
    <t>Jihočeská univerzita v Českých Budějovicích</t>
  </si>
  <si>
    <t>Vysoká škola</t>
  </si>
  <si>
    <t>Analýza potřeb obyvatel a návštěvníků Jihočeského kraje v oblasti kultury</t>
  </si>
  <si>
    <t>Hlavním cílem tohoto projektu je zjištění potřeb obyvatel a návštěvníků Jihočeského kraje v oblasti kultury. Kulturní aktivity v jižních Čechách mají nejrůznější charakter a realizuje se zde celá škála činností v oblasti hudby, divadla, folklóru, filmu,</t>
  </si>
  <si>
    <t>Z096</t>
  </si>
  <si>
    <t>Vltavotýnské výtvarné dvorky 2011</t>
  </si>
  <si>
    <t>Vltavotýsnké dvorky přispějí k rozšíření kulturní nabídky v oblasti výstavní a zároveň přispějí ke zvýšení návštěvnosti regionu.</t>
  </si>
  <si>
    <t>Z103</t>
  </si>
  <si>
    <t>00245461</t>
  </si>
  <si>
    <t>Obec Strážkovice</t>
  </si>
  <si>
    <t>Strážkovice</t>
  </si>
  <si>
    <t>Strážkovické kulturní dny 2011</t>
  </si>
  <si>
    <t>Navýšení počtu návštěvníků regionu, zkvalitnění poskytovaných služeb, podpora kultury, rozšíření kulturních akcí, podpora volnočasových aktivit, prevence sociálnš patologických jevů, podpora zaměstnanosti, zvýšení tržeb podnikatelů ve službách spojených</t>
  </si>
  <si>
    <t>FF017</t>
  </si>
  <si>
    <t>00245551</t>
  </si>
  <si>
    <t>Město Trhové Sviny</t>
  </si>
  <si>
    <t>Trhové Sviny</t>
  </si>
  <si>
    <t>Trhovosvinensko ve fotografii</t>
  </si>
  <si>
    <t>Propagace regionu Jihočeského kraje</t>
  </si>
  <si>
    <t>D021</t>
  </si>
  <si>
    <t>00246875</t>
  </si>
  <si>
    <t>Město Jindřichův Hradec</t>
  </si>
  <si>
    <t>Opera na Státním hradu a zámku v Jindřichově Hradci</t>
  </si>
  <si>
    <t>Záměrem projektu je realizace nejznámější české opery „Prodaná nevěsta“ od Bedřicha Smetany. Toto operní představení uskutečnit na třetím nádvoří Státního hradu a zámku v Jindřichově Hradci v nastudování umělců Národního divadla Praha, a orchestru Státní</t>
  </si>
  <si>
    <t>D020</t>
  </si>
  <si>
    <t>Jindřichohradecká činohra</t>
  </si>
  <si>
    <t>Záměrem projektu je uvedení na třetím nádvoří Státního hradu a zámku v Jindřichově Hradci nejhranější české divadelní hry Aloise Jiráska „Lucerna“ a tím rozšířit a zkvalitnit kulturní nabídku jak pro obyvatele města Jindřichův Hradec, tak i celého jihoče</t>
  </si>
  <si>
    <t>H055</t>
  </si>
  <si>
    <t>Festival dechových hudeb Karel Valdauf 2011</t>
  </si>
  <si>
    <t>H039</t>
  </si>
  <si>
    <t>XVII. Slavnosti Adama Václava Michny z Otradovic</t>
  </si>
  <si>
    <t>Podpořit návštěvnost kulturních institucí a památek v Jindřichově Hradci. Zatraktivnit kulturní nabídky, zvýšit počet návštevníků města Jindřichův Hradec a celého jihočeského regionu. Důležitým záměrem projektu je navázání na významnou kulturní a hudební</t>
  </si>
  <si>
    <t>P025</t>
  </si>
  <si>
    <t>00251038</t>
  </si>
  <si>
    <t>Obec Cehnice</t>
  </si>
  <si>
    <t>Cehnice</t>
  </si>
  <si>
    <t>Ze života Cehnic a jejich světáků</t>
  </si>
  <si>
    <t>vydání publikace s názvem Ze života Cehnic a jejich světáků</t>
  </si>
  <si>
    <t>Z104</t>
  </si>
  <si>
    <t>00246379</t>
  </si>
  <si>
    <t>Obec Budeč</t>
  </si>
  <si>
    <t>Budeč</t>
  </si>
  <si>
    <t>Kulturní rok v obci Budeč</t>
  </si>
  <si>
    <t>zvýšit kulturní potenciál regionu, zlepšit kulturní vyžití obyvatel obce a přilehlého okolí</t>
  </si>
  <si>
    <t>Z115</t>
  </si>
  <si>
    <t>68538189</t>
  </si>
  <si>
    <t>Když neživé ožívá</t>
  </si>
  <si>
    <t>1) rozšíření nabídky kulturních akcí a zkvalitnění stálé nabídky, 2) podpoření vztahu k místu, sounáležitosti všech obyvatel vzájemně, 3) podpora soužití různých generací prostřednictvím kulturně společenských akcí, 4) prohloubit stávají spolupráci subje</t>
  </si>
  <si>
    <t>H035</t>
  </si>
  <si>
    <t>00365751</t>
  </si>
  <si>
    <t>Informační a kulturní středisko města Třeboně</t>
  </si>
  <si>
    <t>Festival hudby mladých - Marimba aréna Třeboň 2011</t>
  </si>
  <si>
    <t>Uspořádání Festivalu hudby mladých - Marimba aréna Třeboň 2011 bude navazovat na nultý ročník, který se uskutečnil v režii pořadatele ( IKS Třeboň) v roce 2010.</t>
  </si>
  <si>
    <t>P008</t>
  </si>
  <si>
    <t>60076909</t>
  </si>
  <si>
    <t>Základní škola Týn nad Vltavou Malá Strana</t>
  </si>
  <si>
    <t>Brožura k důstojným oslavám 60. výročí založení školy</t>
  </si>
  <si>
    <t>Z057</t>
  </si>
  <si>
    <t>Historické slavnosti Petra Voka a Jakuba Krčína  2011</t>
  </si>
  <si>
    <t>Připomenutí význačných osobností jihočeské renesance - Petra Voka z Rožmberka a jeho regenta Jakuba Krčína z Jelčan co největšímu počtu návštěvníků města i celého regionu Třeboňska zejména s přihlédnutím k letošnímu kulatému výročí úmrtí posledního rožmb</t>
  </si>
  <si>
    <t>Volyně</t>
  </si>
  <si>
    <t>R016</t>
  </si>
  <si>
    <t>00245801</t>
  </si>
  <si>
    <t>obec Brloh</t>
  </si>
  <si>
    <t>Brloh</t>
  </si>
  <si>
    <t>řezbářská vernisáž „Člověk v krajině“, 7. ročník</t>
  </si>
  <si>
    <t>Zvýšit atraktivitu a známost brložského regionu</t>
  </si>
  <si>
    <t>F015</t>
  </si>
  <si>
    <t>00250104</t>
  </si>
  <si>
    <t>Obec Skály</t>
  </si>
  <si>
    <t>Skály</t>
  </si>
  <si>
    <t>Udržování tradic na vsi</t>
  </si>
  <si>
    <t>Rozšířením a zkvalitněním kulturní nabídky dojde k vyplnění volnočasových aktivit našich občanů, ale i turistů či návštěvníků projíždějících naší oblastí. Projekt přispěje k rozšíření udržování tradic v Jihočeském kraji.</t>
  </si>
  <si>
    <t>P020</t>
  </si>
  <si>
    <t>Šlechtické rody Blatenska – život, působení a odkaz minulých generací</t>
  </si>
  <si>
    <t>Publikovat získané informace, poskytnout nejen odborné veřejnosti ucelené informace, ale podpořit kladný vztah k místu pro obyvatele Blatenska.</t>
  </si>
  <si>
    <t>O009</t>
  </si>
  <si>
    <t>70869197</t>
  </si>
  <si>
    <t>Městská knihovna Písek</t>
  </si>
  <si>
    <t>ČTENÍ Z PÍSKU - web věnovaný literatuře Písecka nadregionálního i regionálního významu.</t>
  </si>
  <si>
    <t>Propagace literárních tradic a kulturní současnosti regionu v celé České republice atraktivní formou za využití moderních technologií, podpora četby a literární tvořivosti, zmapování regionální literatury a zjednodušení přístupu k regionální literatuře h</t>
  </si>
  <si>
    <t>H021</t>
  </si>
  <si>
    <t>69092150</t>
  </si>
  <si>
    <t>Kulturní dům města Soběslavi</t>
  </si>
  <si>
    <t>Setkání s hudbou v Soběslavi 2011</t>
  </si>
  <si>
    <t>Setkání s hudbou rozšiřuje kulturní nabídku v oblasti  vážné hudby</t>
  </si>
  <si>
    <t>Z058</t>
  </si>
  <si>
    <t>Slavnosti města Jindřichův Hradec 2011</t>
  </si>
  <si>
    <t>Záměrem projektu je uskutečnění městských slavností v prostorách Státního hradu a zámku v Jindřichově Hradci, a tím podpořit cestovní ruch a zvýraznit Jindřichův Hradec. Všeobecným záměrem je rozšíření kulturní nabídky a zatraktivnění regionu, jak pro do</t>
  </si>
  <si>
    <t>Z035</t>
  </si>
  <si>
    <t>60816121</t>
  </si>
  <si>
    <t>Městské kultruní středisko Slavonice</t>
  </si>
  <si>
    <t>Slavoncie</t>
  </si>
  <si>
    <t>Slavonické kulturní léto</t>
  </si>
  <si>
    <t>Záměrem je zatraktivnění Slavonic zdejším obyvatelům i tuzemským a zahraničním turistům, napomohou zvýšení cestovního ruchu v této oblasti a přinesou pozitivní ekonomický dopad městu.</t>
  </si>
  <si>
    <t>Z034</t>
  </si>
  <si>
    <t>Městské kulturní středisko Slavonice</t>
  </si>
  <si>
    <t>Slavme 50. výročí prohlášení Slavonic za „Městskou památkovou rezervaci“</t>
  </si>
  <si>
    <t>P032</t>
  </si>
  <si>
    <t>00374652</t>
  </si>
  <si>
    <t>kniha PRAVĚK NA MILEVSKU</t>
  </si>
  <si>
    <t>Seznámit širokou veřejnost s dějinami regionu</t>
  </si>
  <si>
    <t>Z080</t>
  </si>
  <si>
    <t>00250945</t>
  </si>
  <si>
    <t>Město Bavorov</t>
  </si>
  <si>
    <t>Bavorov</t>
  </si>
  <si>
    <t>Bavorovské řemeslné  umělecké jarmarky s podporou rozvoje kulturních žánrů - hudby a divadla</t>
  </si>
  <si>
    <t>Připomenutí staročeských řemeslných jarmarků široké veřejnosti s podporou  rozvoje uměleckých řemesel,divadla a hudby</t>
  </si>
  <si>
    <t>P033</t>
  </si>
  <si>
    <t>kniha Dějiny hostinců, hospůdek a šenků v městě Milevsku</t>
  </si>
  <si>
    <t>Seznámit širokou veřejnost s dosud neznámou historií Milevska</t>
  </si>
  <si>
    <t>R014</t>
  </si>
  <si>
    <t>00247138</t>
  </si>
  <si>
    <t>Město Nová Bystřice</t>
  </si>
  <si>
    <t>Nová Bystřice</t>
  </si>
  <si>
    <t>Novobystřická řemeslná dílna 2011</t>
  </si>
  <si>
    <t>Záměrem projektu je umožnit zájemcům z Novobystřicka naučit se nejrůznější řemeslné techniky.</t>
  </si>
  <si>
    <t>Z039</t>
  </si>
  <si>
    <t>00251721</t>
  </si>
  <si>
    <t>Městys Radomyšl</t>
  </si>
  <si>
    <t>Radomyšl</t>
  </si>
  <si>
    <t>„Jihočeská pouť v Radomyšli“</t>
  </si>
  <si>
    <t>Udržení tradice „Jihočeské pouti“, propagace bohatého spolkového života v Radomyšli, jihočeské kultury, místních unikátních památek a v neposlední řadě pobavení všech zúčastněných</t>
  </si>
  <si>
    <t>FF008</t>
  </si>
  <si>
    <t>00244732</t>
  </si>
  <si>
    <t>Statutární město České Budějovice</t>
  </si>
  <si>
    <t>Výstava Christophera Williamse</t>
  </si>
  <si>
    <t>Seznámit širokou veřejnost s dílem Christophera Williamse, který je významnou osobností světového umění.</t>
  </si>
  <si>
    <t>R015</t>
  </si>
  <si>
    <t>00362930</t>
  </si>
  <si>
    <t>Kovářské dny na Buškově hamru 2011</t>
  </si>
  <si>
    <t>Zviditelnění technické památky Buškův hamr i města Trhové Sviny, podpora cestovního ruchu, otevření památky i k jiným než muzejním účelům, oživení letní kulturní sezóny v regionu, nabídka kulturního vyžití pro mistní občany.</t>
  </si>
  <si>
    <t>Z048</t>
  </si>
  <si>
    <t>Pohádková země</t>
  </si>
  <si>
    <t>Z059</t>
  </si>
  <si>
    <t>Kulturní léto 2011</t>
  </si>
  <si>
    <t>Záměrem projektu je rozšíření kulturní nabídky na Novobystřicku. Realizace v době turistické sezóny zajišťuje  vysokou návštěvnost nejen z řad místních, ale i zahraničních návštěvníků regionu, čímž zároveň dochází k propagaci cestovního ruchu. Projekt je</t>
  </si>
  <si>
    <t>Z060</t>
  </si>
  <si>
    <t>Jahodobraní 2011 anebo Vítání prázdnin (dále jen „Jahodobraní“)</t>
  </si>
  <si>
    <t>Hlavním záměrem projektu je pomocí nabídky kulturního vyžití spojit obyvatele Novobystřicka a společně prožít příjemné „jahodové“ sobotní odpoledne.</t>
  </si>
  <si>
    <t>R007</t>
  </si>
  <si>
    <t>00666564</t>
  </si>
  <si>
    <t>Obec Zahrádky</t>
  </si>
  <si>
    <t>Zahrádky</t>
  </si>
  <si>
    <t>Výtvarné kurzy</t>
  </si>
  <si>
    <t>Záměrem projektu je založit Patchworkářský klub. Rok 2011 bude rokem přípravným a rokem první fáze (vybudování základny klubu, zpracování náplně, organizace a plánu práce klubu, vytvoření okruhu klientů a získávat další zájemce). Pro tuto činnost je nutn</t>
  </si>
  <si>
    <t>H034</t>
  </si>
  <si>
    <t>00583090</t>
  </si>
  <si>
    <t>Obec Mičovice</t>
  </si>
  <si>
    <t>Mičovice</t>
  </si>
  <si>
    <t>IX. Hudební festival Pod lípou v Jámě</t>
  </si>
  <si>
    <t>Akce rozšiřuje kulturní nabídku v obci a regionu, podporuje kulturní tradice v obci a činnost spolupracujícíh spolků. Poskytuje kvalitní kulturní vyžití občanům a návštěvníkům obce s využitím jihočeských uměleckých a folklorních souborů ve vztahu k tradi</t>
  </si>
  <si>
    <t>P021</t>
  </si>
  <si>
    <t>00250091</t>
  </si>
  <si>
    <t>Městys Sepekov</t>
  </si>
  <si>
    <t>Sepekov</t>
  </si>
  <si>
    <t>Podpora informovanosti a propagace kulturního místa</t>
  </si>
  <si>
    <t>zvýšení zájmu o region posílením informačních zdrojů</t>
  </si>
  <si>
    <t>H029</t>
  </si>
  <si>
    <t>00251089</t>
  </si>
  <si>
    <t>Městys Čestice</t>
  </si>
  <si>
    <t>Cesta světem hudby</t>
  </si>
  <si>
    <t>Vytvořit prostor kulturního hudebního vyžití širší skupině obyvatel</t>
  </si>
  <si>
    <t>H032</t>
  </si>
  <si>
    <t>00666521</t>
  </si>
  <si>
    <t>Obec Rapšach</t>
  </si>
  <si>
    <t>Rapšach</t>
  </si>
  <si>
    <t>Zikmundohraní v Rapšachu</t>
  </si>
  <si>
    <t>Obnovení  a zachování lidových tradic a spolkového života v obci</t>
  </si>
  <si>
    <t>Z061</t>
  </si>
  <si>
    <t>00244686</t>
  </si>
  <si>
    <t>Město Borovany</t>
  </si>
  <si>
    <t>Borovany</t>
  </si>
  <si>
    <t>PRVNÍ ADVENT V BOROVANSKÉM ZÁMKU</t>
  </si>
  <si>
    <t>Rozšíření kulturní nabídky venkovského regionu v době adventu, se zaměřením na zprostředkování tradic a řemesel nejmladší generaci a se zaměřením na charitu.</t>
  </si>
  <si>
    <t>R019</t>
  </si>
  <si>
    <t>00245135</t>
  </si>
  <si>
    <t>Městys Ledenice</t>
  </si>
  <si>
    <t>Ledenice</t>
  </si>
  <si>
    <t>Letní pouťové dřevosochání</t>
  </si>
  <si>
    <t>- zvýšení kvality života obyvatel                                                                                           - zkrášlení hojně využívaného přírodního zákoutí městyse                                                   - zkvalitnění kulturníh</t>
  </si>
  <si>
    <t>Z081</t>
  </si>
  <si>
    <t>00252654</t>
  </si>
  <si>
    <t>Město Planá nad Lužnicí</t>
  </si>
  <si>
    <t>Planá nad Lužnicí</t>
  </si>
  <si>
    <t>Bambi 2011</t>
  </si>
  <si>
    <t>Prezentace všech mládežnických a dětských organizací</t>
  </si>
  <si>
    <t>Z087</t>
  </si>
  <si>
    <t>Město Planá nad Lužnicí, Zákostelní 720, 391 11 Planá nad Lužnicí</t>
  </si>
  <si>
    <t>Vodnický den aneb Planá sobě</t>
  </si>
  <si>
    <t>Realizace a podpora rozvoje kulturních, sportovních a společenských akcí za účasti všech spolků, souborů a celé řady dobrovolníků, kteří akci zajišťují. Hlavním cílem je pokračovat již 4 rokem v založené tradiční akci, která přispívá k rozšíření a zkvali</t>
  </si>
  <si>
    <t>Z077</t>
  </si>
  <si>
    <t>Svatováclavské slavnosti</t>
  </si>
  <si>
    <t>Realizace a podpora rozvoje kulturních, společenských a sportovních akcí</t>
  </si>
  <si>
    <t>H024</t>
  </si>
  <si>
    <t>00581909</t>
  </si>
  <si>
    <t>Obec Úsilné</t>
  </si>
  <si>
    <t>Úsilné</t>
  </si>
  <si>
    <t>Podpora činnosti tanečního souboru Lučina</t>
  </si>
  <si>
    <t>Záměrem projektu je rozvoj a zachování kulturních tradic v podobě rozšíření kulturní nabídky jak pro místní obyvatele,návštěvníky regionu, tak pro obyvatele celého Jihočeského kraje.</t>
  </si>
  <si>
    <t>Z031</t>
  </si>
  <si>
    <t>00244902</t>
  </si>
  <si>
    <t>Obec Homole</t>
  </si>
  <si>
    <t>Homole</t>
  </si>
  <si>
    <t>Kulturní rok 2011 v Homolích</t>
  </si>
  <si>
    <t>Z052</t>
  </si>
  <si>
    <t>00245411</t>
  </si>
  <si>
    <t>Obec Sedlec</t>
  </si>
  <si>
    <t>Sedlec</t>
  </si>
  <si>
    <t>Sedlecký kulturní rok 2011</t>
  </si>
  <si>
    <t>Realizace tří koncertů chrámové hudby a letní slavnosti společně propojené do cyklu čtyř kulturních akcí čtyř ročních období. Dramaturgie letní akce je postavena na zapojení místních kulturních spolků (baráčníci, dobrovolní hasiči) v rámci úvodních vysto</t>
  </si>
  <si>
    <t>Z076</t>
  </si>
  <si>
    <t>00583197</t>
  </si>
  <si>
    <t>Městská knihovna Prachatice</t>
  </si>
  <si>
    <t>115., 90. a 65. výročí knihovnictví v Prachaticích</t>
  </si>
  <si>
    <t>Rozšířit a zkvalitnit kulturní nabídku v jihočeském regionu, přispět k  udržení tradic knihovnictví, posílit koncepci jeho rozvoje a v nemalé míře propagovat Jihočeský kraj.</t>
  </si>
  <si>
    <t>H022</t>
  </si>
  <si>
    <t>00072206</t>
  </si>
  <si>
    <t>Městské muzeum a kulturní centrum ve Volyni</t>
  </si>
  <si>
    <t>Jazz na malém městě 2011</t>
  </si>
  <si>
    <t>realizace mezinárodně obsazeného koncertního cyklu jazzové hudby</t>
  </si>
  <si>
    <t>P016</t>
  </si>
  <si>
    <t>00249602</t>
  </si>
  <si>
    <t>Obec Čížová</t>
  </si>
  <si>
    <t>Čížová</t>
  </si>
  <si>
    <t>Kapitoly z historie Čížové - bulletin regionální historie a kultury obce Čížová</t>
  </si>
  <si>
    <t>publikační činnost -dokumentace a zachycení regionální kulturní historie obce a okolí</t>
  </si>
  <si>
    <t>F019</t>
  </si>
  <si>
    <t>00245178</t>
  </si>
  <si>
    <t>Město Lišov</t>
  </si>
  <si>
    <t>Lišov</t>
  </si>
  <si>
    <t>Vánoční tradice</t>
  </si>
  <si>
    <t>Přiblížit vánoční zvyky a tradice nejšírší veřejnosti. projekt se uskuteční v prostorách nemovité kulturní památky Schwarzenberský špitál, který je svou atmosférou  a prostory nanejvýš vhodný.</t>
  </si>
  <si>
    <t>F018</t>
  </si>
  <si>
    <t>Vystoupení folklórních souborů k 100. výročí radnice</t>
  </si>
  <si>
    <t>Představit jihočeskému regionu tento hudební žánr a přispět ke zkvalitnění a rozšíření kulturní nabídky v našem regionu.</t>
  </si>
  <si>
    <t>FF015</t>
  </si>
  <si>
    <t>Putovní letní kino</t>
  </si>
  <si>
    <t>Obohatit kulturní nabídku v našem regionu v době letních prázdnin. Oživení nabídky volnočasových aktivit pro místní občany, ale i pro návštěvníky našeho regionu. Zakoupení potřebného vybavení. Tento projekt přispěje k rozšíření a zkvalitnění kulturní nab</t>
  </si>
  <si>
    <t>P029</t>
  </si>
  <si>
    <t>00365777</t>
  </si>
  <si>
    <t>Městské muzeum a galerie Dačice</t>
  </si>
  <si>
    <t>Vydání knihy: Dačické album II, dobové fotografie a pohlednice</t>
  </si>
  <si>
    <t>Přiblížit prostřednictvím fotografií a podrobného textového doprovodu půroměnu města od poloviny 50. let 20. století do současnosti</t>
  </si>
  <si>
    <t>R013</t>
  </si>
  <si>
    <t>00252263</t>
  </si>
  <si>
    <t>Obec Hlavatce</t>
  </si>
  <si>
    <t>Hlavatce</t>
  </si>
  <si>
    <t>Hlavatecké řemeslné a výtvarné dílny</t>
  </si>
  <si>
    <t>Přivést do obce činnost pro celou rodinu, oživit staré tradice</t>
  </si>
  <si>
    <t>Název DT:</t>
  </si>
  <si>
    <t>Typ dotačního titulu:</t>
  </si>
  <si>
    <t>Schválená částka DT:</t>
  </si>
  <si>
    <t>Odb. referent:</t>
  </si>
  <si>
    <t>ŽADATELÉ:</t>
  </si>
  <si>
    <t>Právní forma</t>
  </si>
  <si>
    <t>Název projektu/účel</t>
  </si>
  <si>
    <t>Časové použití    od - do</t>
  </si>
  <si>
    <t>další …..</t>
  </si>
  <si>
    <t>Příjemce dotace/ žadatel</t>
  </si>
  <si>
    <t>Poř. číslo</t>
  </si>
  <si>
    <t>IČ</t>
  </si>
  <si>
    <t>Datum zahájení platnosti (plánované)</t>
  </si>
  <si>
    <t>Datum ukončení platnosti (plánované)</t>
  </si>
  <si>
    <t>Datum ukončení platnosti (skutečnost)</t>
  </si>
  <si>
    <t>Evid. číslo proj.</t>
  </si>
  <si>
    <t>Navrhované prostř.</t>
  </si>
  <si>
    <t>Schválené prostř.</t>
  </si>
  <si>
    <t>Požadované prostř.</t>
  </si>
  <si>
    <t>Celkové plánované náklady projektu</t>
  </si>
  <si>
    <t>Projekt - záměr projektu</t>
  </si>
  <si>
    <t>Záměr projektu</t>
  </si>
  <si>
    <t>Žádost - poznámka</t>
  </si>
  <si>
    <t>Město</t>
  </si>
  <si>
    <t>PRŮVODNÍ LIST DOTAČNÍHO TITULU č. 600088</t>
  </si>
  <si>
    <t>krajský dotační titul</t>
  </si>
  <si>
    <t>02.12.2010</t>
  </si>
  <si>
    <t>Hrabáková Kamila Ing.</t>
  </si>
  <si>
    <t>Z015</t>
  </si>
  <si>
    <t>00244856</t>
  </si>
  <si>
    <t>Obec Dubné</t>
  </si>
  <si>
    <t>Obec, městská část hlavního města Prahy</t>
  </si>
  <si>
    <t>Dubné</t>
  </si>
  <si>
    <t>kulturní program pro pouť v Dubném v roce 2011</t>
  </si>
  <si>
    <t>podpora a zachování tradic obce</t>
  </si>
  <si>
    <t>krajské</t>
  </si>
  <si>
    <t>celostátní</t>
  </si>
  <si>
    <t>6</t>
  </si>
  <si>
    <t>Z014</t>
  </si>
  <si>
    <t>00245721</t>
  </si>
  <si>
    <t>Město Zliv</t>
  </si>
  <si>
    <t>Zliv</t>
  </si>
  <si>
    <t>Slavnosti Mrkve</t>
  </si>
  <si>
    <t>Seznámit širokou veřejnost s touto pověstí a založit tradici těchto oslav.</t>
  </si>
  <si>
    <t>místní</t>
  </si>
  <si>
    <t>České Budějovice</t>
  </si>
  <si>
    <t>Slavonice</t>
  </si>
  <si>
    <t>mezinárodní</t>
  </si>
  <si>
    <t>Písek</t>
  </si>
  <si>
    <t>Z012</t>
  </si>
  <si>
    <t>00250571</t>
  </si>
  <si>
    <t>OBEC MALOVICE</t>
  </si>
  <si>
    <t>Malovice</t>
  </si>
  <si>
    <t>Kultura na venkově pro všechny věkové kategorie občanů 2011</t>
  </si>
  <si>
    <t>dosáhnout společenského a kulturního vyžití všech věkových skupin lidí na Malovicku</t>
  </si>
  <si>
    <t>Týn nad Vltavou</t>
  </si>
  <si>
    <t>D001</t>
  </si>
  <si>
    <t>00365769</t>
  </si>
  <si>
    <t>Městské kulturní středisko Dačice</t>
  </si>
  <si>
    <t>Příspěvková organizace</t>
  </si>
  <si>
    <t>Dačice</t>
  </si>
  <si>
    <t>„Za Dačickou kostku cukru“ - letní divadelně hudební festival</t>
  </si>
  <si>
    <t>Soběslav</t>
  </si>
  <si>
    <t>Z007</t>
  </si>
  <si>
    <t>00246816</t>
  </si>
  <si>
    <t>Městys Chlum u Třeboně</t>
  </si>
  <si>
    <t>Letní slavnosti pro malé i velké v Chlumu u Teboně</t>
  </si>
  <si>
    <t>Záměrem projektu je připravit pro návštěvníky Třeboňska a pro obyvatele Chlumu u Třeboně a okolí bohatý kulturní program v hlavní letní sezóně, kdy je obec plná návštěvníků. V rámci dlouhodobého rozvoje kulturního života obyvatel je významný přeshraniční</t>
  </si>
  <si>
    <t>Strakonice</t>
  </si>
  <si>
    <t>Z125</t>
  </si>
  <si>
    <t>00583707</t>
  </si>
  <si>
    <t>ZŠ a MŠ Křemže</t>
  </si>
  <si>
    <t>Křemže</t>
  </si>
  <si>
    <t>Pojďte s námi všichni tvořit</t>
  </si>
  <si>
    <t>Založení tradice keramických dílen v mikroregionu, organizace úvodních vánočních a velikonočních dílen.</t>
  </si>
  <si>
    <t>Z016</t>
  </si>
  <si>
    <t>63289938</t>
  </si>
  <si>
    <t>Základní škola Vodňany, Alešova 50, okr. Strakonice</t>
  </si>
  <si>
    <t>Vodňany</t>
  </si>
  <si>
    <t>AKADEMIE</t>
  </si>
  <si>
    <t>Záměrem projektu je nabídka kulturních akcí pro naše město.</t>
  </si>
  <si>
    <t>Z017</t>
  </si>
  <si>
    <t>00247146</t>
  </si>
  <si>
    <t>Město Nová Včelnice</t>
  </si>
  <si>
    <t>Nová Včelnice</t>
  </si>
  <si>
    <t>Medobraní potřetí nejen s našimi přáteli z partnerských měst aneb oslava 20. výročí partnerské spolupráce s Neuöttingem</t>
  </si>
  <si>
    <t>Všeobecným cílem projektu je podpora dechových hudebních skupin a udržení tradice včelařství. Specifickými cíly projektu jsou: 1. Podpora dechových hudebních skupin 2. Podpora a udržení tradice včelařství 3. Zkvalitnění kulturní nabídky v jihočeském regi</t>
  </si>
  <si>
    <t>P004</t>
  </si>
  <si>
    <t>00375951</t>
  </si>
  <si>
    <t>Městské muzeum v Blatné</t>
  </si>
  <si>
    <t>Blatná</t>
  </si>
  <si>
    <t>publikace - Jan Pavel Hille (blatenký kněz a regionální historik)</t>
  </si>
  <si>
    <t>připmenout osobnost Msgr.J.P.Hille - oslava 150. výročí narození</t>
  </si>
  <si>
    <t>Pištín</t>
  </si>
  <si>
    <t>Z019</t>
  </si>
  <si>
    <t>70946388</t>
  </si>
  <si>
    <t>Městský dům dětí a mládeže, Týn nad Vltavou</t>
  </si>
  <si>
    <t>Zvonkový průvod 2011</t>
  </si>
  <si>
    <t>Záměrem projektu je nabídnout široké veřejnosti tradiční předvánoční akci spojenou s tradicemi vánoc a hlavně tuto akci rozšířit a zkvalitnit.</t>
  </si>
  <si>
    <t>Z020</t>
  </si>
  <si>
    <t>„Dívánky 2011“ Výtvarný happening</t>
  </si>
  <si>
    <t>Nabídnout široké veřejnosti vyzkoušení si tvorby na veliké formáty. Aktivním přístupem ve výtvarné tvořivosti zujmout i pobavit přímé účastníky i diváky. Opět jako v minulých Dívánkách do výtvarného happeningu aktivně zapojit organizace tzv. problémovou</t>
  </si>
  <si>
    <t>Z003</t>
  </si>
  <si>
    <t>00581844</t>
  </si>
  <si>
    <t>Obec Pištín</t>
  </si>
  <si>
    <t>Oslavy výročí 750let od první písemné zmínky o obci Pištín a setkání rodáků</t>
  </si>
  <si>
    <t>Důstojně oslavit výročí a podpořit setkání spoluobčanů všech věkových kategorií</t>
  </si>
  <si>
    <t>P002</t>
  </si>
  <si>
    <t>00072192</t>
  </si>
  <si>
    <t>Městské muzeum a galerie Vodňany</t>
  </si>
  <si>
    <t>Paměť obrazu města Vodňan</t>
  </si>
  <si>
    <t>Vydat publikaci katalogového typu</t>
  </si>
  <si>
    <t>Prachatice</t>
  </si>
  <si>
    <t>Z026</t>
  </si>
  <si>
    <t>00249807</t>
  </si>
  <si>
    <t>Obec  Kučeř</t>
  </si>
  <si>
    <t>Organizační složka státu</t>
  </si>
  <si>
    <t>Kučeř</t>
  </si>
  <si>
    <t>Konání svěcení obecních symbolů ,sraz rodáků a oslavy 120 výročí založení sboru dobrovolných hasičů Kučeř</t>
  </si>
  <si>
    <t>Seznámení obyvatel s prací záchranného systemu a seznámení obyvatel s jinými žánry hudby</t>
  </si>
  <si>
    <t>Z001</t>
  </si>
  <si>
    <t>70884552</t>
  </si>
  <si>
    <t>Šmidingerova knihovna Strakonice</t>
  </si>
  <si>
    <t>Knihovna jako místo, kam se děti vracejí s úsměvem a radostí</t>
  </si>
  <si>
    <t>Prezentovat knihovnu jako místo odpočinku a duchovní relaxace, ale i jako centrum zajímavých a pro děti atraktivních akcí. Jako vhodnou alternativu trávení volného času.</t>
  </si>
  <si>
    <t>Z002</t>
  </si>
  <si>
    <t>Akademie volného času 2</t>
  </si>
  <si>
    <t>„Akademie volného času“, kterou vyhlásila Šmidingerova knihovna, se chce pokusit vytvořit projekt zejména lidem dříve narozeným takříkajíc „na míru“. Napomoci jim v hledání náplně volného času, vnímat jejich názory a potřeby, tipovat témata, o která mají</t>
  </si>
  <si>
    <t>Vimperk</t>
  </si>
  <si>
    <t>D004</t>
  </si>
  <si>
    <t>00366919</t>
  </si>
  <si>
    <t>Kulturní středisko města Bechyně</t>
  </si>
  <si>
    <t>Bechyně</t>
  </si>
  <si>
    <t>Divadlo v Trávě XIX.</t>
  </si>
  <si>
    <t>Divadlo v trávě má v Bechyni již osmnáctiletou tradici a je oblíbeným a hojně navštěvovaným divadelním festivalem na jihu Čech. Během tří dnů se zde vystřídá celá řada divadelních představení a hudebních pouličních těles. Divadelní festival je v prvé řad</t>
  </si>
  <si>
    <t>Jindřichův Hradec</t>
  </si>
  <si>
    <t>D014</t>
  </si>
  <si>
    <t>00073482</t>
  </si>
  <si>
    <t>Marketingové komunikace Otáčivého hlediště 2011</t>
  </si>
  <si>
    <t>zvyšovat marketingovýstandard, oslovení zahraničních i domácích diváků, budování image značky Otáčivé hlediště jako evropského divadelního fenoménu</t>
  </si>
  <si>
    <t>D013</t>
  </si>
  <si>
    <t>Jihočeské divadlo, p.o. České Budějovice</t>
  </si>
  <si>
    <t>Sezóna 2011/2012 v Jihočeském divadle</t>
  </si>
  <si>
    <t>Hlavním záměrem projektu je podpora lepší informovanosti obyvatel Jihočeského kraje o kvalitní programové nabídce divadla a prostřednictvím zvýšené návštěvnosti rozvoj kulturního života společnosti.</t>
  </si>
  <si>
    <t>Z111</t>
  </si>
  <si>
    <t>71166131</t>
  </si>
  <si>
    <t>Svazek obcí</t>
  </si>
  <si>
    <t>Čkyně</t>
  </si>
  <si>
    <t>Keltské slavnosti 2011</t>
  </si>
  <si>
    <t>Rozvoj kulturní tradice, kulturní slavnosti na území Jihočeského kraje</t>
  </si>
  <si>
    <t>P006</t>
  </si>
  <si>
    <t>28105222</t>
  </si>
  <si>
    <t>Tisk brožury Jaro 1945 - kopali jsme zákopy</t>
  </si>
  <si>
    <t>zachování informací o životě a práci na konci 2. světové války</t>
  </si>
  <si>
    <t>F023</t>
  </si>
  <si>
    <t>00583022</t>
  </si>
  <si>
    <t>Obec Chlumany</t>
  </si>
  <si>
    <t>Chlumany</t>
  </si>
  <si>
    <t>Staročeská konopická v Chlumanech</t>
  </si>
  <si>
    <t>Uchování a propagace etnografické akce, prezentace konopí jako součásti lidové slavnosti Staročeské konopické.</t>
  </si>
  <si>
    <t>Strunkovice nad Blanicí</t>
  </si>
  <si>
    <t>Z118</t>
  </si>
  <si>
    <t>00250708</t>
  </si>
  <si>
    <t>Městys Strunkovice nad Blanicí</t>
  </si>
  <si>
    <t>Setkání rodáků- od kořenů k současnosti.</t>
  </si>
  <si>
    <t>Realizace setkání rodáků městyse Strunkovice nad Blanicí, jehož součástí bude výstava historických fotografií městyse v konfrontaci s fotografiemi stávajícího stavu městyse.</t>
  </si>
  <si>
    <t>Z124</t>
  </si>
  <si>
    <t>00245950</t>
  </si>
  <si>
    <t>Městys Křemže</t>
  </si>
  <si>
    <t>Rožmberkové a Dívčí Kámen</t>
  </si>
  <si>
    <t>Zatraktivnit návštěvu Dívčího Kamene jako součásti krás a památek jižních Čech a tím  zvýšit povědomí, že navštívit tuto část země stojí za to.Nejleší reklamou je osobní doporučení přátelům nad fotkami z dovolené. :)</t>
  </si>
  <si>
    <t>Z114</t>
  </si>
  <si>
    <t>00581941</t>
  </si>
  <si>
    <t>Obec Vrábče</t>
  </si>
  <si>
    <t>Vrábče</t>
  </si>
  <si>
    <t>Malá Vrábecká slavnost 2011</t>
  </si>
  <si>
    <t>uspořádání 4. ročníku „Malá Vrábecká slavnost“</t>
  </si>
  <si>
    <t>H008</t>
  </si>
  <si>
    <t>00286753</t>
  </si>
  <si>
    <t>Město Třešť</t>
  </si>
  <si>
    <t>Třešť</t>
  </si>
  <si>
    <t>Kapelo hraj</t>
  </si>
  <si>
    <t>Obohacení kulturní nabídky pro milovníky dechové hudby, živý poslech, tanec, setkávání se.</t>
  </si>
  <si>
    <t>P009</t>
  </si>
  <si>
    <t>00249777</t>
  </si>
  <si>
    <t>Obec Kovářov</t>
  </si>
  <si>
    <t>Kovářov</t>
  </si>
  <si>
    <t>Mapování kultury na Kovářovsku</t>
  </si>
  <si>
    <t>Záměrem je informovat o krásách, zajímavostech, kultuře a tradicích v připravovaném materiálu, který nejen pomůže v danou chvíli s orientací v regionu, ale poté v klidu domova prostudovat celou brožurku a dozvědět se další informace o našem krásném okolí</t>
  </si>
  <si>
    <t>Z117</t>
  </si>
  <si>
    <t>60061847</t>
  </si>
  <si>
    <t>Dům dětí a mládeže, Tábor, Tržní náměstí 346</t>
  </si>
  <si>
    <t>Tábor</t>
  </si>
  <si>
    <t>Egypt známý i neznámý</t>
  </si>
  <si>
    <t>přiblížit mladým lidem hodnoty civilizace, podpořit vlastní aktivitu a činnost</t>
  </si>
  <si>
    <t>Z116</t>
  </si>
  <si>
    <t>„ Naše světy “</t>
  </si>
  <si>
    <t>Podpora aktivního tvůrčího a kulturního života v Táboře.</t>
  </si>
  <si>
    <t>Z097</t>
  </si>
  <si>
    <t>75075741</t>
  </si>
  <si>
    <t>Národní zemědělské muzeum Praha (NZM)</t>
  </si>
  <si>
    <t>Praha 7</t>
  </si>
  <si>
    <t>Národní myslivecké slavnosti 2011</t>
  </si>
  <si>
    <t>Slavnost popularizující a prezentující myslivost jako jedinečnou službu veřejnosti a zároveň jako významný činitel v procesu zachování a ochrany životního prostředí.</t>
  </si>
  <si>
    <t>Sezimovo Ústí</t>
  </si>
  <si>
    <t>H009</t>
  </si>
  <si>
    <t>60077417</t>
  </si>
  <si>
    <t>Soubor tradičních i netradičních pěveckých vystoupení, jejichž prostřednictvím je jihočeská pěvecká tradice šířena a obnovována nejen v rámci jihočeského regionu, České republiky, ale i v zahraničí.</t>
  </si>
  <si>
    <t>Rozvoj pěvecké tradice v Jižních Čechách tradiční i naterdiční formou a reprezentace Jihočeského kraje úspěšným pěveckým sborem v Jihočeském kraji, České republice a zahraničí.</t>
  </si>
  <si>
    <t>R005</t>
  </si>
  <si>
    <t>00249998</t>
  </si>
  <si>
    <t>Město Písek</t>
  </si>
  <si>
    <t>Cipískoviště 2011</t>
  </si>
  <si>
    <t>V souladu se Strategickým plánem rozovje kultury města Písku do roku 2020 naplňovat cíl 2 - stát se regionálmí kulturním centrem, které bude nabízet co nejširší škálu kulturního vyžití pro občany i návštěvníky. Svými aktivitami přispívat k posilování poz</t>
  </si>
  <si>
    <t>R022</t>
  </si>
  <si>
    <t>00246476</t>
  </si>
  <si>
    <t>Město Dačice</t>
  </si>
  <si>
    <t>Dačická řežba 2011</t>
  </si>
  <si>
    <t>Vyplnění volného času občanů a návštěvníků města v hlavní turistické sezoně, přiblížení řemeslné práce a tvůrčího procesu veřejnosti, využití a oživení vhodného prostředí v centru města, zatraktivnění města Dačice jako cíle cestovního ruchu v rámci jihoč</t>
  </si>
  <si>
    <t>Z024</t>
  </si>
  <si>
    <t>60060182</t>
  </si>
  <si>
    <t>Veselí nad Lužnicí</t>
  </si>
  <si>
    <t>Veselské slavnosti 2011</t>
  </si>
  <si>
    <t>Zajištění kulturního programu pro občany a návštěvníky města, aktivizace klubů a spolků a představení místních umělců.</t>
  </si>
  <si>
    <t>P038</t>
  </si>
  <si>
    <t>65986580</t>
  </si>
  <si>
    <t>,,Kultura na Milevsku - k vidění i k prožití“</t>
  </si>
  <si>
    <t>Záměrem projektu je vytvoření brožury o nejvýznamnějších kulturních památkách mikroregionu. Zároveň by publikace obsahovala i informace o kulturním dění v daných lokalitách ve vztahu k památkám (např. kostel-termín poutě, kulturní akce pořádané při této</t>
  </si>
  <si>
    <t>00251810</t>
  </si>
  <si>
    <t>Město Strakonice</t>
  </si>
  <si>
    <t>H070</t>
  </si>
  <si>
    <t>Dačické cukrování</t>
  </si>
  <si>
    <t>Rozšíření kulturní nabídky města, vyplnění volného času občanů a návštěvníků města v hlavní turistické sezoně, rozšíření typové rozmanitosti nabízených akcí, připomenutí dačického prvenství: „vynálezu prvního kostkového cukru na světě“, využití a oživení</t>
  </si>
  <si>
    <t>Z068</t>
  </si>
  <si>
    <t>Netradiční prohlídka Strakonického hradu</t>
  </si>
  <si>
    <t>Zpřístupnění hradních prostor a zákoutí žákům základních škol a veřejnosti.</t>
  </si>
  <si>
    <t>H069</t>
  </si>
  <si>
    <t>67189687</t>
  </si>
  <si>
    <t>Městské kulturní středisko Vimperk</t>
  </si>
  <si>
    <t>Šumavské hudební léto</t>
  </si>
  <si>
    <t>nabídnout rodinný program, oživit dominantu města, posílit cestovní ruch</t>
  </si>
  <si>
    <t>D023</t>
  </si>
  <si>
    <t>Vimperský kašpárek</t>
  </si>
  <si>
    <t>FF012</t>
  </si>
  <si>
    <t>00250805</t>
  </si>
  <si>
    <t>Mezinárodní filmový festival NaturVision 2011 ve Vimperku - 10. ročník</t>
  </si>
  <si>
    <t>Zvýšit zájem - především u dětí a mládeže - o samotný festival, přírodu; zlepšení kulturní nabídky v regionu, zvýšení návštěvnosti města. Účastníky workshopů jsou tak zahraniční studenti, proto mají čeští účastníci možnost prohloubit si své jazykové znal</t>
  </si>
  <si>
    <t>00253014</t>
  </si>
  <si>
    <t>Z070</t>
  </si>
  <si>
    <t>Staročeský vánoční trh</t>
  </si>
  <si>
    <t>1) podpořit lidovou kulturu 2) rozšířit a zkvalitnit kulturní nabídku v předvánočním čase 3) zpříjemnit obyvatelům a návštěvníkům adventní čas 4) nabídnout možnost nákupu drobných vánočních dárků 5) poskytnout drobným řemeslníkům šanci prezentovat své do</t>
  </si>
  <si>
    <t>F016</t>
  </si>
  <si>
    <t>Výstavy lidových tradic 2011 (vánoční výstava v galerii U Radnice)</t>
  </si>
  <si>
    <t>1) zatraktivnit region 2)zvýšit turistický ruch ve městě a okolí 3)rozšířit kulturní nabídku v zimním období 4)podpořit zachování lidových tradic a řemesel 5)seznámit návštěvníky s tradičními zvyky a obyčeji 5)zpříjemnit obyvatelům a návštěvníkům čas ván</t>
  </si>
  <si>
    <t>R006</t>
  </si>
  <si>
    <t>Velikonoční výstava</t>
  </si>
  <si>
    <t>1) zatraktivnit region 2)zvýšit turistický ruch ve městě a okolí 3)rozšířit kulturní nabídku v jarním období 4)podpořit zachování lidových tradic a řemesel 5)seznámit návštěvníky s tradičními zvyky a obyčeji 6)zpříjemnit obyvatelům a návštěvníkům čas vel</t>
  </si>
  <si>
    <t>Třeboň</t>
  </si>
  <si>
    <t>Čestice</t>
  </si>
  <si>
    <t>F017</t>
  </si>
  <si>
    <t>00245500</t>
  </si>
  <si>
    <t>Městys Ševětín</t>
  </si>
  <si>
    <t>Ševětín</t>
  </si>
  <si>
    <t>SETKÁNÍ NA BLATECH</t>
  </si>
  <si>
    <t>Milevsko</t>
  </si>
  <si>
    <t>ZK</t>
  </si>
  <si>
    <t>Kompetence</t>
  </si>
  <si>
    <t>Město Tábor</t>
  </si>
  <si>
    <t>Město Vodňany</t>
  </si>
  <si>
    <t>H050</t>
  </si>
  <si>
    <t>Obec Jílovice</t>
  </si>
  <si>
    <t>Jílovice</t>
  </si>
  <si>
    <t>9.ročník Festivalu dechových hudeb v obci Jílovice</t>
  </si>
  <si>
    <t>Záměr projektu je plně v souladu s cílem příspěvkového programu, tj. zkvalitnění kulturní nabídky v jihočeském regionu a zároveň udržení tradice a propagace Jihočeského kraje. V roce 2011, konkrétně 18.6.2011 půjde již o 9. ročník Festivalu dechové hudby</t>
  </si>
  <si>
    <t>11/8-11/místní</t>
  </si>
  <si>
    <t>H051</t>
  </si>
  <si>
    <t>Planá nad lužnicí</t>
  </si>
  <si>
    <t>Folk Country festival Plánské léto</t>
  </si>
  <si>
    <t xml:space="preserve">Letní akce nejen pro občany města, ale i pro všechny turisty a chataře, která přispívá k rozšíření a zkvalitnění kulturní nabídky </t>
  </si>
  <si>
    <t>11/8-11/krajské</t>
  </si>
  <si>
    <t>Náhradníci pro rok 2011 v oblasti kultury, postupových přehlídek a soutěží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</si>
</sst>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sz val="14"/>
      <color indexed="62"/>
      <name val="Tahoma"/>
      <family val="2"/>
    </font>
    <font>
      <b/>
      <sz val="14"/>
      <color indexed="62"/>
      <name val="Tahoma"/>
      <family val="2"/>
    </font>
    <font>
      <sz val="8"/>
      <color indexed="6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6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8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view="pageLayout" workbookViewId="0" topLeftCell="A149">
      <selection activeCell="I151" sqref="I151"/>
    </sheetView>
  </sheetViews>
  <sheetFormatPr defaultColWidth="9.140625" defaultRowHeight="12.75"/>
  <cols>
    <col min="1" max="2" width="4.57421875" style="13" customWidth="1"/>
    <col min="3" max="3" width="4.421875" style="13" customWidth="1"/>
    <col min="4" max="4" width="8.140625" style="13" customWidth="1"/>
    <col min="5" max="5" width="9.140625" style="13" customWidth="1"/>
    <col min="6" max="6" width="6.57421875" style="13" customWidth="1"/>
    <col min="7" max="7" width="9.140625" style="13" customWidth="1"/>
    <col min="8" max="8" width="14.00390625" style="13" customWidth="1"/>
    <col min="9" max="9" width="20.7109375" style="13" customWidth="1"/>
    <col min="10" max="11" width="9.140625" style="13" customWidth="1"/>
    <col min="12" max="12" width="10.140625" style="13" bestFit="1" customWidth="1"/>
    <col min="13" max="13" width="4.28125" style="13" customWidth="1"/>
    <col min="14" max="14" width="9.140625" style="13" customWidth="1"/>
    <col min="15" max="18" width="0" style="13" hidden="1" customWidth="1"/>
    <col min="19" max="19" width="6.7109375" style="13" customWidth="1"/>
    <col min="20" max="20" width="4.8515625" style="13" hidden="1" customWidth="1"/>
    <col min="21" max="16384" width="9.140625" style="13" customWidth="1"/>
  </cols>
  <sheetData>
    <row r="1" spans="1:20" s="1" customFormat="1" ht="12.75">
      <c r="A1" s="38" t="s">
        <v>424</v>
      </c>
      <c r="B1" s="38"/>
      <c r="C1" s="38"/>
      <c r="D1" s="38"/>
      <c r="E1" s="38"/>
      <c r="F1" s="38"/>
      <c r="G1" s="38"/>
      <c r="H1" s="38"/>
      <c r="I1" s="38"/>
      <c r="T1" s="6"/>
    </row>
    <row r="2" spans="9:20" s="1" customFormat="1" ht="10.5">
      <c r="I2" s="6"/>
      <c r="T2" s="6"/>
    </row>
    <row r="3" spans="1:20" s="1" customFormat="1" ht="10.5">
      <c r="A3" s="39" t="s">
        <v>400</v>
      </c>
      <c r="B3" s="39"/>
      <c r="C3" s="39"/>
      <c r="D3" s="40"/>
      <c r="E3" s="1" t="s">
        <v>132</v>
      </c>
      <c r="G3" s="5" t="s">
        <v>412</v>
      </c>
      <c r="H3" s="5" t="s">
        <v>412</v>
      </c>
      <c r="I3" s="6"/>
      <c r="T3" s="6"/>
    </row>
    <row r="4" spans="1:20" s="1" customFormat="1" ht="10.5">
      <c r="A4" s="39" t="s">
        <v>401</v>
      </c>
      <c r="B4" s="39"/>
      <c r="C4" s="39"/>
      <c r="D4" s="40"/>
      <c r="E4" s="1" t="s">
        <v>425</v>
      </c>
      <c r="G4" s="5" t="s">
        <v>426</v>
      </c>
      <c r="H4" s="9">
        <v>40544</v>
      </c>
      <c r="I4" s="6"/>
      <c r="T4" s="6"/>
    </row>
    <row r="5" spans="1:20" s="1" customFormat="1" ht="12.75">
      <c r="A5" s="39" t="s">
        <v>402</v>
      </c>
      <c r="B5" s="39"/>
      <c r="C5" s="39"/>
      <c r="D5" s="40"/>
      <c r="E5" s="41">
        <v>3500000</v>
      </c>
      <c r="F5" s="42"/>
      <c r="G5" s="5" t="s">
        <v>413</v>
      </c>
      <c r="H5" s="5" t="s">
        <v>413</v>
      </c>
      <c r="I5" s="6"/>
      <c r="J5" s="10">
        <v>40999</v>
      </c>
      <c r="T5" s="6"/>
    </row>
    <row r="6" spans="1:20" s="1" customFormat="1" ht="10.5">
      <c r="A6" s="39" t="s">
        <v>403</v>
      </c>
      <c r="B6" s="39"/>
      <c r="C6" s="39"/>
      <c r="D6" s="40"/>
      <c r="E6" s="1" t="s">
        <v>427</v>
      </c>
      <c r="G6" s="5" t="s">
        <v>414</v>
      </c>
      <c r="H6" s="5" t="s">
        <v>414</v>
      </c>
      <c r="I6" s="6"/>
      <c r="J6" s="10">
        <v>40999</v>
      </c>
      <c r="T6" s="6"/>
    </row>
    <row r="7" spans="5:20" s="12" customFormat="1" ht="10.5">
      <c r="E7" s="1"/>
      <c r="H7" s="1"/>
      <c r="I7" s="22"/>
      <c r="T7" s="22"/>
    </row>
    <row r="8" spans="5:20" s="12" customFormat="1" ht="11.25" thickBot="1">
      <c r="E8" s="1"/>
      <c r="H8" s="1"/>
      <c r="I8" s="22"/>
      <c r="T8" s="22"/>
    </row>
    <row r="9" spans="1:20" s="12" customFormat="1" ht="10.5">
      <c r="A9" s="47" t="s">
        <v>404</v>
      </c>
      <c r="B9" s="48"/>
      <c r="C9" s="49"/>
      <c r="E9" s="1"/>
      <c r="H9" s="1"/>
      <c r="I9" s="22"/>
      <c r="T9" s="22"/>
    </row>
    <row r="10" spans="5:20" ht="13.5" thickBot="1">
      <c r="E10" s="23"/>
      <c r="H10" s="23"/>
      <c r="T10" s="24"/>
    </row>
    <row r="11" spans="1:20" s="25" customFormat="1" ht="63.75" thickBot="1">
      <c r="A11" s="2" t="s">
        <v>410</v>
      </c>
      <c r="B11" s="17" t="s">
        <v>666</v>
      </c>
      <c r="C11" s="3" t="s">
        <v>415</v>
      </c>
      <c r="D11" s="3" t="s">
        <v>411</v>
      </c>
      <c r="E11" s="3" t="s">
        <v>409</v>
      </c>
      <c r="F11" s="3" t="s">
        <v>405</v>
      </c>
      <c r="G11" s="3" t="s">
        <v>423</v>
      </c>
      <c r="H11" s="3" t="s">
        <v>406</v>
      </c>
      <c r="I11" s="3" t="s">
        <v>421</v>
      </c>
      <c r="J11" s="3" t="s">
        <v>419</v>
      </c>
      <c r="K11" s="3" t="s">
        <v>418</v>
      </c>
      <c r="L11" s="3" t="s">
        <v>416</v>
      </c>
      <c r="M11" s="3" t="s">
        <v>417</v>
      </c>
      <c r="N11" s="3" t="s">
        <v>407</v>
      </c>
      <c r="S11" s="4" t="s">
        <v>408</v>
      </c>
      <c r="T11" s="26" t="s">
        <v>123</v>
      </c>
    </row>
    <row r="12" spans="1:20" s="25" customFormat="1" ht="60" customHeight="1">
      <c r="A12" s="50" t="s">
        <v>124</v>
      </c>
      <c r="B12" s="50"/>
      <c r="C12" s="51"/>
      <c r="D12" s="51"/>
      <c r="E12" s="51"/>
      <c r="F12" s="51"/>
      <c r="G12" s="51"/>
      <c r="H12" s="51"/>
      <c r="I12" s="52"/>
      <c r="J12" s="7"/>
      <c r="K12" s="7"/>
      <c r="L12" s="7"/>
      <c r="M12" s="7"/>
      <c r="N12" s="7"/>
      <c r="S12" s="8"/>
      <c r="T12" s="27"/>
    </row>
    <row r="13" spans="1:20" s="21" customFormat="1" ht="110.25" customHeight="1">
      <c r="A13" s="11">
        <v>1</v>
      </c>
      <c r="B13" s="11" t="s">
        <v>665</v>
      </c>
      <c r="C13" s="11" t="s">
        <v>456</v>
      </c>
      <c r="D13" s="11" t="s">
        <v>457</v>
      </c>
      <c r="E13" s="16" t="s">
        <v>458</v>
      </c>
      <c r="F13" s="18" t="s">
        <v>459</v>
      </c>
      <c r="G13" s="19" t="s">
        <v>460</v>
      </c>
      <c r="H13" s="16" t="s">
        <v>461</v>
      </c>
      <c r="I13" s="20" t="s">
        <v>133</v>
      </c>
      <c r="J13" s="15">
        <v>261800</v>
      </c>
      <c r="K13" s="15">
        <v>45000</v>
      </c>
      <c r="L13" s="15">
        <v>30000</v>
      </c>
      <c r="M13" s="11">
        <v>0</v>
      </c>
      <c r="N13" s="11" t="str">
        <f aca="true" t="shared" si="0" ref="N13:N33">CONCATENATE(P13,"/",Q13," - ",R13,"/",S13)</f>
        <v>11/7 - 11/celostátní</v>
      </c>
      <c r="O13" s="21">
        <v>7</v>
      </c>
      <c r="P13" s="21">
        <v>11</v>
      </c>
      <c r="Q13" s="21">
        <v>7</v>
      </c>
      <c r="R13" s="21">
        <v>11</v>
      </c>
      <c r="S13" s="19" t="s">
        <v>436</v>
      </c>
      <c r="T13" s="19"/>
    </row>
    <row r="14" spans="1:20" s="21" customFormat="1" ht="87" customHeight="1">
      <c r="A14" s="11">
        <v>2</v>
      </c>
      <c r="B14" s="11" t="s">
        <v>665</v>
      </c>
      <c r="C14" s="11" t="s">
        <v>529</v>
      </c>
      <c r="D14" s="11" t="s">
        <v>530</v>
      </c>
      <c r="E14" s="16" t="s">
        <v>531</v>
      </c>
      <c r="F14" s="18" t="s">
        <v>459</v>
      </c>
      <c r="G14" s="19" t="s">
        <v>532</v>
      </c>
      <c r="H14" s="16" t="s">
        <v>533</v>
      </c>
      <c r="I14" s="20" t="s">
        <v>534</v>
      </c>
      <c r="J14" s="15">
        <v>148000</v>
      </c>
      <c r="K14" s="15">
        <v>100000</v>
      </c>
      <c r="L14" s="15">
        <v>0</v>
      </c>
      <c r="M14" s="11">
        <v>0</v>
      </c>
      <c r="N14" s="11" t="str">
        <f t="shared" si="0"/>
        <v>11/9 - 11/celostátní</v>
      </c>
      <c r="O14" s="21">
        <v>7</v>
      </c>
      <c r="P14" s="21">
        <v>11</v>
      </c>
      <c r="Q14" s="21">
        <v>9</v>
      </c>
      <c r="R14" s="21">
        <v>11</v>
      </c>
      <c r="S14" s="19" t="s">
        <v>436</v>
      </c>
      <c r="T14" s="19" t="s">
        <v>11</v>
      </c>
    </row>
    <row r="15" spans="1:20" s="21" customFormat="1" ht="63">
      <c r="A15" s="11">
        <v>3</v>
      </c>
      <c r="B15" s="11" t="s">
        <v>665</v>
      </c>
      <c r="C15" s="11" t="s">
        <v>66</v>
      </c>
      <c r="D15" s="11" t="s">
        <v>63</v>
      </c>
      <c r="E15" s="16" t="s">
        <v>136</v>
      </c>
      <c r="F15" s="18" t="s">
        <v>459</v>
      </c>
      <c r="G15" s="19" t="s">
        <v>604</v>
      </c>
      <c r="H15" s="16" t="s">
        <v>67</v>
      </c>
      <c r="I15" s="20" t="s">
        <v>68</v>
      </c>
      <c r="J15" s="15">
        <v>55000</v>
      </c>
      <c r="K15" s="15">
        <v>37000</v>
      </c>
      <c r="L15" s="15">
        <v>0</v>
      </c>
      <c r="M15" s="11">
        <v>0</v>
      </c>
      <c r="N15" s="11" t="str">
        <f>CONCATENATE(P15,"/",Q15," - ",R15,"/",S15)</f>
        <v>11/3 - 12/krajské</v>
      </c>
      <c r="O15" s="21">
        <v>3</v>
      </c>
      <c r="P15" s="21">
        <v>11</v>
      </c>
      <c r="Q15" s="21">
        <v>3</v>
      </c>
      <c r="R15" s="21">
        <v>12</v>
      </c>
      <c r="S15" s="19" t="s">
        <v>435</v>
      </c>
      <c r="T15" s="19" t="s">
        <v>12</v>
      </c>
    </row>
    <row r="16" spans="1:20" s="21" customFormat="1" ht="94.5">
      <c r="A16" s="11">
        <v>4</v>
      </c>
      <c r="B16" s="11" t="s">
        <v>665</v>
      </c>
      <c r="C16" s="11" t="s">
        <v>540</v>
      </c>
      <c r="D16" s="11" t="s">
        <v>537</v>
      </c>
      <c r="E16" s="16" t="s">
        <v>541</v>
      </c>
      <c r="F16" s="18" t="s">
        <v>459</v>
      </c>
      <c r="G16" s="19" t="s">
        <v>445</v>
      </c>
      <c r="H16" s="16" t="s">
        <v>542</v>
      </c>
      <c r="I16" s="20" t="s">
        <v>543</v>
      </c>
      <c r="J16" s="15">
        <v>150000</v>
      </c>
      <c r="K16" s="15">
        <v>100000</v>
      </c>
      <c r="L16" s="15">
        <v>40000</v>
      </c>
      <c r="M16" s="11">
        <v>0</v>
      </c>
      <c r="N16" s="11" t="str">
        <f t="shared" si="0"/>
        <v>11/12 - 11/krajské</v>
      </c>
      <c r="O16" s="21">
        <v>1</v>
      </c>
      <c r="P16" s="21">
        <v>11</v>
      </c>
      <c r="Q16" s="21">
        <v>12</v>
      </c>
      <c r="R16" s="21">
        <v>11</v>
      </c>
      <c r="S16" s="19" t="s">
        <v>435</v>
      </c>
      <c r="T16" s="19" t="s">
        <v>13</v>
      </c>
    </row>
    <row r="17" spans="1:20" s="21" customFormat="1" ht="84">
      <c r="A17" s="11">
        <v>5</v>
      </c>
      <c r="B17" s="11" t="s">
        <v>665</v>
      </c>
      <c r="C17" s="11" t="s">
        <v>536</v>
      </c>
      <c r="D17" s="11" t="s">
        <v>537</v>
      </c>
      <c r="E17" s="16" t="s">
        <v>137</v>
      </c>
      <c r="F17" s="18" t="s">
        <v>459</v>
      </c>
      <c r="G17" s="19" t="s">
        <v>445</v>
      </c>
      <c r="H17" s="16" t="s">
        <v>538</v>
      </c>
      <c r="I17" s="20" t="s">
        <v>539</v>
      </c>
      <c r="J17" s="15">
        <v>583000</v>
      </c>
      <c r="K17" s="15">
        <v>100000</v>
      </c>
      <c r="L17" s="15">
        <v>0</v>
      </c>
      <c r="M17" s="11">
        <v>0</v>
      </c>
      <c r="N17" s="11" t="str">
        <f t="shared" si="0"/>
        <v>11/12 - 11/mezinárodní</v>
      </c>
      <c r="O17" s="21">
        <v>1</v>
      </c>
      <c r="P17" s="21">
        <v>11</v>
      </c>
      <c r="Q17" s="21">
        <v>12</v>
      </c>
      <c r="R17" s="21">
        <v>11</v>
      </c>
      <c r="S17" s="19" t="s">
        <v>447</v>
      </c>
      <c r="T17" s="19" t="s">
        <v>13</v>
      </c>
    </row>
    <row r="18" spans="1:20" s="21" customFormat="1" ht="115.5">
      <c r="A18" s="11">
        <v>6</v>
      </c>
      <c r="B18" s="11" t="s">
        <v>665</v>
      </c>
      <c r="C18" s="11" t="s">
        <v>85</v>
      </c>
      <c r="D18" s="11" t="s">
        <v>537</v>
      </c>
      <c r="E18" s="16" t="s">
        <v>137</v>
      </c>
      <c r="F18" s="18" t="s">
        <v>459</v>
      </c>
      <c r="G18" s="19" t="s">
        <v>445</v>
      </c>
      <c r="H18" s="16" t="s">
        <v>86</v>
      </c>
      <c r="I18" s="20" t="s">
        <v>87</v>
      </c>
      <c r="J18" s="15">
        <v>220000</v>
      </c>
      <c r="K18" s="15">
        <v>100000</v>
      </c>
      <c r="L18" s="15">
        <v>0</v>
      </c>
      <c r="M18" s="11">
        <v>0</v>
      </c>
      <c r="N18" s="11" t="str">
        <f t="shared" si="0"/>
        <v>11/6 - 11/mezinárodní</v>
      </c>
      <c r="O18" s="21">
        <v>2</v>
      </c>
      <c r="P18" s="21">
        <v>11</v>
      </c>
      <c r="Q18" s="21">
        <v>6</v>
      </c>
      <c r="R18" s="21">
        <v>11</v>
      </c>
      <c r="S18" s="19" t="s">
        <v>447</v>
      </c>
      <c r="T18" s="19" t="s">
        <v>13</v>
      </c>
    </row>
    <row r="19" spans="1:20" s="21" customFormat="1" ht="94.5">
      <c r="A19" s="11">
        <v>7</v>
      </c>
      <c r="B19" s="11" t="s">
        <v>665</v>
      </c>
      <c r="C19" s="11" t="s">
        <v>82</v>
      </c>
      <c r="D19" s="11" t="s">
        <v>537</v>
      </c>
      <c r="E19" s="16" t="s">
        <v>541</v>
      </c>
      <c r="F19" s="18" t="s">
        <v>459</v>
      </c>
      <c r="G19" s="19" t="s">
        <v>445</v>
      </c>
      <c r="H19" s="16" t="s">
        <v>83</v>
      </c>
      <c r="I19" s="20" t="s">
        <v>84</v>
      </c>
      <c r="J19" s="15">
        <v>146000</v>
      </c>
      <c r="K19" s="15">
        <v>100000</v>
      </c>
      <c r="L19" s="15">
        <v>0</v>
      </c>
      <c r="M19" s="11">
        <v>0</v>
      </c>
      <c r="N19" s="11" t="str">
        <f t="shared" si="0"/>
        <v>11/10 - 11/celostátní</v>
      </c>
      <c r="O19" s="21">
        <v>9</v>
      </c>
      <c r="P19" s="21">
        <v>11</v>
      </c>
      <c r="Q19" s="21">
        <v>10</v>
      </c>
      <c r="R19" s="21">
        <v>11</v>
      </c>
      <c r="S19" s="19" t="s">
        <v>436</v>
      </c>
      <c r="T19" s="19" t="s">
        <v>13</v>
      </c>
    </row>
    <row r="20" spans="1:20" s="21" customFormat="1" ht="43.5" customHeight="1">
      <c r="A20" s="11">
        <v>8</v>
      </c>
      <c r="B20" s="11" t="s">
        <v>665</v>
      </c>
      <c r="C20" s="11" t="s">
        <v>62</v>
      </c>
      <c r="D20" s="11" t="s">
        <v>63</v>
      </c>
      <c r="E20" s="16" t="s">
        <v>136</v>
      </c>
      <c r="F20" s="18" t="s">
        <v>459</v>
      </c>
      <c r="G20" s="19" t="s">
        <v>604</v>
      </c>
      <c r="H20" s="16" t="s">
        <v>64</v>
      </c>
      <c r="I20" s="20" t="s">
        <v>65</v>
      </c>
      <c r="J20" s="15">
        <v>42100</v>
      </c>
      <c r="K20" s="15">
        <v>29000</v>
      </c>
      <c r="L20" s="15">
        <v>20000</v>
      </c>
      <c r="M20" s="11">
        <v>0</v>
      </c>
      <c r="N20" s="11" t="str">
        <f t="shared" si="0"/>
        <v>11/2 - 12/krajské</v>
      </c>
      <c r="O20" s="21">
        <v>5</v>
      </c>
      <c r="P20" s="21">
        <v>11</v>
      </c>
      <c r="Q20" s="21">
        <v>2</v>
      </c>
      <c r="R20" s="21">
        <v>12</v>
      </c>
      <c r="S20" s="19" t="s">
        <v>435</v>
      </c>
      <c r="T20" s="28" t="s">
        <v>14</v>
      </c>
    </row>
    <row r="21" spans="1:20" s="21" customFormat="1" ht="87" customHeight="1">
      <c r="A21" s="11">
        <v>9</v>
      </c>
      <c r="B21" s="11" t="s">
        <v>665</v>
      </c>
      <c r="C21" s="11" t="s">
        <v>174</v>
      </c>
      <c r="D21" s="11" t="s">
        <v>170</v>
      </c>
      <c r="E21" s="16" t="s">
        <v>171</v>
      </c>
      <c r="F21" s="18" t="s">
        <v>431</v>
      </c>
      <c r="G21" s="19" t="s">
        <v>535</v>
      </c>
      <c r="H21" s="16" t="s">
        <v>175</v>
      </c>
      <c r="I21" s="20" t="s">
        <v>176</v>
      </c>
      <c r="J21" s="15">
        <v>135000</v>
      </c>
      <c r="K21" s="15">
        <v>50000</v>
      </c>
      <c r="L21" s="15">
        <v>30000</v>
      </c>
      <c r="M21" s="11">
        <v>0</v>
      </c>
      <c r="N21" s="11" t="str">
        <f t="shared" si="0"/>
        <v>11/10 - 11/celostátní</v>
      </c>
      <c r="O21" s="21">
        <v>2</v>
      </c>
      <c r="P21" s="21">
        <v>11</v>
      </c>
      <c r="Q21" s="21">
        <v>10</v>
      </c>
      <c r="R21" s="21">
        <v>11</v>
      </c>
      <c r="S21" s="19" t="s">
        <v>436</v>
      </c>
      <c r="T21" s="19"/>
    </row>
    <row r="22" spans="1:20" s="21" customFormat="1" ht="95.25" customHeight="1">
      <c r="A22" s="11">
        <v>10</v>
      </c>
      <c r="B22" s="11" t="s">
        <v>665</v>
      </c>
      <c r="C22" s="11" t="s">
        <v>169</v>
      </c>
      <c r="D22" s="11" t="s">
        <v>170</v>
      </c>
      <c r="E22" s="16" t="s">
        <v>171</v>
      </c>
      <c r="F22" s="18" t="s">
        <v>431</v>
      </c>
      <c r="G22" s="19" t="s">
        <v>535</v>
      </c>
      <c r="H22" s="16" t="s">
        <v>172</v>
      </c>
      <c r="I22" s="20" t="s">
        <v>173</v>
      </c>
      <c r="J22" s="15">
        <v>450000</v>
      </c>
      <c r="K22" s="15">
        <v>100000</v>
      </c>
      <c r="L22" s="15">
        <v>0</v>
      </c>
      <c r="M22" s="11">
        <v>0</v>
      </c>
      <c r="N22" s="11" t="str">
        <f t="shared" si="0"/>
        <v>11/11 - 11/celostátní</v>
      </c>
      <c r="O22" s="21">
        <v>3</v>
      </c>
      <c r="P22" s="21">
        <v>11</v>
      </c>
      <c r="Q22" s="21">
        <v>11</v>
      </c>
      <c r="R22" s="21">
        <v>11</v>
      </c>
      <c r="S22" s="19" t="s">
        <v>436</v>
      </c>
      <c r="T22" s="19"/>
    </row>
    <row r="23" spans="1:20" s="21" customFormat="1" ht="84">
      <c r="A23" s="11">
        <v>11</v>
      </c>
      <c r="B23" s="11" t="s">
        <v>665</v>
      </c>
      <c r="C23" s="11" t="s">
        <v>641</v>
      </c>
      <c r="D23" s="11" t="s">
        <v>637</v>
      </c>
      <c r="E23" s="16" t="s">
        <v>638</v>
      </c>
      <c r="F23" s="18" t="s">
        <v>459</v>
      </c>
      <c r="G23" s="19" t="s">
        <v>528</v>
      </c>
      <c r="H23" s="16" t="s">
        <v>642</v>
      </c>
      <c r="I23" s="20" t="s">
        <v>640</v>
      </c>
      <c r="J23" s="15">
        <v>81000</v>
      </c>
      <c r="K23" s="15">
        <v>56000</v>
      </c>
      <c r="L23" s="15">
        <v>20000</v>
      </c>
      <c r="M23" s="11">
        <v>0</v>
      </c>
      <c r="N23" s="11" t="str">
        <f t="shared" si="0"/>
        <v>11/9 - 11/místní</v>
      </c>
      <c r="O23" s="21">
        <v>2</v>
      </c>
      <c r="P23" s="21">
        <v>11</v>
      </c>
      <c r="Q23" s="21">
        <v>9</v>
      </c>
      <c r="R23" s="21">
        <v>11</v>
      </c>
      <c r="S23" s="19" t="s">
        <v>444</v>
      </c>
      <c r="T23" s="19" t="s">
        <v>15</v>
      </c>
    </row>
    <row r="24" spans="1:20" s="21" customFormat="1" ht="73.5" customHeight="1">
      <c r="A24" s="43" t="s">
        <v>125</v>
      </c>
      <c r="B24" s="44"/>
      <c r="C24" s="53"/>
      <c r="D24" s="53"/>
      <c r="E24" s="53"/>
      <c r="F24" s="53"/>
      <c r="G24" s="53"/>
      <c r="H24" s="54"/>
      <c r="I24" s="20"/>
      <c r="J24" s="15"/>
      <c r="K24" s="15"/>
      <c r="L24" s="15"/>
      <c r="M24" s="11"/>
      <c r="N24" s="11"/>
      <c r="S24" s="19"/>
      <c r="T24" s="19"/>
    </row>
    <row r="25" spans="1:20" s="21" customFormat="1" ht="94.5">
      <c r="A25" s="11">
        <v>1</v>
      </c>
      <c r="B25" s="11" t="s">
        <v>665</v>
      </c>
      <c r="C25" s="11" t="s">
        <v>217</v>
      </c>
      <c r="D25" s="11" t="s">
        <v>218</v>
      </c>
      <c r="E25" s="16" t="s">
        <v>219</v>
      </c>
      <c r="F25" s="18" t="s">
        <v>431</v>
      </c>
      <c r="G25" s="19" t="s">
        <v>220</v>
      </c>
      <c r="H25" s="16" t="s">
        <v>221</v>
      </c>
      <c r="I25" s="20" t="s">
        <v>222</v>
      </c>
      <c r="J25" s="15">
        <v>80100</v>
      </c>
      <c r="K25" s="15">
        <v>56000</v>
      </c>
      <c r="L25" s="15">
        <v>20000</v>
      </c>
      <c r="M25" s="11">
        <v>0</v>
      </c>
      <c r="N25" s="11" t="str">
        <f t="shared" si="0"/>
        <v>11/1 - 12/krajské</v>
      </c>
      <c r="O25" s="21">
        <v>1</v>
      </c>
      <c r="P25" s="21">
        <v>11</v>
      </c>
      <c r="Q25" s="21">
        <v>1</v>
      </c>
      <c r="R25" s="21">
        <v>12</v>
      </c>
      <c r="S25" s="19" t="s">
        <v>435</v>
      </c>
      <c r="T25" s="19"/>
    </row>
    <row r="26" spans="1:20" s="21" customFormat="1" ht="105">
      <c r="A26" s="11">
        <v>2</v>
      </c>
      <c r="B26" s="11" t="s">
        <v>665</v>
      </c>
      <c r="C26" s="11" t="s">
        <v>651</v>
      </c>
      <c r="D26" s="11" t="s">
        <v>647</v>
      </c>
      <c r="E26" s="16" t="s">
        <v>667</v>
      </c>
      <c r="F26" s="18" t="s">
        <v>431</v>
      </c>
      <c r="G26" s="19" t="s">
        <v>592</v>
      </c>
      <c r="H26" s="16" t="s">
        <v>652</v>
      </c>
      <c r="I26" s="20" t="s">
        <v>653</v>
      </c>
      <c r="J26" s="15">
        <v>50000</v>
      </c>
      <c r="K26" s="15">
        <v>35000</v>
      </c>
      <c r="L26" s="15">
        <v>0</v>
      </c>
      <c r="M26" s="11">
        <v>0</v>
      </c>
      <c r="N26" s="11" t="str">
        <f t="shared" si="0"/>
        <v>11/2 - 12/místní</v>
      </c>
      <c r="O26" s="21">
        <v>10</v>
      </c>
      <c r="P26" s="21">
        <v>11</v>
      </c>
      <c r="Q26" s="21">
        <v>2</v>
      </c>
      <c r="R26" s="21">
        <v>12</v>
      </c>
      <c r="S26" s="19" t="s">
        <v>444</v>
      </c>
      <c r="T26" s="19"/>
    </row>
    <row r="27" spans="1:20" s="21" customFormat="1" ht="94.5">
      <c r="A27" s="11">
        <v>3</v>
      </c>
      <c r="B27" s="11" t="s">
        <v>665</v>
      </c>
      <c r="C27" s="11" t="s">
        <v>659</v>
      </c>
      <c r="D27" s="11" t="s">
        <v>660</v>
      </c>
      <c r="E27" s="16" t="s">
        <v>661</v>
      </c>
      <c r="F27" s="18" t="s">
        <v>431</v>
      </c>
      <c r="G27" s="19" t="s">
        <v>662</v>
      </c>
      <c r="H27" s="16" t="s">
        <v>663</v>
      </c>
      <c r="I27" s="20" t="s">
        <v>135</v>
      </c>
      <c r="J27" s="15">
        <v>132000</v>
      </c>
      <c r="K27" s="15">
        <v>92350</v>
      </c>
      <c r="L27" s="15">
        <v>30000</v>
      </c>
      <c r="M27" s="11">
        <v>0</v>
      </c>
      <c r="N27" s="11" t="str">
        <f t="shared" si="0"/>
        <v>11/9 - 11/mezinárodní</v>
      </c>
      <c r="O27" s="21">
        <v>9</v>
      </c>
      <c r="P27" s="21">
        <v>11</v>
      </c>
      <c r="Q27" s="21">
        <v>9</v>
      </c>
      <c r="R27" s="21">
        <v>11</v>
      </c>
      <c r="S27" s="19" t="s">
        <v>447</v>
      </c>
      <c r="T27" s="19"/>
    </row>
    <row r="28" spans="1:20" s="21" customFormat="1" ht="63">
      <c r="A28" s="11">
        <v>4</v>
      </c>
      <c r="B28" s="11" t="s">
        <v>665</v>
      </c>
      <c r="C28" s="11" t="s">
        <v>383</v>
      </c>
      <c r="D28" s="11" t="s">
        <v>378</v>
      </c>
      <c r="E28" s="16" t="s">
        <v>379</v>
      </c>
      <c r="F28" s="18" t="s">
        <v>431</v>
      </c>
      <c r="G28" s="19" t="s">
        <v>380</v>
      </c>
      <c r="H28" s="16" t="s">
        <v>384</v>
      </c>
      <c r="I28" s="20" t="s">
        <v>385</v>
      </c>
      <c r="J28" s="15">
        <v>71000</v>
      </c>
      <c r="K28" s="15">
        <v>46500</v>
      </c>
      <c r="L28" s="15">
        <v>0</v>
      </c>
      <c r="M28" s="11">
        <v>0</v>
      </c>
      <c r="N28" s="11" t="str">
        <f t="shared" si="0"/>
        <v>11/10 - 11/celostátní</v>
      </c>
      <c r="O28" s="21">
        <v>7</v>
      </c>
      <c r="P28" s="21">
        <v>11</v>
      </c>
      <c r="Q28" s="21">
        <v>10</v>
      </c>
      <c r="R28" s="21">
        <v>11</v>
      </c>
      <c r="S28" s="19" t="s">
        <v>436</v>
      </c>
      <c r="T28" s="19"/>
    </row>
    <row r="29" spans="1:20" s="21" customFormat="1" ht="84">
      <c r="A29" s="11">
        <v>5</v>
      </c>
      <c r="B29" s="11" t="s">
        <v>665</v>
      </c>
      <c r="C29" s="11" t="s">
        <v>377</v>
      </c>
      <c r="D29" s="11" t="s">
        <v>378</v>
      </c>
      <c r="E29" s="16" t="s">
        <v>379</v>
      </c>
      <c r="F29" s="18" t="s">
        <v>431</v>
      </c>
      <c r="G29" s="19" t="s">
        <v>380</v>
      </c>
      <c r="H29" s="16" t="s">
        <v>381</v>
      </c>
      <c r="I29" s="20" t="s">
        <v>382</v>
      </c>
      <c r="J29" s="15">
        <v>47000</v>
      </c>
      <c r="K29" s="15">
        <v>30550</v>
      </c>
      <c r="L29" s="15">
        <v>0</v>
      </c>
      <c r="M29" s="11">
        <v>0</v>
      </c>
      <c r="N29" s="11" t="str">
        <f t="shared" si="0"/>
        <v>11/1 - 11/celostátní</v>
      </c>
      <c r="O29" s="21">
        <v>10</v>
      </c>
      <c r="P29" s="21">
        <v>11</v>
      </c>
      <c r="Q29" s="21">
        <v>1</v>
      </c>
      <c r="R29" s="21">
        <v>11</v>
      </c>
      <c r="S29" s="19" t="s">
        <v>436</v>
      </c>
      <c r="T29" s="19"/>
    </row>
    <row r="30" spans="1:20" s="21" customFormat="1" ht="63">
      <c r="A30" s="11">
        <v>6</v>
      </c>
      <c r="B30" s="11" t="s">
        <v>665</v>
      </c>
      <c r="C30" s="11" t="s">
        <v>121</v>
      </c>
      <c r="D30" s="11" t="s">
        <v>372</v>
      </c>
      <c r="E30" s="16" t="s">
        <v>373</v>
      </c>
      <c r="F30" s="18" t="s">
        <v>431</v>
      </c>
      <c r="G30" s="19" t="s">
        <v>374</v>
      </c>
      <c r="H30" s="16" t="s">
        <v>122</v>
      </c>
      <c r="I30" s="20" t="s">
        <v>420</v>
      </c>
      <c r="J30" s="15">
        <v>138000</v>
      </c>
      <c r="K30" s="15">
        <v>90000</v>
      </c>
      <c r="L30" s="15">
        <v>20000</v>
      </c>
      <c r="M30" s="11">
        <v>0</v>
      </c>
      <c r="N30" s="11" t="str">
        <f t="shared" si="0"/>
        <v>0/0 - 0/Žádost - poznámka</v>
      </c>
      <c r="O30" s="21">
        <v>0</v>
      </c>
      <c r="P30" s="21">
        <v>0</v>
      </c>
      <c r="Q30" s="21">
        <v>0</v>
      </c>
      <c r="R30" s="21">
        <v>0</v>
      </c>
      <c r="S30" s="19" t="s">
        <v>422</v>
      </c>
      <c r="T30" s="19"/>
    </row>
    <row r="31" spans="1:20" s="21" customFormat="1" ht="105">
      <c r="A31" s="11">
        <v>7</v>
      </c>
      <c r="B31" s="11" t="s">
        <v>665</v>
      </c>
      <c r="C31" s="11" t="s">
        <v>112</v>
      </c>
      <c r="D31" s="11" t="s">
        <v>113</v>
      </c>
      <c r="E31" s="16" t="s">
        <v>114</v>
      </c>
      <c r="F31" s="18" t="s">
        <v>431</v>
      </c>
      <c r="G31" s="19" t="s">
        <v>115</v>
      </c>
      <c r="H31" s="16" t="s">
        <v>116</v>
      </c>
      <c r="I31" s="20" t="s">
        <v>117</v>
      </c>
      <c r="J31" s="15">
        <v>100000</v>
      </c>
      <c r="K31" s="15">
        <v>70000</v>
      </c>
      <c r="L31" s="15">
        <v>25000</v>
      </c>
      <c r="M31" s="11">
        <v>0</v>
      </c>
      <c r="N31" s="11" t="str">
        <f t="shared" si="0"/>
        <v>11/9 - 11/krajské</v>
      </c>
      <c r="O31" s="21">
        <v>9</v>
      </c>
      <c r="P31" s="21">
        <v>11</v>
      </c>
      <c r="Q31" s="21">
        <v>9</v>
      </c>
      <c r="R31" s="21">
        <v>11</v>
      </c>
      <c r="S31" s="19" t="s">
        <v>435</v>
      </c>
      <c r="T31" s="19"/>
    </row>
    <row r="32" spans="1:20" s="21" customFormat="1" ht="63">
      <c r="A32" s="11">
        <v>8</v>
      </c>
      <c r="B32" s="11" t="s">
        <v>665</v>
      </c>
      <c r="C32" s="11" t="s">
        <v>101</v>
      </c>
      <c r="D32" s="11" t="s">
        <v>102</v>
      </c>
      <c r="E32" s="16" t="s">
        <v>103</v>
      </c>
      <c r="F32" s="18" t="s">
        <v>431</v>
      </c>
      <c r="G32" s="19" t="s">
        <v>664</v>
      </c>
      <c r="H32" s="16" t="s">
        <v>104</v>
      </c>
      <c r="I32" s="20" t="s">
        <v>105</v>
      </c>
      <c r="J32" s="15">
        <v>168000</v>
      </c>
      <c r="K32" s="15">
        <v>90000</v>
      </c>
      <c r="L32" s="15">
        <v>20000</v>
      </c>
      <c r="M32" s="11">
        <v>0</v>
      </c>
      <c r="N32" s="11" t="str">
        <f t="shared" si="0"/>
        <v>11/3 - 11/místní</v>
      </c>
      <c r="O32" s="21">
        <v>3</v>
      </c>
      <c r="P32" s="21">
        <v>11</v>
      </c>
      <c r="Q32" s="21">
        <v>3</v>
      </c>
      <c r="R32" s="21">
        <v>11</v>
      </c>
      <c r="S32" s="19" t="s">
        <v>444</v>
      </c>
      <c r="T32" s="19"/>
    </row>
    <row r="33" spans="1:20" s="21" customFormat="1" ht="63">
      <c r="A33" s="11">
        <v>9</v>
      </c>
      <c r="B33" s="11" t="s">
        <v>665</v>
      </c>
      <c r="C33" s="11" t="s">
        <v>554</v>
      </c>
      <c r="D33" s="11" t="s">
        <v>555</v>
      </c>
      <c r="E33" s="16" t="s">
        <v>556</v>
      </c>
      <c r="F33" s="18" t="s">
        <v>431</v>
      </c>
      <c r="G33" s="19" t="s">
        <v>557</v>
      </c>
      <c r="H33" s="16" t="s">
        <v>558</v>
      </c>
      <c r="I33" s="20" t="s">
        <v>559</v>
      </c>
      <c r="J33" s="15">
        <v>85000</v>
      </c>
      <c r="K33" s="15">
        <v>59500</v>
      </c>
      <c r="L33" s="15">
        <v>20000</v>
      </c>
      <c r="M33" s="11">
        <v>0</v>
      </c>
      <c r="N33" s="11" t="str">
        <f t="shared" si="0"/>
        <v>11/10 - 11/krajské</v>
      </c>
      <c r="O33" s="21">
        <v>3</v>
      </c>
      <c r="P33" s="21">
        <v>11</v>
      </c>
      <c r="Q33" s="21">
        <v>10</v>
      </c>
      <c r="R33" s="21">
        <v>11</v>
      </c>
      <c r="S33" s="19" t="s">
        <v>435</v>
      </c>
      <c r="T33" s="19"/>
    </row>
    <row r="34" spans="1:20" s="21" customFormat="1" ht="46.5" customHeight="1">
      <c r="A34" s="43" t="s">
        <v>126</v>
      </c>
      <c r="B34" s="44"/>
      <c r="C34" s="45"/>
      <c r="D34" s="45"/>
      <c r="E34" s="45"/>
      <c r="F34" s="45"/>
      <c r="G34" s="45"/>
      <c r="H34" s="46"/>
      <c r="I34" s="20"/>
      <c r="J34" s="15"/>
      <c r="K34" s="15"/>
      <c r="L34" s="15"/>
      <c r="M34" s="11"/>
      <c r="N34" s="11"/>
      <c r="S34" s="19"/>
      <c r="T34" s="19"/>
    </row>
    <row r="35" spans="1:20" s="21" customFormat="1" ht="63">
      <c r="A35" s="11">
        <v>1</v>
      </c>
      <c r="B35" s="11" t="s">
        <v>665</v>
      </c>
      <c r="C35" s="11" t="s">
        <v>273</v>
      </c>
      <c r="D35" s="11" t="s">
        <v>274</v>
      </c>
      <c r="E35" s="16" t="s">
        <v>275</v>
      </c>
      <c r="F35" s="18" t="s">
        <v>431</v>
      </c>
      <c r="G35" s="19" t="s">
        <v>445</v>
      </c>
      <c r="H35" s="16" t="s">
        <v>276</v>
      </c>
      <c r="I35" s="20" t="s">
        <v>277</v>
      </c>
      <c r="J35" s="15">
        <v>168600</v>
      </c>
      <c r="K35" s="15">
        <v>99360</v>
      </c>
      <c r="L35" s="15">
        <v>25000</v>
      </c>
      <c r="M35" s="11">
        <v>0</v>
      </c>
      <c r="N35" s="11" t="str">
        <f>CONCATENATE(P35,"/",Q35," - ",R35,"/",S35)</f>
        <v>10/7 - 10/mezinárodní</v>
      </c>
      <c r="O35" s="21">
        <v>4</v>
      </c>
      <c r="P35" s="21">
        <v>10</v>
      </c>
      <c r="Q35" s="21">
        <v>7</v>
      </c>
      <c r="R35" s="21">
        <v>10</v>
      </c>
      <c r="S35" s="19" t="s">
        <v>447</v>
      </c>
      <c r="T35" s="19"/>
    </row>
    <row r="36" spans="1:20" s="21" customFormat="1" ht="115.5">
      <c r="A36" s="11">
        <v>2</v>
      </c>
      <c r="B36" s="11" t="s">
        <v>665</v>
      </c>
      <c r="C36" s="11" t="s">
        <v>73</v>
      </c>
      <c r="D36" s="11" t="s">
        <v>74</v>
      </c>
      <c r="E36" s="16" t="s">
        <v>668</v>
      </c>
      <c r="F36" s="18" t="s">
        <v>431</v>
      </c>
      <c r="G36" s="19" t="s">
        <v>478</v>
      </c>
      <c r="H36" s="16" t="s">
        <v>75</v>
      </c>
      <c r="I36" s="20" t="s">
        <v>76</v>
      </c>
      <c r="J36" s="15">
        <v>279500</v>
      </c>
      <c r="K36" s="15">
        <v>95000</v>
      </c>
      <c r="L36" s="15">
        <v>0</v>
      </c>
      <c r="M36" s="11">
        <v>0</v>
      </c>
      <c r="N36" s="11" t="str">
        <f>CONCATENATE(P36,"/",Q36," - ",R36,"/",S36)</f>
        <v>11/12 - 11/krajské</v>
      </c>
      <c r="O36" s="21">
        <v>4</v>
      </c>
      <c r="P36" s="21">
        <v>11</v>
      </c>
      <c r="Q36" s="21">
        <v>12</v>
      </c>
      <c r="R36" s="21">
        <v>11</v>
      </c>
      <c r="S36" s="19" t="s">
        <v>435</v>
      </c>
      <c r="T36" s="19"/>
    </row>
    <row r="37" spans="1:20" s="21" customFormat="1" ht="112.5" customHeight="1">
      <c r="A37" s="11">
        <v>3</v>
      </c>
      <c r="B37" s="11" t="s">
        <v>665</v>
      </c>
      <c r="C37" s="11" t="s">
        <v>643</v>
      </c>
      <c r="D37" s="11" t="s">
        <v>644</v>
      </c>
      <c r="E37" s="16" t="s">
        <v>138</v>
      </c>
      <c r="F37" s="18" t="s">
        <v>431</v>
      </c>
      <c r="G37" s="19" t="s">
        <v>528</v>
      </c>
      <c r="H37" s="16" t="s">
        <v>645</v>
      </c>
      <c r="I37" s="20" t="s">
        <v>646</v>
      </c>
      <c r="J37" s="15">
        <v>355500</v>
      </c>
      <c r="K37" s="15">
        <v>100000</v>
      </c>
      <c r="L37" s="15">
        <v>30000</v>
      </c>
      <c r="M37" s="11">
        <v>0</v>
      </c>
      <c r="N37" s="11" t="str">
        <f>CONCATENATE(P37,"/",Q37," - ",R37,"/",S37)</f>
        <v>11/11 - 11/mezinárodní</v>
      </c>
      <c r="O37" s="21">
        <v>2</v>
      </c>
      <c r="P37" s="21">
        <v>11</v>
      </c>
      <c r="Q37" s="21">
        <v>11</v>
      </c>
      <c r="R37" s="21">
        <v>11</v>
      </c>
      <c r="S37" s="19" t="s">
        <v>447</v>
      </c>
      <c r="T37" s="19" t="s">
        <v>16</v>
      </c>
    </row>
    <row r="38" spans="1:20" s="21" customFormat="1" ht="115.5">
      <c r="A38" s="11">
        <v>4</v>
      </c>
      <c r="B38" s="11" t="s">
        <v>665</v>
      </c>
      <c r="C38" s="11" t="s">
        <v>386</v>
      </c>
      <c r="D38" s="11" t="s">
        <v>378</v>
      </c>
      <c r="E38" s="16" t="s">
        <v>379</v>
      </c>
      <c r="F38" s="18" t="s">
        <v>431</v>
      </c>
      <c r="G38" s="19" t="s">
        <v>380</v>
      </c>
      <c r="H38" s="16" t="s">
        <v>387</v>
      </c>
      <c r="I38" s="20" t="s">
        <v>388</v>
      </c>
      <c r="J38" s="15">
        <v>70000</v>
      </c>
      <c r="K38" s="15">
        <v>49000</v>
      </c>
      <c r="L38" s="15">
        <v>0</v>
      </c>
      <c r="M38" s="11">
        <v>0</v>
      </c>
      <c r="N38" s="11" t="str">
        <f>CONCATENATE(P38,"/",Q38," - ",R38,"/",S38)</f>
        <v>11/10 - 11/celostátní</v>
      </c>
      <c r="O38" s="21">
        <v>6</v>
      </c>
      <c r="P38" s="21">
        <v>11</v>
      </c>
      <c r="Q38" s="21">
        <v>10</v>
      </c>
      <c r="R38" s="21">
        <v>11</v>
      </c>
      <c r="S38" s="19" t="s">
        <v>436</v>
      </c>
      <c r="T38" s="19"/>
    </row>
    <row r="39" spans="1:20" s="21" customFormat="1" ht="63">
      <c r="A39" s="11">
        <v>5</v>
      </c>
      <c r="B39" s="11" t="s">
        <v>665</v>
      </c>
      <c r="C39" s="11" t="s">
        <v>163</v>
      </c>
      <c r="D39" s="11" t="s">
        <v>164</v>
      </c>
      <c r="E39" s="16" t="s">
        <v>165</v>
      </c>
      <c r="F39" s="18" t="s">
        <v>431</v>
      </c>
      <c r="G39" s="19" t="s">
        <v>166</v>
      </c>
      <c r="H39" s="16" t="s">
        <v>167</v>
      </c>
      <c r="I39" s="20" t="s">
        <v>168</v>
      </c>
      <c r="J39" s="15">
        <v>40000</v>
      </c>
      <c r="K39" s="15">
        <v>28000</v>
      </c>
      <c r="L39" s="15">
        <v>0</v>
      </c>
      <c r="M39" s="11">
        <v>0</v>
      </c>
      <c r="N39" s="11" t="str">
        <f>CONCATENATE(P39,"/",Q39," - ",R39,"/",S39)</f>
        <v>11/11 - 11/krajské</v>
      </c>
      <c r="O39" s="21">
        <v>4</v>
      </c>
      <c r="P39" s="21">
        <v>11</v>
      </c>
      <c r="Q39" s="21">
        <v>11</v>
      </c>
      <c r="R39" s="21">
        <v>11</v>
      </c>
      <c r="S39" s="19" t="s">
        <v>435</v>
      </c>
      <c r="T39" s="19"/>
    </row>
    <row r="40" spans="1:20" s="21" customFormat="1" ht="33.75" customHeight="1">
      <c r="A40" s="43" t="s">
        <v>127</v>
      </c>
      <c r="B40" s="44"/>
      <c r="C40" s="45"/>
      <c r="D40" s="45"/>
      <c r="E40" s="45"/>
      <c r="F40" s="45"/>
      <c r="G40" s="45"/>
      <c r="H40" s="46"/>
      <c r="I40" s="20"/>
      <c r="J40" s="15"/>
      <c r="K40" s="15"/>
      <c r="L40" s="15"/>
      <c r="M40" s="11"/>
      <c r="N40" s="11"/>
      <c r="S40" s="19"/>
      <c r="T40" s="19"/>
    </row>
    <row r="41" spans="1:20" s="21" customFormat="1" ht="63">
      <c r="A41" s="11">
        <v>1</v>
      </c>
      <c r="B41" s="11" t="s">
        <v>665</v>
      </c>
      <c r="C41" s="11" t="s">
        <v>577</v>
      </c>
      <c r="D41" s="11" t="s">
        <v>578</v>
      </c>
      <c r="E41" s="16" t="s">
        <v>579</v>
      </c>
      <c r="F41" s="18" t="s">
        <v>431</v>
      </c>
      <c r="G41" s="19" t="s">
        <v>580</v>
      </c>
      <c r="H41" s="16" t="s">
        <v>581</v>
      </c>
      <c r="I41" s="20" t="s">
        <v>582</v>
      </c>
      <c r="J41" s="15">
        <v>57240</v>
      </c>
      <c r="K41" s="15">
        <v>40000</v>
      </c>
      <c r="L41" s="15">
        <v>0</v>
      </c>
      <c r="M41" s="11">
        <v>0</v>
      </c>
      <c r="N41" s="11" t="str">
        <f aca="true" t="shared" si="1" ref="N41:N57">CONCATENATE(P41,"/",Q41," - ",R41,"/",S41)</f>
        <v>11/4 - 11/krajské</v>
      </c>
      <c r="O41" s="21">
        <v>1</v>
      </c>
      <c r="P41" s="21">
        <v>11</v>
      </c>
      <c r="Q41" s="21">
        <v>4</v>
      </c>
      <c r="R41" s="21">
        <v>11</v>
      </c>
      <c r="S41" s="19" t="s">
        <v>435</v>
      </c>
      <c r="T41" s="19"/>
    </row>
    <row r="42" spans="1:20" s="21" customFormat="1" ht="176.25" customHeight="1">
      <c r="A42" s="11">
        <v>2</v>
      </c>
      <c r="B42" s="11" t="s">
        <v>665</v>
      </c>
      <c r="C42" s="11" t="s">
        <v>605</v>
      </c>
      <c r="D42" s="11" t="s">
        <v>606</v>
      </c>
      <c r="E42" s="16" t="s">
        <v>139</v>
      </c>
      <c r="F42" s="18" t="s">
        <v>459</v>
      </c>
      <c r="G42" s="19" t="s">
        <v>445</v>
      </c>
      <c r="H42" s="16" t="s">
        <v>607</v>
      </c>
      <c r="I42" s="20" t="s">
        <v>608</v>
      </c>
      <c r="J42" s="15">
        <v>174600</v>
      </c>
      <c r="K42" s="15">
        <v>94500</v>
      </c>
      <c r="L42" s="15">
        <v>0</v>
      </c>
      <c r="M42" s="11">
        <v>0</v>
      </c>
      <c r="N42" s="11" t="str">
        <f t="shared" si="1"/>
        <v>11/1 - 12/mezinárodní</v>
      </c>
      <c r="O42" s="21">
        <v>1</v>
      </c>
      <c r="P42" s="21">
        <v>11</v>
      </c>
      <c r="Q42" s="21">
        <v>1</v>
      </c>
      <c r="R42" s="21">
        <v>12</v>
      </c>
      <c r="S42" s="19" t="s">
        <v>447</v>
      </c>
      <c r="T42" s="19"/>
    </row>
    <row r="43" spans="1:20" s="21" customFormat="1" ht="84">
      <c r="A43" s="11">
        <v>3</v>
      </c>
      <c r="B43" s="11" t="s">
        <v>665</v>
      </c>
      <c r="C43" s="11" t="s">
        <v>231</v>
      </c>
      <c r="D43" s="11" t="s">
        <v>232</v>
      </c>
      <c r="E43" s="16" t="s">
        <v>233</v>
      </c>
      <c r="F43" s="18" t="s">
        <v>459</v>
      </c>
      <c r="G43" s="19" t="s">
        <v>462</v>
      </c>
      <c r="H43" s="16" t="s">
        <v>234</v>
      </c>
      <c r="I43" s="20" t="s">
        <v>235</v>
      </c>
      <c r="J43" s="15">
        <v>201000</v>
      </c>
      <c r="K43" s="15">
        <v>66000</v>
      </c>
      <c r="L43" s="15">
        <v>0</v>
      </c>
      <c r="M43" s="11">
        <v>0</v>
      </c>
      <c r="N43" s="11" t="str">
        <f t="shared" si="1"/>
        <v>11/7 - 11/celostátní</v>
      </c>
      <c r="O43" s="21">
        <v>7</v>
      </c>
      <c r="P43" s="21">
        <v>11</v>
      </c>
      <c r="Q43" s="21">
        <v>7</v>
      </c>
      <c r="R43" s="21">
        <v>11</v>
      </c>
      <c r="S43" s="19" t="s">
        <v>436</v>
      </c>
      <c r="T43" s="19" t="s">
        <v>17</v>
      </c>
    </row>
    <row r="44" spans="1:20" s="21" customFormat="1" ht="52.5">
      <c r="A44" s="11">
        <v>4</v>
      </c>
      <c r="B44" s="11" t="s">
        <v>665</v>
      </c>
      <c r="C44" s="11" t="s">
        <v>366</v>
      </c>
      <c r="D44" s="11" t="s">
        <v>367</v>
      </c>
      <c r="E44" s="16" t="s">
        <v>368</v>
      </c>
      <c r="F44" s="18" t="s">
        <v>459</v>
      </c>
      <c r="G44" s="19" t="s">
        <v>210</v>
      </c>
      <c r="H44" s="16" t="s">
        <v>369</v>
      </c>
      <c r="I44" s="20" t="s">
        <v>370</v>
      </c>
      <c r="J44" s="15">
        <v>114000</v>
      </c>
      <c r="K44" s="15">
        <v>78000</v>
      </c>
      <c r="L44" s="15">
        <v>30000</v>
      </c>
      <c r="M44" s="11">
        <v>0</v>
      </c>
      <c r="N44" s="11" t="str">
        <f t="shared" si="1"/>
        <v>11/12 - 11/mezinárodní</v>
      </c>
      <c r="O44" s="21">
        <v>1</v>
      </c>
      <c r="P44" s="21">
        <v>11</v>
      </c>
      <c r="Q44" s="21">
        <v>12</v>
      </c>
      <c r="R44" s="21">
        <v>11</v>
      </c>
      <c r="S44" s="19" t="s">
        <v>447</v>
      </c>
      <c r="T44" s="19"/>
    </row>
    <row r="45" spans="1:20" s="21" customFormat="1" ht="73.5">
      <c r="A45" s="11">
        <v>5</v>
      </c>
      <c r="B45" s="11" t="s">
        <v>665</v>
      </c>
      <c r="C45" s="11" t="s">
        <v>344</v>
      </c>
      <c r="D45" s="11" t="s">
        <v>345</v>
      </c>
      <c r="E45" s="16" t="s">
        <v>346</v>
      </c>
      <c r="F45" s="18" t="s">
        <v>431</v>
      </c>
      <c r="G45" s="19" t="s">
        <v>347</v>
      </c>
      <c r="H45" s="16" t="s">
        <v>348</v>
      </c>
      <c r="I45" s="20" t="s">
        <v>349</v>
      </c>
      <c r="J45" s="15">
        <v>100000</v>
      </c>
      <c r="K45" s="15">
        <v>70000</v>
      </c>
      <c r="L45" s="15">
        <v>0</v>
      </c>
      <c r="M45" s="11">
        <v>0</v>
      </c>
      <c r="N45" s="11" t="str">
        <f t="shared" si="1"/>
        <v>11/11 - 11/krajské</v>
      </c>
      <c r="O45" s="21">
        <v>3</v>
      </c>
      <c r="P45" s="21">
        <v>11</v>
      </c>
      <c r="Q45" s="21">
        <v>11</v>
      </c>
      <c r="R45" s="21">
        <v>11</v>
      </c>
      <c r="S45" s="19" t="s">
        <v>435</v>
      </c>
      <c r="T45" s="19"/>
    </row>
    <row r="46" spans="1:20" s="21" customFormat="1" ht="63">
      <c r="A46" s="11">
        <v>6</v>
      </c>
      <c r="B46" s="11" t="s">
        <v>665</v>
      </c>
      <c r="C46" s="11" t="s">
        <v>308</v>
      </c>
      <c r="D46" s="11" t="s">
        <v>309</v>
      </c>
      <c r="E46" s="16" t="s">
        <v>310</v>
      </c>
      <c r="F46" s="18" t="s">
        <v>431</v>
      </c>
      <c r="G46" s="19" t="s">
        <v>658</v>
      </c>
      <c r="H46" s="16" t="s">
        <v>311</v>
      </c>
      <c r="I46" s="20" t="s">
        <v>312</v>
      </c>
      <c r="J46" s="15">
        <v>105000</v>
      </c>
      <c r="K46" s="15">
        <v>73500</v>
      </c>
      <c r="L46" s="15">
        <v>30000</v>
      </c>
      <c r="M46" s="11">
        <v>0</v>
      </c>
      <c r="N46" s="11" t="str">
        <f t="shared" si="1"/>
        <v>11/10 - 11/krajské</v>
      </c>
      <c r="O46" s="21">
        <v>2</v>
      </c>
      <c r="P46" s="21">
        <v>11</v>
      </c>
      <c r="Q46" s="21">
        <v>10</v>
      </c>
      <c r="R46" s="21">
        <v>11</v>
      </c>
      <c r="S46" s="19" t="s">
        <v>435</v>
      </c>
      <c r="T46" s="19"/>
    </row>
    <row r="47" spans="1:20" s="21" customFormat="1" ht="63">
      <c r="A47" s="11">
        <v>7</v>
      </c>
      <c r="B47" s="11" t="s">
        <v>665</v>
      </c>
      <c r="C47" s="11" t="s">
        <v>313</v>
      </c>
      <c r="D47" s="11" t="s">
        <v>314</v>
      </c>
      <c r="E47" s="16" t="s">
        <v>315</v>
      </c>
      <c r="F47" s="18" t="s">
        <v>431</v>
      </c>
      <c r="G47" s="19" t="s">
        <v>316</v>
      </c>
      <c r="H47" s="16" t="s">
        <v>317</v>
      </c>
      <c r="I47" s="20" t="s">
        <v>318</v>
      </c>
      <c r="J47" s="15">
        <v>64600</v>
      </c>
      <c r="K47" s="15">
        <v>41720</v>
      </c>
      <c r="L47" s="15">
        <v>30000</v>
      </c>
      <c r="M47" s="11">
        <v>0</v>
      </c>
      <c r="N47" s="11" t="str">
        <f t="shared" si="1"/>
        <v>10/7 - 11/krajské</v>
      </c>
      <c r="O47" s="21">
        <v>12</v>
      </c>
      <c r="P47" s="21">
        <v>10</v>
      </c>
      <c r="Q47" s="21">
        <v>7</v>
      </c>
      <c r="R47" s="21">
        <v>11</v>
      </c>
      <c r="S47" s="19" t="s">
        <v>435</v>
      </c>
      <c r="T47" s="19"/>
    </row>
    <row r="48" spans="1:20" s="21" customFormat="1" ht="115.5">
      <c r="A48" s="11">
        <v>8</v>
      </c>
      <c r="B48" s="11" t="s">
        <v>665</v>
      </c>
      <c r="C48" s="11" t="s">
        <v>296</v>
      </c>
      <c r="D48" s="11" t="s">
        <v>297</v>
      </c>
      <c r="E48" s="16" t="s">
        <v>298</v>
      </c>
      <c r="F48" s="18" t="s">
        <v>431</v>
      </c>
      <c r="G48" s="19" t="s">
        <v>299</v>
      </c>
      <c r="H48" s="16" t="s">
        <v>300</v>
      </c>
      <c r="I48" s="20" t="s">
        <v>301</v>
      </c>
      <c r="J48" s="15">
        <v>166000</v>
      </c>
      <c r="K48" s="15">
        <v>50000</v>
      </c>
      <c r="L48" s="15">
        <v>25000</v>
      </c>
      <c r="M48" s="11">
        <v>0</v>
      </c>
      <c r="N48" s="11" t="str">
        <f t="shared" si="1"/>
        <v>11/11 - 11/krajské</v>
      </c>
      <c r="O48" s="21">
        <v>3</v>
      </c>
      <c r="P48" s="21">
        <v>11</v>
      </c>
      <c r="Q48" s="21">
        <v>11</v>
      </c>
      <c r="R48" s="21">
        <v>11</v>
      </c>
      <c r="S48" s="19" t="s">
        <v>435</v>
      </c>
      <c r="T48" s="19"/>
    </row>
    <row r="49" spans="1:20" s="21" customFormat="1" ht="73.5">
      <c r="A49" s="11">
        <v>9</v>
      </c>
      <c r="B49" s="11" t="s">
        <v>665</v>
      </c>
      <c r="C49" s="11" t="s">
        <v>198</v>
      </c>
      <c r="D49" s="11" t="s">
        <v>199</v>
      </c>
      <c r="E49" s="16" t="s">
        <v>200</v>
      </c>
      <c r="F49" s="18" t="s">
        <v>459</v>
      </c>
      <c r="G49" s="19" t="s">
        <v>657</v>
      </c>
      <c r="H49" s="16" t="s">
        <v>201</v>
      </c>
      <c r="I49" s="20" t="s">
        <v>202</v>
      </c>
      <c r="J49" s="15">
        <v>140800</v>
      </c>
      <c r="K49" s="15">
        <v>98000</v>
      </c>
      <c r="L49" s="15">
        <v>0</v>
      </c>
      <c r="M49" s="11">
        <v>0</v>
      </c>
      <c r="N49" s="11" t="str">
        <f t="shared" si="1"/>
        <v>11/7 - 11/celostátní</v>
      </c>
      <c r="O49" s="21">
        <v>7</v>
      </c>
      <c r="P49" s="21">
        <v>11</v>
      </c>
      <c r="Q49" s="21">
        <v>7</v>
      </c>
      <c r="R49" s="21">
        <v>11</v>
      </c>
      <c r="S49" s="19" t="s">
        <v>436</v>
      </c>
      <c r="T49" s="19"/>
    </row>
    <row r="50" spans="1:20" s="21" customFormat="1" ht="115.5">
      <c r="A50" s="11">
        <v>10</v>
      </c>
      <c r="B50" s="11" t="s">
        <v>665</v>
      </c>
      <c r="C50" s="11" t="s">
        <v>179</v>
      </c>
      <c r="D50" s="11" t="s">
        <v>170</v>
      </c>
      <c r="E50" s="16" t="s">
        <v>171</v>
      </c>
      <c r="F50" s="18" t="s">
        <v>431</v>
      </c>
      <c r="G50" s="19" t="s">
        <v>535</v>
      </c>
      <c r="H50" s="16" t="s">
        <v>180</v>
      </c>
      <c r="I50" s="20" t="s">
        <v>181</v>
      </c>
      <c r="J50" s="15">
        <v>105000</v>
      </c>
      <c r="K50" s="15">
        <v>45000</v>
      </c>
      <c r="L50" s="15">
        <v>0</v>
      </c>
      <c r="M50" s="11">
        <v>0</v>
      </c>
      <c r="N50" s="11" t="str">
        <f t="shared" si="1"/>
        <v>11/11 - 11/celostátní</v>
      </c>
      <c r="O50" s="21">
        <v>7</v>
      </c>
      <c r="P50" s="21">
        <v>11</v>
      </c>
      <c r="Q50" s="21">
        <v>11</v>
      </c>
      <c r="R50" s="21">
        <v>11</v>
      </c>
      <c r="S50" s="19" t="s">
        <v>436</v>
      </c>
      <c r="T50" s="19"/>
    </row>
    <row r="51" spans="1:20" s="21" customFormat="1" ht="117" customHeight="1">
      <c r="A51" s="11">
        <v>11</v>
      </c>
      <c r="B51" s="11" t="s">
        <v>665</v>
      </c>
      <c r="C51" s="11" t="s">
        <v>669</v>
      </c>
      <c r="D51" s="11">
        <v>245038</v>
      </c>
      <c r="E51" s="16" t="s">
        <v>670</v>
      </c>
      <c r="F51" s="18" t="s">
        <v>431</v>
      </c>
      <c r="G51" s="19" t="s">
        <v>671</v>
      </c>
      <c r="H51" s="16" t="s">
        <v>672</v>
      </c>
      <c r="I51" s="20" t="s">
        <v>673</v>
      </c>
      <c r="J51" s="15">
        <v>83000</v>
      </c>
      <c r="K51" s="15">
        <v>58100</v>
      </c>
      <c r="L51" s="15">
        <v>30000</v>
      </c>
      <c r="M51" s="11">
        <v>0</v>
      </c>
      <c r="N51" s="11" t="s">
        <v>674</v>
      </c>
      <c r="S51" s="19" t="s">
        <v>444</v>
      </c>
      <c r="T51" s="19"/>
    </row>
    <row r="52" spans="1:20" s="21" customFormat="1" ht="86.25" customHeight="1">
      <c r="A52" s="11">
        <v>12</v>
      </c>
      <c r="B52" s="11" t="s">
        <v>665</v>
      </c>
      <c r="C52" s="11" t="s">
        <v>675</v>
      </c>
      <c r="D52" s="11">
        <v>252654</v>
      </c>
      <c r="E52" s="16" t="s">
        <v>333</v>
      </c>
      <c r="F52" s="18" t="s">
        <v>431</v>
      </c>
      <c r="G52" s="19" t="s">
        <v>676</v>
      </c>
      <c r="H52" s="16" t="s">
        <v>677</v>
      </c>
      <c r="I52" s="20" t="s">
        <v>678</v>
      </c>
      <c r="J52" s="15">
        <v>50000</v>
      </c>
      <c r="K52" s="15">
        <v>35000</v>
      </c>
      <c r="L52" s="15">
        <v>0</v>
      </c>
      <c r="M52" s="11">
        <v>0</v>
      </c>
      <c r="N52" s="11" t="s">
        <v>679</v>
      </c>
      <c r="S52" s="19" t="s">
        <v>435</v>
      </c>
      <c r="T52" s="19"/>
    </row>
    <row r="53" spans="1:20" s="21" customFormat="1" ht="63">
      <c r="A53" s="11">
        <v>13</v>
      </c>
      <c r="B53" s="11" t="s">
        <v>665</v>
      </c>
      <c r="C53" s="11" t="s">
        <v>177</v>
      </c>
      <c r="D53" s="11" t="s">
        <v>164</v>
      </c>
      <c r="E53" s="16" t="s">
        <v>165</v>
      </c>
      <c r="F53" s="18" t="s">
        <v>431</v>
      </c>
      <c r="G53" s="19" t="s">
        <v>166</v>
      </c>
      <c r="H53" s="16" t="s">
        <v>178</v>
      </c>
      <c r="I53" s="20" t="s">
        <v>168</v>
      </c>
      <c r="J53" s="15">
        <v>423000</v>
      </c>
      <c r="K53" s="15">
        <v>100000</v>
      </c>
      <c r="L53" s="15">
        <v>0</v>
      </c>
      <c r="M53" s="11">
        <v>0</v>
      </c>
      <c r="N53" s="11" t="str">
        <f t="shared" si="1"/>
        <v>11/11 - 11/krajské</v>
      </c>
      <c r="O53" s="21">
        <v>2</v>
      </c>
      <c r="P53" s="21">
        <v>11</v>
      </c>
      <c r="Q53" s="21">
        <v>11</v>
      </c>
      <c r="R53" s="21">
        <v>11</v>
      </c>
      <c r="S53" s="19" t="s">
        <v>435</v>
      </c>
      <c r="T53" s="19"/>
    </row>
    <row r="54" spans="1:20" s="21" customFormat="1" ht="84">
      <c r="A54" s="11">
        <v>14</v>
      </c>
      <c r="B54" s="11" t="s">
        <v>665</v>
      </c>
      <c r="C54" s="11" t="s">
        <v>140</v>
      </c>
      <c r="D54" s="11" t="s">
        <v>141</v>
      </c>
      <c r="E54" s="16" t="s">
        <v>142</v>
      </c>
      <c r="F54" s="18" t="s">
        <v>431</v>
      </c>
      <c r="G54" s="19" t="s">
        <v>604</v>
      </c>
      <c r="H54" s="16" t="s">
        <v>143</v>
      </c>
      <c r="I54" s="20" t="s">
        <v>144</v>
      </c>
      <c r="J54" s="15">
        <v>30700</v>
      </c>
      <c r="K54" s="15">
        <v>21490</v>
      </c>
      <c r="L54" s="15">
        <v>0</v>
      </c>
      <c r="M54" s="11">
        <v>0</v>
      </c>
      <c r="N54" s="11" t="str">
        <f t="shared" si="1"/>
        <v>11/12 - 11/krajské</v>
      </c>
      <c r="O54" s="21">
        <v>1</v>
      </c>
      <c r="P54" s="21">
        <v>11</v>
      </c>
      <c r="Q54" s="21">
        <v>12</v>
      </c>
      <c r="R54" s="21">
        <v>11</v>
      </c>
      <c r="S54" s="19" t="s">
        <v>435</v>
      </c>
      <c r="T54" s="19"/>
    </row>
    <row r="55" spans="1:20" s="21" customFormat="1" ht="84">
      <c r="A55" s="11">
        <v>15</v>
      </c>
      <c r="B55" s="11" t="s">
        <v>665</v>
      </c>
      <c r="C55" s="11" t="s">
        <v>145</v>
      </c>
      <c r="D55" s="11" t="s">
        <v>141</v>
      </c>
      <c r="E55" s="16" t="s">
        <v>142</v>
      </c>
      <c r="F55" s="18" t="s">
        <v>431</v>
      </c>
      <c r="G55" s="19" t="s">
        <v>604</v>
      </c>
      <c r="H55" s="16" t="s">
        <v>146</v>
      </c>
      <c r="I55" s="20" t="s">
        <v>147</v>
      </c>
      <c r="J55" s="15">
        <v>31700</v>
      </c>
      <c r="K55" s="15">
        <v>22190</v>
      </c>
      <c r="L55" s="15">
        <v>0</v>
      </c>
      <c r="M55" s="11">
        <v>0</v>
      </c>
      <c r="N55" s="11" t="str">
        <f t="shared" si="1"/>
        <v>11/12 - 11/krajské</v>
      </c>
      <c r="O55" s="21">
        <v>1</v>
      </c>
      <c r="P55" s="21">
        <v>11</v>
      </c>
      <c r="Q55" s="21">
        <v>12</v>
      </c>
      <c r="R55" s="21">
        <v>11</v>
      </c>
      <c r="S55" s="19" t="s">
        <v>435</v>
      </c>
      <c r="T55" s="19"/>
    </row>
    <row r="56" spans="1:20" s="21" customFormat="1" ht="84">
      <c r="A56" s="11">
        <v>16</v>
      </c>
      <c r="B56" s="11" t="s">
        <v>665</v>
      </c>
      <c r="C56" s="11" t="s">
        <v>636</v>
      </c>
      <c r="D56" s="11" t="s">
        <v>637</v>
      </c>
      <c r="E56" s="16" t="s">
        <v>638</v>
      </c>
      <c r="F56" s="18" t="s">
        <v>459</v>
      </c>
      <c r="G56" s="19" t="s">
        <v>528</v>
      </c>
      <c r="H56" s="16" t="s">
        <v>639</v>
      </c>
      <c r="I56" s="20" t="s">
        <v>640</v>
      </c>
      <c r="J56" s="15">
        <v>151500</v>
      </c>
      <c r="K56" s="15">
        <v>100000</v>
      </c>
      <c r="L56" s="15">
        <v>0</v>
      </c>
      <c r="M56" s="11">
        <v>0</v>
      </c>
      <c r="N56" s="11" t="str">
        <f t="shared" si="1"/>
        <v>11/9 - 11/místní</v>
      </c>
      <c r="O56" s="21">
        <v>2</v>
      </c>
      <c r="P56" s="21">
        <v>11</v>
      </c>
      <c r="Q56" s="21">
        <v>9</v>
      </c>
      <c r="R56" s="21">
        <v>11</v>
      </c>
      <c r="S56" s="19" t="s">
        <v>444</v>
      </c>
      <c r="T56" s="19" t="s">
        <v>18</v>
      </c>
    </row>
    <row r="57" spans="1:20" s="21" customFormat="1" ht="105">
      <c r="A57" s="11">
        <v>17</v>
      </c>
      <c r="B57" s="11" t="s">
        <v>665</v>
      </c>
      <c r="C57" s="11" t="s">
        <v>630</v>
      </c>
      <c r="D57" s="11" t="s">
        <v>615</v>
      </c>
      <c r="E57" s="16" t="s">
        <v>616</v>
      </c>
      <c r="F57" s="18" t="s">
        <v>431</v>
      </c>
      <c r="G57" s="19" t="s">
        <v>460</v>
      </c>
      <c r="H57" s="16" t="s">
        <v>631</v>
      </c>
      <c r="I57" s="20" t="s">
        <v>632</v>
      </c>
      <c r="J57" s="15">
        <v>161800</v>
      </c>
      <c r="K57" s="15">
        <v>93844</v>
      </c>
      <c r="L57" s="15">
        <v>0</v>
      </c>
      <c r="M57" s="11">
        <v>0</v>
      </c>
      <c r="N57" s="11" t="str">
        <f t="shared" si="1"/>
        <v>11/8 - 11/místní</v>
      </c>
      <c r="O57" s="21">
        <v>1</v>
      </c>
      <c r="P57" s="21">
        <v>11</v>
      </c>
      <c r="Q57" s="21">
        <v>8</v>
      </c>
      <c r="R57" s="21">
        <v>11</v>
      </c>
      <c r="S57" s="19" t="s">
        <v>444</v>
      </c>
      <c r="T57" s="19"/>
    </row>
    <row r="58" spans="1:20" s="21" customFormat="1" ht="75.75" customHeight="1">
      <c r="A58" s="43" t="s">
        <v>129</v>
      </c>
      <c r="B58" s="44"/>
      <c r="C58" s="45"/>
      <c r="D58" s="45"/>
      <c r="E58" s="45"/>
      <c r="F58" s="45"/>
      <c r="G58" s="45"/>
      <c r="H58" s="46"/>
      <c r="I58" s="20"/>
      <c r="J58" s="15"/>
      <c r="K58" s="15"/>
      <c r="L58" s="15"/>
      <c r="M58" s="11"/>
      <c r="N58" s="11"/>
      <c r="S58" s="19"/>
      <c r="T58" s="19"/>
    </row>
    <row r="59" spans="1:20" s="21" customFormat="1" ht="94.5">
      <c r="A59" s="11">
        <v>1</v>
      </c>
      <c r="B59" s="11" t="s">
        <v>665</v>
      </c>
      <c r="C59" s="11" t="s">
        <v>507</v>
      </c>
      <c r="D59" s="11" t="s">
        <v>508</v>
      </c>
      <c r="E59" s="16" t="s">
        <v>509</v>
      </c>
      <c r="F59" s="18" t="s">
        <v>459</v>
      </c>
      <c r="G59" s="19" t="s">
        <v>478</v>
      </c>
      <c r="H59" s="16" t="s">
        <v>510</v>
      </c>
      <c r="I59" s="20" t="s">
        <v>511</v>
      </c>
      <c r="J59" s="15">
        <v>100000</v>
      </c>
      <c r="K59" s="15">
        <v>70000</v>
      </c>
      <c r="L59" s="15">
        <v>0</v>
      </c>
      <c r="M59" s="11">
        <v>0</v>
      </c>
      <c r="N59" s="11" t="str">
        <f>CONCATENATE(P59,"/",Q59," - ",R59,"/",S59)</f>
        <v>11/3 - 12/krajské</v>
      </c>
      <c r="O59" s="21">
        <v>3</v>
      </c>
      <c r="P59" s="21">
        <v>11</v>
      </c>
      <c r="Q59" s="21">
        <v>3</v>
      </c>
      <c r="R59" s="21">
        <v>12</v>
      </c>
      <c r="S59" s="19" t="s">
        <v>435</v>
      </c>
      <c r="T59" s="19" t="s">
        <v>19</v>
      </c>
    </row>
    <row r="60" spans="1:20" s="21" customFormat="1" ht="52.5">
      <c r="A60" s="11">
        <v>2</v>
      </c>
      <c r="B60" s="11" t="s">
        <v>665</v>
      </c>
      <c r="C60" s="11" t="s">
        <v>487</v>
      </c>
      <c r="D60" s="11" t="s">
        <v>488</v>
      </c>
      <c r="E60" s="16" t="s">
        <v>489</v>
      </c>
      <c r="F60" s="18" t="s">
        <v>459</v>
      </c>
      <c r="G60" s="19" t="s">
        <v>490</v>
      </c>
      <c r="H60" s="16" t="s">
        <v>491</v>
      </c>
      <c r="I60" s="20" t="s">
        <v>492</v>
      </c>
      <c r="J60" s="15">
        <v>50000</v>
      </c>
      <c r="K60" s="15">
        <v>35000</v>
      </c>
      <c r="L60" s="15">
        <v>0</v>
      </c>
      <c r="M60" s="11">
        <v>0</v>
      </c>
      <c r="N60" s="11" t="str">
        <f>CONCATENATE(P60,"/",Q60," - ",R60,"/",S60)</f>
        <v>11/5 - 11/místní</v>
      </c>
      <c r="O60" s="21">
        <v>1</v>
      </c>
      <c r="P60" s="21">
        <v>11</v>
      </c>
      <c r="Q60" s="21">
        <v>5</v>
      </c>
      <c r="R60" s="21">
        <v>11</v>
      </c>
      <c r="S60" s="19" t="s">
        <v>444</v>
      </c>
      <c r="T60" s="19"/>
    </row>
    <row r="61" spans="1:20" s="21" customFormat="1" ht="73.5">
      <c r="A61" s="11">
        <v>3</v>
      </c>
      <c r="B61" s="11" t="s">
        <v>665</v>
      </c>
      <c r="C61" s="11" t="s">
        <v>550</v>
      </c>
      <c r="D61" s="11" t="s">
        <v>551</v>
      </c>
      <c r="E61" s="16" t="s">
        <v>0</v>
      </c>
      <c r="F61" s="18" t="s">
        <v>459</v>
      </c>
      <c r="G61" s="19" t="s">
        <v>455</v>
      </c>
      <c r="H61" s="16" t="s">
        <v>552</v>
      </c>
      <c r="I61" s="20" t="s">
        <v>553</v>
      </c>
      <c r="J61" s="15">
        <v>29000</v>
      </c>
      <c r="K61" s="15">
        <v>20000</v>
      </c>
      <c r="L61" s="15">
        <v>0</v>
      </c>
      <c r="M61" s="11">
        <v>0</v>
      </c>
      <c r="N61" s="11" t="str">
        <f>CONCATENATE(P61,"/",Q61," - ",R61,"/",S61)</f>
        <v>11/3 - 12/krajské</v>
      </c>
      <c r="O61" s="21">
        <v>7</v>
      </c>
      <c r="P61" s="21">
        <v>11</v>
      </c>
      <c r="Q61" s="21">
        <v>3</v>
      </c>
      <c r="R61" s="21">
        <v>12</v>
      </c>
      <c r="S61" s="19" t="s">
        <v>435</v>
      </c>
      <c r="T61" s="19"/>
    </row>
    <row r="62" spans="1:20" s="21" customFormat="1" ht="84">
      <c r="A62" s="11">
        <v>4</v>
      </c>
      <c r="B62" s="11" t="s">
        <v>665</v>
      </c>
      <c r="C62" s="11" t="s">
        <v>203</v>
      </c>
      <c r="D62" s="11" t="s">
        <v>204</v>
      </c>
      <c r="E62" s="16" t="s">
        <v>205</v>
      </c>
      <c r="F62" s="18" t="s">
        <v>459</v>
      </c>
      <c r="G62" s="19" t="s">
        <v>455</v>
      </c>
      <c r="H62" s="16" t="s">
        <v>206</v>
      </c>
      <c r="I62" s="20" t="s">
        <v>1</v>
      </c>
      <c r="J62" s="15">
        <v>80600</v>
      </c>
      <c r="K62" s="15">
        <v>55600</v>
      </c>
      <c r="L62" s="15">
        <v>0</v>
      </c>
      <c r="M62" s="11">
        <v>0</v>
      </c>
      <c r="N62" s="11" t="str">
        <f aca="true" t="shared" si="2" ref="N62:N73">CONCATENATE(P62,"/",Q62," - ",R62,"/",S62)</f>
        <v>11/10 - 11/místní</v>
      </c>
      <c r="O62" s="21">
        <v>1</v>
      </c>
      <c r="P62" s="21">
        <v>11</v>
      </c>
      <c r="Q62" s="21">
        <v>10</v>
      </c>
      <c r="R62" s="21">
        <v>11</v>
      </c>
      <c r="S62" s="19" t="s">
        <v>444</v>
      </c>
      <c r="T62" s="19"/>
    </row>
    <row r="63" spans="1:20" s="21" customFormat="1" ht="115.5">
      <c r="A63" s="11">
        <v>5</v>
      </c>
      <c r="B63" s="11" t="s">
        <v>665</v>
      </c>
      <c r="C63" s="11" t="s">
        <v>583</v>
      </c>
      <c r="D63" s="11" t="s">
        <v>584</v>
      </c>
      <c r="E63" s="16" t="s">
        <v>585</v>
      </c>
      <c r="F63" s="18" t="s">
        <v>431</v>
      </c>
      <c r="G63" s="19" t="s">
        <v>586</v>
      </c>
      <c r="H63" s="16" t="s">
        <v>587</v>
      </c>
      <c r="I63" s="20" t="s">
        <v>588</v>
      </c>
      <c r="J63" s="15">
        <v>36500</v>
      </c>
      <c r="K63" s="15">
        <v>25500</v>
      </c>
      <c r="L63" s="15">
        <v>20000</v>
      </c>
      <c r="M63" s="11">
        <v>0</v>
      </c>
      <c r="N63" s="11" t="str">
        <f t="shared" si="2"/>
        <v>11/12 - 11/mezinárodní</v>
      </c>
      <c r="O63" s="21">
        <v>1</v>
      </c>
      <c r="P63" s="21">
        <v>11</v>
      </c>
      <c r="Q63" s="21">
        <v>12</v>
      </c>
      <c r="R63" s="21">
        <v>11</v>
      </c>
      <c r="S63" s="19" t="s">
        <v>447</v>
      </c>
      <c r="T63" s="19"/>
    </row>
    <row r="64" spans="1:20" s="21" customFormat="1" ht="73.5">
      <c r="A64" s="11">
        <v>6</v>
      </c>
      <c r="B64" s="11" t="s">
        <v>665</v>
      </c>
      <c r="C64" s="11" t="s">
        <v>371</v>
      </c>
      <c r="D64" s="11" t="s">
        <v>372</v>
      </c>
      <c r="E64" s="16" t="s">
        <v>373</v>
      </c>
      <c r="F64" s="18" t="s">
        <v>431</v>
      </c>
      <c r="G64" s="19" t="s">
        <v>374</v>
      </c>
      <c r="H64" s="16" t="s">
        <v>375</v>
      </c>
      <c r="I64" s="20" t="s">
        <v>376</v>
      </c>
      <c r="J64" s="15">
        <v>100000</v>
      </c>
      <c r="K64" s="15">
        <v>70000</v>
      </c>
      <c r="L64" s="15">
        <v>0</v>
      </c>
      <c r="M64" s="11">
        <v>0</v>
      </c>
      <c r="N64" s="11" t="str">
        <f t="shared" si="2"/>
        <v>11/12 - 11/celostátní</v>
      </c>
      <c r="O64" s="21">
        <v>1</v>
      </c>
      <c r="P64" s="21">
        <v>11</v>
      </c>
      <c r="Q64" s="21">
        <v>12</v>
      </c>
      <c r="R64" s="21">
        <v>11</v>
      </c>
      <c r="S64" s="19" t="s">
        <v>436</v>
      </c>
      <c r="T64" s="19"/>
    </row>
    <row r="65" spans="1:20" s="21" customFormat="1" ht="73.5">
      <c r="A65" s="11">
        <v>7</v>
      </c>
      <c r="B65" s="11" t="s">
        <v>665</v>
      </c>
      <c r="C65" s="11" t="s">
        <v>223</v>
      </c>
      <c r="D65" s="11" t="s">
        <v>195</v>
      </c>
      <c r="E65" s="16" t="s">
        <v>2</v>
      </c>
      <c r="F65" s="18" t="s">
        <v>546</v>
      </c>
      <c r="G65" s="19" t="s">
        <v>490</v>
      </c>
      <c r="H65" s="16" t="s">
        <v>224</v>
      </c>
      <c r="I65" s="20" t="s">
        <v>225</v>
      </c>
      <c r="J65" s="15">
        <v>115000</v>
      </c>
      <c r="K65" s="15">
        <v>80500</v>
      </c>
      <c r="L65" s="15">
        <v>25000</v>
      </c>
      <c r="M65" s="11">
        <v>0</v>
      </c>
      <c r="N65" s="11" t="str">
        <f t="shared" si="2"/>
        <v>11/12 - 11/mezinárodní</v>
      </c>
      <c r="O65" s="21">
        <v>1</v>
      </c>
      <c r="P65" s="21">
        <v>11</v>
      </c>
      <c r="Q65" s="21">
        <v>12</v>
      </c>
      <c r="R65" s="21">
        <v>11</v>
      </c>
      <c r="S65" s="19" t="s">
        <v>447</v>
      </c>
      <c r="T65" s="19"/>
    </row>
    <row r="66" spans="1:20" s="21" customFormat="1" ht="63">
      <c r="A66" s="11">
        <v>8</v>
      </c>
      <c r="B66" s="11" t="s">
        <v>665</v>
      </c>
      <c r="C66" s="11" t="s">
        <v>302</v>
      </c>
      <c r="D66" s="11" t="s">
        <v>303</v>
      </c>
      <c r="E66" s="16" t="s">
        <v>304</v>
      </c>
      <c r="F66" s="18" t="s">
        <v>431</v>
      </c>
      <c r="G66" s="19" t="s">
        <v>305</v>
      </c>
      <c r="H66" s="16" t="s">
        <v>306</v>
      </c>
      <c r="I66" s="20" t="s">
        <v>307</v>
      </c>
      <c r="J66" s="15">
        <v>81250</v>
      </c>
      <c r="K66" s="15">
        <v>56810</v>
      </c>
      <c r="L66" s="15">
        <v>0</v>
      </c>
      <c r="M66" s="11">
        <v>0</v>
      </c>
      <c r="N66" s="11" t="str">
        <f t="shared" si="2"/>
        <v>11/11 - 11/Žádost - poznámka</v>
      </c>
      <c r="O66" s="21">
        <v>3</v>
      </c>
      <c r="P66" s="21">
        <v>11</v>
      </c>
      <c r="Q66" s="21">
        <v>11</v>
      </c>
      <c r="R66" s="21">
        <v>11</v>
      </c>
      <c r="S66" s="19" t="s">
        <v>422</v>
      </c>
      <c r="T66" s="19"/>
    </row>
    <row r="67" spans="1:20" s="21" customFormat="1" ht="50.25" customHeight="1">
      <c r="A67" s="11">
        <v>9</v>
      </c>
      <c r="B67" s="11" t="s">
        <v>665</v>
      </c>
      <c r="C67" s="11" t="s">
        <v>33</v>
      </c>
      <c r="D67" s="11" t="s">
        <v>34</v>
      </c>
      <c r="E67" s="16" t="s">
        <v>3</v>
      </c>
      <c r="F67" s="18" t="s">
        <v>35</v>
      </c>
      <c r="G67" s="19" t="s">
        <v>445</v>
      </c>
      <c r="H67" s="16" t="s">
        <v>36</v>
      </c>
      <c r="I67" s="20" t="s">
        <v>37</v>
      </c>
      <c r="J67" s="15">
        <v>88000</v>
      </c>
      <c r="K67" s="15">
        <v>61600</v>
      </c>
      <c r="L67" s="15">
        <v>0</v>
      </c>
      <c r="M67" s="11">
        <v>0</v>
      </c>
      <c r="N67" s="11" t="str">
        <f t="shared" si="2"/>
        <v>10/1 - 12/krajské</v>
      </c>
      <c r="O67" s="21">
        <v>11</v>
      </c>
      <c r="P67" s="21">
        <v>10</v>
      </c>
      <c r="Q67" s="21">
        <v>1</v>
      </c>
      <c r="R67" s="21">
        <v>12</v>
      </c>
      <c r="S67" s="19" t="s">
        <v>435</v>
      </c>
      <c r="T67" s="19" t="s">
        <v>20</v>
      </c>
    </row>
    <row r="68" spans="1:20" s="21" customFormat="1" ht="63">
      <c r="A68" s="11">
        <v>10</v>
      </c>
      <c r="B68" s="11" t="s">
        <v>665</v>
      </c>
      <c r="C68" s="11" t="s">
        <v>182</v>
      </c>
      <c r="D68" s="11" t="s">
        <v>183</v>
      </c>
      <c r="E68" s="16" t="s">
        <v>184</v>
      </c>
      <c r="F68" s="18" t="s">
        <v>431</v>
      </c>
      <c r="G68" s="19" t="s">
        <v>185</v>
      </c>
      <c r="H68" s="16" t="s">
        <v>186</v>
      </c>
      <c r="I68" s="20" t="s">
        <v>187</v>
      </c>
      <c r="J68" s="15">
        <v>196000</v>
      </c>
      <c r="K68" s="15">
        <v>100000</v>
      </c>
      <c r="L68" s="15">
        <v>30000</v>
      </c>
      <c r="M68" s="11">
        <v>0</v>
      </c>
      <c r="N68" s="11" t="str">
        <f t="shared" si="2"/>
        <v>11/3 - 12/krajské</v>
      </c>
      <c r="O68" s="21">
        <v>1</v>
      </c>
      <c r="P68" s="21">
        <v>11</v>
      </c>
      <c r="Q68" s="21">
        <v>3</v>
      </c>
      <c r="R68" s="21">
        <v>12</v>
      </c>
      <c r="S68" s="19" t="s">
        <v>435</v>
      </c>
      <c r="T68" s="19"/>
    </row>
    <row r="69" spans="1:20" s="21" customFormat="1" ht="63">
      <c r="A69" s="11">
        <v>11</v>
      </c>
      <c r="B69" s="11" t="s">
        <v>665</v>
      </c>
      <c r="C69" s="11" t="s">
        <v>389</v>
      </c>
      <c r="D69" s="11" t="s">
        <v>390</v>
      </c>
      <c r="E69" s="16" t="s">
        <v>391</v>
      </c>
      <c r="F69" s="18" t="s">
        <v>459</v>
      </c>
      <c r="G69" s="19" t="s">
        <v>460</v>
      </c>
      <c r="H69" s="16" t="s">
        <v>392</v>
      </c>
      <c r="I69" s="20" t="s">
        <v>393</v>
      </c>
      <c r="J69" s="15">
        <v>175200</v>
      </c>
      <c r="K69" s="15">
        <v>100000</v>
      </c>
      <c r="L69" s="15">
        <v>0</v>
      </c>
      <c r="M69" s="11">
        <v>0</v>
      </c>
      <c r="N69" s="11" t="str">
        <f t="shared" si="2"/>
        <v>11/3 - 12/místní</v>
      </c>
      <c r="O69" s="21">
        <v>6</v>
      </c>
      <c r="P69" s="21">
        <v>11</v>
      </c>
      <c r="Q69" s="21">
        <v>3</v>
      </c>
      <c r="R69" s="21">
        <v>12</v>
      </c>
      <c r="S69" s="19" t="s">
        <v>444</v>
      </c>
      <c r="T69" s="19"/>
    </row>
    <row r="70" spans="1:20" s="21" customFormat="1" ht="94.5">
      <c r="A70" s="11">
        <v>12</v>
      </c>
      <c r="B70" s="11" t="s">
        <v>665</v>
      </c>
      <c r="C70" s="11" t="s">
        <v>77</v>
      </c>
      <c r="D70" s="11" t="s">
        <v>78</v>
      </c>
      <c r="E70" s="16" t="s">
        <v>79</v>
      </c>
      <c r="F70" s="18" t="s">
        <v>459</v>
      </c>
      <c r="G70" s="19" t="s">
        <v>592</v>
      </c>
      <c r="H70" s="16" t="s">
        <v>80</v>
      </c>
      <c r="I70" s="20" t="s">
        <v>81</v>
      </c>
      <c r="J70" s="15">
        <v>132500</v>
      </c>
      <c r="K70" s="15">
        <v>92750</v>
      </c>
      <c r="L70" s="15">
        <v>0</v>
      </c>
      <c r="M70" s="11">
        <v>0</v>
      </c>
      <c r="N70" s="11" t="str">
        <f t="shared" si="2"/>
        <v>11/2 - 12/celostátní</v>
      </c>
      <c r="O70" s="21">
        <v>4</v>
      </c>
      <c r="P70" s="21">
        <v>11</v>
      </c>
      <c r="Q70" s="21">
        <v>2</v>
      </c>
      <c r="R70" s="21">
        <v>12</v>
      </c>
      <c r="S70" s="19" t="s">
        <v>436</v>
      </c>
      <c r="T70" s="19" t="s">
        <v>21</v>
      </c>
    </row>
    <row r="71" spans="1:20" s="21" customFormat="1" ht="94.5">
      <c r="A71" s="11">
        <v>13</v>
      </c>
      <c r="B71" s="11" t="s">
        <v>665</v>
      </c>
      <c r="C71" s="11" t="s">
        <v>248</v>
      </c>
      <c r="D71" s="11" t="s">
        <v>249</v>
      </c>
      <c r="E71" s="16" t="s">
        <v>4</v>
      </c>
      <c r="F71" s="18" t="s">
        <v>459</v>
      </c>
      <c r="G71" s="19" t="s">
        <v>664</v>
      </c>
      <c r="H71" s="16" t="s">
        <v>250</v>
      </c>
      <c r="I71" s="20" t="s">
        <v>251</v>
      </c>
      <c r="J71" s="15">
        <v>58000</v>
      </c>
      <c r="K71" s="15">
        <v>40600</v>
      </c>
      <c r="L71" s="15">
        <v>0</v>
      </c>
      <c r="M71" s="11">
        <v>0</v>
      </c>
      <c r="N71" s="11" t="str">
        <f t="shared" si="2"/>
        <v>11/12 - 11/krajské</v>
      </c>
      <c r="O71" s="21">
        <v>5</v>
      </c>
      <c r="P71" s="21">
        <v>11</v>
      </c>
      <c r="Q71" s="21">
        <v>12</v>
      </c>
      <c r="R71" s="21">
        <v>11</v>
      </c>
      <c r="S71" s="19" t="s">
        <v>435</v>
      </c>
      <c r="T71" s="19" t="s">
        <v>22</v>
      </c>
    </row>
    <row r="72" spans="1:20" s="21" customFormat="1" ht="52.5">
      <c r="A72" s="11">
        <v>14</v>
      </c>
      <c r="B72" s="11" t="s">
        <v>665</v>
      </c>
      <c r="C72" s="11" t="s">
        <v>258</v>
      </c>
      <c r="D72" s="11" t="s">
        <v>249</v>
      </c>
      <c r="E72" s="16" t="s">
        <v>4</v>
      </c>
      <c r="F72" s="18" t="s">
        <v>459</v>
      </c>
      <c r="G72" s="19" t="s">
        <v>664</v>
      </c>
      <c r="H72" s="16" t="s">
        <v>259</v>
      </c>
      <c r="I72" s="20" t="s">
        <v>260</v>
      </c>
      <c r="J72" s="15">
        <v>85000</v>
      </c>
      <c r="K72" s="15">
        <v>59500</v>
      </c>
      <c r="L72" s="15">
        <v>30000</v>
      </c>
      <c r="M72" s="11">
        <v>0</v>
      </c>
      <c r="N72" s="11" t="str">
        <f t="shared" si="2"/>
        <v>11/12 - 11/krajské</v>
      </c>
      <c r="O72" s="21">
        <v>5</v>
      </c>
      <c r="P72" s="21">
        <v>11</v>
      </c>
      <c r="Q72" s="21">
        <v>12</v>
      </c>
      <c r="R72" s="21">
        <v>11</v>
      </c>
      <c r="S72" s="19" t="s">
        <v>435</v>
      </c>
      <c r="T72" s="19"/>
    </row>
    <row r="73" spans="1:20" s="21" customFormat="1" ht="115.5">
      <c r="A73" s="11">
        <v>15</v>
      </c>
      <c r="B73" s="11" t="s">
        <v>665</v>
      </c>
      <c r="C73" s="11" t="s">
        <v>624</v>
      </c>
      <c r="D73" s="11" t="s">
        <v>625</v>
      </c>
      <c r="E73" s="16" t="s">
        <v>5</v>
      </c>
      <c r="F73" s="18" t="s">
        <v>546</v>
      </c>
      <c r="G73" s="19" t="s">
        <v>586</v>
      </c>
      <c r="H73" s="16" t="s">
        <v>626</v>
      </c>
      <c r="I73" s="20" t="s">
        <v>627</v>
      </c>
      <c r="J73" s="15">
        <v>64250</v>
      </c>
      <c r="K73" s="15">
        <v>44975</v>
      </c>
      <c r="L73" s="15">
        <v>0</v>
      </c>
      <c r="M73" s="11">
        <v>0</v>
      </c>
      <c r="N73" s="11" t="str">
        <f t="shared" si="2"/>
        <v>10/12 - 10/krajské</v>
      </c>
      <c r="O73" s="21">
        <v>6</v>
      </c>
      <c r="P73" s="21">
        <v>10</v>
      </c>
      <c r="Q73" s="21">
        <v>12</v>
      </c>
      <c r="R73" s="21">
        <v>10</v>
      </c>
      <c r="S73" s="19" t="s">
        <v>435</v>
      </c>
      <c r="T73" s="19"/>
    </row>
    <row r="74" spans="1:20" s="21" customFormat="1" ht="55.5" customHeight="1">
      <c r="A74" s="43" t="s">
        <v>130</v>
      </c>
      <c r="B74" s="44"/>
      <c r="C74" s="45"/>
      <c r="D74" s="45"/>
      <c r="E74" s="45"/>
      <c r="F74" s="45"/>
      <c r="G74" s="45"/>
      <c r="H74" s="46"/>
      <c r="I74" s="20"/>
      <c r="J74" s="15"/>
      <c r="K74" s="15"/>
      <c r="L74" s="15"/>
      <c r="M74" s="11"/>
      <c r="N74" s="11"/>
      <c r="S74" s="19"/>
      <c r="T74" s="19"/>
    </row>
    <row r="75" spans="1:20" s="21" customFormat="1" ht="115.5">
      <c r="A75" s="11">
        <v>1</v>
      </c>
      <c r="B75" s="11" t="s">
        <v>665</v>
      </c>
      <c r="C75" s="11" t="s">
        <v>43</v>
      </c>
      <c r="D75" s="11" t="s">
        <v>464</v>
      </c>
      <c r="E75" s="16" t="s">
        <v>44</v>
      </c>
      <c r="F75" s="18" t="s">
        <v>431</v>
      </c>
      <c r="G75" s="19" t="s">
        <v>465</v>
      </c>
      <c r="H75" s="16" t="s">
        <v>45</v>
      </c>
      <c r="I75" s="20" t="s">
        <v>46</v>
      </c>
      <c r="J75" s="15">
        <v>44000</v>
      </c>
      <c r="K75" s="15">
        <v>29400</v>
      </c>
      <c r="L75" s="15">
        <v>20000</v>
      </c>
      <c r="M75" s="29">
        <v>0</v>
      </c>
      <c r="N75" s="11" t="str">
        <f aca="true" t="shared" si="3" ref="N75:N86">CONCATENATE(P75,"/",Q75," - ",R75,"/",S75)</f>
        <v>11/8 - 11/místní</v>
      </c>
      <c r="O75" s="21">
        <v>3</v>
      </c>
      <c r="P75" s="21">
        <v>11</v>
      </c>
      <c r="Q75" s="21">
        <v>8</v>
      </c>
      <c r="R75" s="21">
        <v>11</v>
      </c>
      <c r="S75" s="19" t="s">
        <v>444</v>
      </c>
      <c r="T75" s="19"/>
    </row>
    <row r="76" spans="1:20" s="21" customFormat="1" ht="115.5">
      <c r="A76" s="11">
        <v>2</v>
      </c>
      <c r="B76" s="11" t="s">
        <v>665</v>
      </c>
      <c r="C76" s="11" t="s">
        <v>609</v>
      </c>
      <c r="D76" s="11" t="s">
        <v>610</v>
      </c>
      <c r="E76" s="16" t="s">
        <v>611</v>
      </c>
      <c r="F76" s="18" t="s">
        <v>431</v>
      </c>
      <c r="G76" s="19" t="s">
        <v>448</v>
      </c>
      <c r="H76" s="16" t="s">
        <v>612</v>
      </c>
      <c r="I76" s="20" t="s">
        <v>613</v>
      </c>
      <c r="J76" s="15">
        <v>443000</v>
      </c>
      <c r="K76" s="15">
        <v>100000</v>
      </c>
      <c r="L76" s="15">
        <v>0</v>
      </c>
      <c r="M76" s="11">
        <v>0</v>
      </c>
      <c r="N76" s="11" t="str">
        <f t="shared" si="3"/>
        <v>11/7 - 11/krajské</v>
      </c>
      <c r="O76" s="21">
        <v>1</v>
      </c>
      <c r="P76" s="21">
        <v>11</v>
      </c>
      <c r="Q76" s="21">
        <v>7</v>
      </c>
      <c r="R76" s="21">
        <v>11</v>
      </c>
      <c r="S76" s="19" t="s">
        <v>435</v>
      </c>
      <c r="T76" s="19"/>
    </row>
    <row r="77" spans="1:20" s="21" customFormat="1" ht="105">
      <c r="A77" s="11">
        <v>3</v>
      </c>
      <c r="B77" s="11" t="s">
        <v>665</v>
      </c>
      <c r="C77" s="11" t="s">
        <v>654</v>
      </c>
      <c r="D77" s="11" t="s">
        <v>647</v>
      </c>
      <c r="E77" s="16" t="s">
        <v>667</v>
      </c>
      <c r="F77" s="18" t="s">
        <v>431</v>
      </c>
      <c r="G77" s="19" t="s">
        <v>592</v>
      </c>
      <c r="H77" s="16" t="s">
        <v>655</v>
      </c>
      <c r="I77" s="20" t="s">
        <v>656</v>
      </c>
      <c r="J77" s="15">
        <v>50000</v>
      </c>
      <c r="K77" s="15">
        <v>35000</v>
      </c>
      <c r="L77" s="15">
        <v>0</v>
      </c>
      <c r="M77" s="11">
        <v>0</v>
      </c>
      <c r="N77" s="11" t="str">
        <f t="shared" si="3"/>
        <v>11/6 - 11/místní</v>
      </c>
      <c r="O77" s="21">
        <v>2</v>
      </c>
      <c r="P77" s="21">
        <v>11</v>
      </c>
      <c r="Q77" s="21">
        <v>6</v>
      </c>
      <c r="R77" s="21">
        <v>11</v>
      </c>
      <c r="S77" s="19" t="s">
        <v>444</v>
      </c>
      <c r="T77" s="19"/>
    </row>
    <row r="78" spans="1:20" s="21" customFormat="1" ht="115.5">
      <c r="A78" s="11">
        <v>4</v>
      </c>
      <c r="B78" s="11" t="s">
        <v>665</v>
      </c>
      <c r="C78" s="11" t="s">
        <v>290</v>
      </c>
      <c r="D78" s="11" t="s">
        <v>291</v>
      </c>
      <c r="E78" s="16" t="s">
        <v>292</v>
      </c>
      <c r="F78" s="18" t="s">
        <v>431</v>
      </c>
      <c r="G78" s="19" t="s">
        <v>293</v>
      </c>
      <c r="H78" s="16" t="s">
        <v>294</v>
      </c>
      <c r="I78" s="20" t="s">
        <v>295</v>
      </c>
      <c r="J78" s="15">
        <v>231334</v>
      </c>
      <c r="K78" s="15">
        <v>99615</v>
      </c>
      <c r="L78" s="15">
        <v>0</v>
      </c>
      <c r="M78" s="11">
        <v>0</v>
      </c>
      <c r="N78" s="11" t="str">
        <f t="shared" si="3"/>
        <v>11/12 - 11/celostátní</v>
      </c>
      <c r="O78" s="21">
        <v>1</v>
      </c>
      <c r="P78" s="21">
        <v>11</v>
      </c>
      <c r="Q78" s="21">
        <v>12</v>
      </c>
      <c r="R78" s="21">
        <v>11</v>
      </c>
      <c r="S78" s="19" t="s">
        <v>436</v>
      </c>
      <c r="T78" s="19"/>
    </row>
    <row r="79" spans="1:20" s="21" customFormat="1" ht="105">
      <c r="A79" s="11">
        <v>5</v>
      </c>
      <c r="B79" s="11" t="s">
        <v>665</v>
      </c>
      <c r="C79" s="11" t="s">
        <v>88</v>
      </c>
      <c r="D79" s="11" t="s">
        <v>89</v>
      </c>
      <c r="E79" s="16" t="s">
        <v>90</v>
      </c>
      <c r="F79" s="18" t="s">
        <v>431</v>
      </c>
      <c r="G79" s="19" t="s">
        <v>91</v>
      </c>
      <c r="H79" s="16" t="s">
        <v>92</v>
      </c>
      <c r="I79" s="20" t="s">
        <v>93</v>
      </c>
      <c r="J79" s="15">
        <v>93700</v>
      </c>
      <c r="K79" s="15">
        <v>65590</v>
      </c>
      <c r="L79" s="15">
        <v>25000</v>
      </c>
      <c r="M79" s="11">
        <v>0</v>
      </c>
      <c r="N79" s="11" t="str">
        <f t="shared" si="3"/>
        <v>11/3 - 12/krajské</v>
      </c>
      <c r="O79" s="21">
        <v>1</v>
      </c>
      <c r="P79" s="21">
        <v>11</v>
      </c>
      <c r="Q79" s="21">
        <v>3</v>
      </c>
      <c r="R79" s="21">
        <v>12</v>
      </c>
      <c r="S79" s="19" t="s">
        <v>435</v>
      </c>
      <c r="T79" s="19"/>
    </row>
    <row r="80" spans="1:20" s="21" customFormat="1" ht="63">
      <c r="A80" s="11">
        <v>6</v>
      </c>
      <c r="B80" s="11" t="s">
        <v>665</v>
      </c>
      <c r="C80" s="11" t="s">
        <v>394</v>
      </c>
      <c r="D80" s="11" t="s">
        <v>395</v>
      </c>
      <c r="E80" s="16" t="s">
        <v>396</v>
      </c>
      <c r="F80" s="18" t="s">
        <v>431</v>
      </c>
      <c r="G80" s="19" t="s">
        <v>397</v>
      </c>
      <c r="H80" s="16" t="s">
        <v>398</v>
      </c>
      <c r="I80" s="20" t="s">
        <v>399</v>
      </c>
      <c r="J80" s="15">
        <v>49635</v>
      </c>
      <c r="K80" s="15">
        <v>34200</v>
      </c>
      <c r="L80" s="15">
        <v>0</v>
      </c>
      <c r="M80" s="11">
        <v>0</v>
      </c>
      <c r="N80" s="11" t="str">
        <f t="shared" si="3"/>
        <v>11/2 - 12/místní</v>
      </c>
      <c r="O80" s="21">
        <v>1</v>
      </c>
      <c r="P80" s="21">
        <v>11</v>
      </c>
      <c r="Q80" s="21">
        <v>2</v>
      </c>
      <c r="R80" s="21">
        <v>12</v>
      </c>
      <c r="S80" s="19" t="s">
        <v>444</v>
      </c>
      <c r="T80" s="19"/>
    </row>
    <row r="81" spans="1:20" s="21" customFormat="1" ht="63">
      <c r="A81" s="11">
        <v>7</v>
      </c>
      <c r="B81" s="11" t="s">
        <v>665</v>
      </c>
      <c r="C81" s="11" t="s">
        <v>261</v>
      </c>
      <c r="D81" s="11" t="s">
        <v>262</v>
      </c>
      <c r="E81" s="16" t="s">
        <v>263</v>
      </c>
      <c r="F81" s="18" t="s">
        <v>431</v>
      </c>
      <c r="G81" s="19" t="s">
        <v>264</v>
      </c>
      <c r="H81" s="16" t="s">
        <v>265</v>
      </c>
      <c r="I81" s="20" t="s">
        <v>266</v>
      </c>
      <c r="J81" s="15">
        <v>36000</v>
      </c>
      <c r="K81" s="15">
        <v>25200</v>
      </c>
      <c r="L81" s="15">
        <v>20000</v>
      </c>
      <c r="M81" s="11">
        <v>0</v>
      </c>
      <c r="N81" s="11" t="str">
        <f t="shared" si="3"/>
        <v>11/9 - 11/místní</v>
      </c>
      <c r="O81" s="21">
        <v>5</v>
      </c>
      <c r="P81" s="21">
        <v>11</v>
      </c>
      <c r="Q81" s="21">
        <v>9</v>
      </c>
      <c r="R81" s="21">
        <v>11</v>
      </c>
      <c r="S81" s="19" t="s">
        <v>444</v>
      </c>
      <c r="T81" s="19"/>
    </row>
    <row r="82" spans="1:20" s="21" customFormat="1" ht="105">
      <c r="A82" s="11">
        <v>8</v>
      </c>
      <c r="B82" s="11" t="s">
        <v>665</v>
      </c>
      <c r="C82" s="11" t="s">
        <v>278</v>
      </c>
      <c r="D82" s="11" t="s">
        <v>279</v>
      </c>
      <c r="E82" s="16" t="s">
        <v>6</v>
      </c>
      <c r="F82" s="18" t="s">
        <v>459</v>
      </c>
      <c r="G82" s="19" t="s">
        <v>166</v>
      </c>
      <c r="H82" s="16" t="s">
        <v>280</v>
      </c>
      <c r="I82" s="20" t="s">
        <v>281</v>
      </c>
      <c r="J82" s="15">
        <v>41000</v>
      </c>
      <c r="K82" s="15">
        <v>26000</v>
      </c>
      <c r="L82" s="15">
        <v>0</v>
      </c>
      <c r="M82" s="11">
        <v>0</v>
      </c>
      <c r="N82" s="11" t="str">
        <f t="shared" si="3"/>
        <v>11/9 - 11/krajské</v>
      </c>
      <c r="O82" s="21">
        <v>6</v>
      </c>
      <c r="P82" s="21">
        <v>11</v>
      </c>
      <c r="Q82" s="21">
        <v>9</v>
      </c>
      <c r="R82" s="21">
        <v>11</v>
      </c>
      <c r="S82" s="19" t="s">
        <v>435</v>
      </c>
      <c r="T82" s="19"/>
    </row>
    <row r="83" spans="1:20" s="21" customFormat="1" ht="63">
      <c r="A83" s="11">
        <v>9</v>
      </c>
      <c r="B83" s="11" t="s">
        <v>665</v>
      </c>
      <c r="C83" s="11" t="s">
        <v>211</v>
      </c>
      <c r="D83" s="11" t="s">
        <v>212</v>
      </c>
      <c r="E83" s="16" t="s">
        <v>213</v>
      </c>
      <c r="F83" s="18" t="s">
        <v>431</v>
      </c>
      <c r="G83" s="19" t="s">
        <v>214</v>
      </c>
      <c r="H83" s="16" t="s">
        <v>215</v>
      </c>
      <c r="I83" s="20" t="s">
        <v>216</v>
      </c>
      <c r="J83" s="15">
        <v>41200</v>
      </c>
      <c r="K83" s="15">
        <v>28500</v>
      </c>
      <c r="L83" s="15">
        <v>20000</v>
      </c>
      <c r="M83" s="11">
        <v>0</v>
      </c>
      <c r="N83" s="11" t="str">
        <f t="shared" si="3"/>
        <v>11/7 - 11/Žádost - poznámka</v>
      </c>
      <c r="O83" s="21">
        <v>7</v>
      </c>
      <c r="P83" s="21">
        <v>11</v>
      </c>
      <c r="Q83" s="21">
        <v>7</v>
      </c>
      <c r="R83" s="21">
        <v>11</v>
      </c>
      <c r="S83" s="19" t="s">
        <v>422</v>
      </c>
      <c r="T83" s="19"/>
    </row>
    <row r="84" spans="1:20" s="21" customFormat="1" ht="63">
      <c r="A84" s="11">
        <v>10</v>
      </c>
      <c r="B84" s="11" t="s">
        <v>665</v>
      </c>
      <c r="C84" s="11" t="s">
        <v>325</v>
      </c>
      <c r="D84" s="11" t="s">
        <v>326</v>
      </c>
      <c r="E84" s="16" t="s">
        <v>327</v>
      </c>
      <c r="F84" s="18" t="s">
        <v>516</v>
      </c>
      <c r="G84" s="19" t="s">
        <v>328</v>
      </c>
      <c r="H84" s="16" t="s">
        <v>329</v>
      </c>
      <c r="I84" s="20" t="s">
        <v>330</v>
      </c>
      <c r="J84" s="15">
        <v>104392</v>
      </c>
      <c r="K84" s="15">
        <v>69925</v>
      </c>
      <c r="L84" s="15">
        <v>20000</v>
      </c>
      <c r="M84" s="11">
        <v>0</v>
      </c>
      <c r="N84" s="11" t="str">
        <f t="shared" si="3"/>
        <v>11/9 - 11/místní</v>
      </c>
      <c r="O84" s="21">
        <v>4</v>
      </c>
      <c r="P84" s="21">
        <v>11</v>
      </c>
      <c r="Q84" s="21">
        <v>9</v>
      </c>
      <c r="R84" s="21">
        <v>11</v>
      </c>
      <c r="S84" s="19" t="s">
        <v>444</v>
      </c>
      <c r="T84" s="19"/>
    </row>
    <row r="85" spans="1:20" s="21" customFormat="1" ht="84">
      <c r="A85" s="11">
        <v>11</v>
      </c>
      <c r="B85" s="11" t="s">
        <v>665</v>
      </c>
      <c r="C85" s="11" t="s">
        <v>94</v>
      </c>
      <c r="D85" s="11" t="s">
        <v>95</v>
      </c>
      <c r="E85" s="16" t="s">
        <v>96</v>
      </c>
      <c r="F85" s="18" t="s">
        <v>97</v>
      </c>
      <c r="G85" s="19" t="s">
        <v>98</v>
      </c>
      <c r="H85" s="16" t="s">
        <v>99</v>
      </c>
      <c r="I85" s="20" t="s">
        <v>100</v>
      </c>
      <c r="J85" s="15">
        <v>41250</v>
      </c>
      <c r="K85" s="15">
        <v>26775</v>
      </c>
      <c r="L85" s="15">
        <v>0</v>
      </c>
      <c r="M85" s="11">
        <v>0</v>
      </c>
      <c r="N85" s="11" t="str">
        <f t="shared" si="3"/>
        <v>11/3 - 12/krajské</v>
      </c>
      <c r="O85" s="21">
        <v>1</v>
      </c>
      <c r="P85" s="21">
        <v>11</v>
      </c>
      <c r="Q85" s="21">
        <v>3</v>
      </c>
      <c r="R85" s="21">
        <v>12</v>
      </c>
      <c r="S85" s="19" t="s">
        <v>435</v>
      </c>
      <c r="T85" s="19"/>
    </row>
    <row r="86" spans="1:20" s="21" customFormat="1" ht="115.5">
      <c r="A86" s="11">
        <v>12</v>
      </c>
      <c r="B86" s="11" t="s">
        <v>665</v>
      </c>
      <c r="C86" s="11" t="s">
        <v>614</v>
      </c>
      <c r="D86" s="11" t="s">
        <v>615</v>
      </c>
      <c r="E86" s="16" t="s">
        <v>616</v>
      </c>
      <c r="F86" s="18" t="s">
        <v>431</v>
      </c>
      <c r="G86" s="19" t="s">
        <v>460</v>
      </c>
      <c r="H86" s="16" t="s">
        <v>617</v>
      </c>
      <c r="I86" s="20" t="s">
        <v>618</v>
      </c>
      <c r="J86" s="15">
        <v>180900</v>
      </c>
      <c r="K86" s="15">
        <v>99495</v>
      </c>
      <c r="L86" s="15">
        <v>0</v>
      </c>
      <c r="M86" s="11">
        <v>0</v>
      </c>
      <c r="N86" s="11" t="str">
        <f t="shared" si="3"/>
        <v>11/9 - 11/místní</v>
      </c>
      <c r="O86" s="21">
        <v>1</v>
      </c>
      <c r="P86" s="21">
        <v>11</v>
      </c>
      <c r="Q86" s="21">
        <v>9</v>
      </c>
      <c r="R86" s="21">
        <v>11</v>
      </c>
      <c r="S86" s="19" t="s">
        <v>444</v>
      </c>
      <c r="T86" s="19"/>
    </row>
    <row r="87" spans="1:20" s="21" customFormat="1" ht="75" customHeight="1">
      <c r="A87" s="43" t="s">
        <v>131</v>
      </c>
      <c r="B87" s="44"/>
      <c r="C87" s="45"/>
      <c r="D87" s="45"/>
      <c r="E87" s="45"/>
      <c r="F87" s="45"/>
      <c r="G87" s="45"/>
      <c r="H87" s="46"/>
      <c r="I87" s="20"/>
      <c r="J87" s="15"/>
      <c r="K87" s="15"/>
      <c r="L87" s="15"/>
      <c r="M87" s="11"/>
      <c r="N87" s="11"/>
      <c r="S87" s="19"/>
      <c r="T87" s="19"/>
    </row>
    <row r="88" spans="1:20" s="21" customFormat="1" ht="73.5">
      <c r="A88" s="11">
        <v>1</v>
      </c>
      <c r="B88" s="11" t="s">
        <v>665</v>
      </c>
      <c r="C88" s="11" t="s">
        <v>520</v>
      </c>
      <c r="D88" s="11" t="s">
        <v>521</v>
      </c>
      <c r="E88" s="16" t="s">
        <v>522</v>
      </c>
      <c r="F88" s="18" t="s">
        <v>459</v>
      </c>
      <c r="G88" s="19" t="s">
        <v>468</v>
      </c>
      <c r="H88" s="16" t="s">
        <v>523</v>
      </c>
      <c r="I88" s="20" t="s">
        <v>524</v>
      </c>
      <c r="J88" s="15">
        <v>50000</v>
      </c>
      <c r="K88" s="15">
        <v>35000</v>
      </c>
      <c r="L88" s="15">
        <v>20000</v>
      </c>
      <c r="M88" s="11">
        <v>0</v>
      </c>
      <c r="N88" s="11" t="str">
        <f aca="true" t="shared" si="4" ref="N88:N136">CONCATENATE(P88,"/",Q88," - ",R88,"/",S88)</f>
        <v>11/12 - 11/Žádost - poznámka</v>
      </c>
      <c r="O88" s="21">
        <v>1</v>
      </c>
      <c r="P88" s="21">
        <v>11</v>
      </c>
      <c r="Q88" s="21">
        <v>12</v>
      </c>
      <c r="R88" s="21">
        <v>11</v>
      </c>
      <c r="S88" s="19" t="s">
        <v>422</v>
      </c>
      <c r="T88" s="19"/>
    </row>
    <row r="89" spans="1:20" s="21" customFormat="1" ht="115.5">
      <c r="A89" s="11">
        <v>2</v>
      </c>
      <c r="B89" s="11" t="s">
        <v>665</v>
      </c>
      <c r="C89" s="11" t="s">
        <v>525</v>
      </c>
      <c r="D89" s="11" t="s">
        <v>521</v>
      </c>
      <c r="E89" s="16" t="s">
        <v>522</v>
      </c>
      <c r="F89" s="18" t="s">
        <v>459</v>
      </c>
      <c r="G89" s="19" t="s">
        <v>468</v>
      </c>
      <c r="H89" s="16" t="s">
        <v>526</v>
      </c>
      <c r="I89" s="20" t="s">
        <v>527</v>
      </c>
      <c r="J89" s="15">
        <v>55000</v>
      </c>
      <c r="K89" s="15">
        <v>38500</v>
      </c>
      <c r="L89" s="15">
        <v>0</v>
      </c>
      <c r="M89" s="11">
        <v>0</v>
      </c>
      <c r="N89" s="11" t="str">
        <f t="shared" si="4"/>
        <v>11/12 - 11/místní</v>
      </c>
      <c r="O89" s="21">
        <v>1</v>
      </c>
      <c r="P89" s="21">
        <v>11</v>
      </c>
      <c r="Q89" s="21">
        <v>12</v>
      </c>
      <c r="R89" s="21">
        <v>11</v>
      </c>
      <c r="S89" s="19" t="s">
        <v>444</v>
      </c>
      <c r="T89" s="19"/>
    </row>
    <row r="90" spans="1:20" s="21" customFormat="1" ht="63">
      <c r="A90" s="11">
        <v>3</v>
      </c>
      <c r="B90" s="11" t="s">
        <v>665</v>
      </c>
      <c r="C90" s="11" t="s">
        <v>502</v>
      </c>
      <c r="D90" s="11" t="s">
        <v>503</v>
      </c>
      <c r="E90" s="16" t="s">
        <v>504</v>
      </c>
      <c r="F90" s="18" t="s">
        <v>431</v>
      </c>
      <c r="G90" s="19" t="s">
        <v>493</v>
      </c>
      <c r="H90" s="16" t="s">
        <v>505</v>
      </c>
      <c r="I90" s="20" t="s">
        <v>506</v>
      </c>
      <c r="J90" s="15">
        <v>131000</v>
      </c>
      <c r="K90" s="15">
        <v>87000</v>
      </c>
      <c r="L90" s="15">
        <v>0</v>
      </c>
      <c r="M90" s="11">
        <v>0</v>
      </c>
      <c r="N90" s="11" t="str">
        <f t="shared" si="4"/>
        <v>10/8 - 10/mezinárodní</v>
      </c>
      <c r="O90" s="21">
        <v>8</v>
      </c>
      <c r="P90" s="21">
        <v>10</v>
      </c>
      <c r="Q90" s="21">
        <v>8</v>
      </c>
      <c r="R90" s="21">
        <v>10</v>
      </c>
      <c r="S90" s="19" t="s">
        <v>447</v>
      </c>
      <c r="T90" s="30" t="s">
        <v>29</v>
      </c>
    </row>
    <row r="91" spans="1:20" s="21" customFormat="1" ht="105">
      <c r="A91" s="11">
        <v>4</v>
      </c>
      <c r="B91" s="11" t="s">
        <v>665</v>
      </c>
      <c r="C91" s="11" t="s">
        <v>463</v>
      </c>
      <c r="D91" s="11" t="s">
        <v>464</v>
      </c>
      <c r="E91" s="16" t="s">
        <v>465</v>
      </c>
      <c r="F91" s="18" t="s">
        <v>431</v>
      </c>
      <c r="G91" s="19" t="s">
        <v>465</v>
      </c>
      <c r="H91" s="16" t="s">
        <v>466</v>
      </c>
      <c r="I91" s="20" t="s">
        <v>467</v>
      </c>
      <c r="J91" s="15">
        <v>167100</v>
      </c>
      <c r="K91" s="15">
        <v>99500</v>
      </c>
      <c r="L91" s="15">
        <v>0</v>
      </c>
      <c r="M91" s="11">
        <v>0</v>
      </c>
      <c r="N91" s="11" t="str">
        <f t="shared" si="4"/>
        <v>11/10 - 11/mezinárodní</v>
      </c>
      <c r="O91" s="21">
        <v>3</v>
      </c>
      <c r="P91" s="21">
        <v>11</v>
      </c>
      <c r="Q91" s="21">
        <v>10</v>
      </c>
      <c r="R91" s="21">
        <v>11</v>
      </c>
      <c r="S91" s="19" t="s">
        <v>447</v>
      </c>
      <c r="T91" s="19"/>
    </row>
    <row r="92" spans="1:20" s="21" customFormat="1" ht="63">
      <c r="A92" s="11">
        <v>5</v>
      </c>
      <c r="B92" s="11" t="s">
        <v>665</v>
      </c>
      <c r="C92" s="11" t="s">
        <v>449</v>
      </c>
      <c r="D92" s="11" t="s">
        <v>450</v>
      </c>
      <c r="E92" s="16" t="s">
        <v>451</v>
      </c>
      <c r="F92" s="18" t="s">
        <v>431</v>
      </c>
      <c r="G92" s="19" t="s">
        <v>452</v>
      </c>
      <c r="H92" s="16" t="s">
        <v>453</v>
      </c>
      <c r="I92" s="20" t="s">
        <v>454</v>
      </c>
      <c r="J92" s="15">
        <v>42000</v>
      </c>
      <c r="K92" s="15">
        <v>29400</v>
      </c>
      <c r="L92" s="15">
        <v>0</v>
      </c>
      <c r="M92" s="11">
        <v>0</v>
      </c>
      <c r="N92" s="11" t="str">
        <f t="shared" si="4"/>
        <v>11/12 - 11/místní</v>
      </c>
      <c r="O92" s="21">
        <v>1</v>
      </c>
      <c r="P92" s="21">
        <v>11</v>
      </c>
      <c r="Q92" s="21">
        <v>12</v>
      </c>
      <c r="R92" s="21">
        <v>11</v>
      </c>
      <c r="S92" s="19" t="s">
        <v>444</v>
      </c>
      <c r="T92" s="19"/>
    </row>
    <row r="93" spans="1:20" s="21" customFormat="1" ht="63">
      <c r="A93" s="11" t="s">
        <v>437</v>
      </c>
      <c r="B93" s="11" t="s">
        <v>665</v>
      </c>
      <c r="C93" s="11" t="s">
        <v>438</v>
      </c>
      <c r="D93" s="11" t="s">
        <v>439</v>
      </c>
      <c r="E93" s="16" t="s">
        <v>440</v>
      </c>
      <c r="F93" s="18" t="s">
        <v>431</v>
      </c>
      <c r="G93" s="19" t="s">
        <v>441</v>
      </c>
      <c r="H93" s="16" t="s">
        <v>442</v>
      </c>
      <c r="I93" s="20" t="s">
        <v>443</v>
      </c>
      <c r="J93" s="15">
        <v>65000</v>
      </c>
      <c r="K93" s="15">
        <v>33000</v>
      </c>
      <c r="L93" s="15">
        <v>0</v>
      </c>
      <c r="M93" s="11">
        <v>0</v>
      </c>
      <c r="N93" s="11" t="str">
        <f t="shared" si="4"/>
        <v>11/8 - 11/místní</v>
      </c>
      <c r="O93" s="21">
        <v>8</v>
      </c>
      <c r="P93" s="21">
        <v>11</v>
      </c>
      <c r="Q93" s="21">
        <v>8</v>
      </c>
      <c r="R93" s="21">
        <v>11</v>
      </c>
      <c r="S93" s="19" t="s">
        <v>444</v>
      </c>
      <c r="T93" s="19"/>
    </row>
    <row r="94" spans="1:20" s="21" customFormat="1" ht="63">
      <c r="A94" s="11">
        <v>7</v>
      </c>
      <c r="B94" s="11" t="s">
        <v>665</v>
      </c>
      <c r="C94" s="11" t="s">
        <v>428</v>
      </c>
      <c r="D94" s="11" t="s">
        <v>429</v>
      </c>
      <c r="E94" s="16" t="s">
        <v>430</v>
      </c>
      <c r="F94" s="18" t="s">
        <v>431</v>
      </c>
      <c r="G94" s="19" t="s">
        <v>432</v>
      </c>
      <c r="H94" s="16" t="s">
        <v>433</v>
      </c>
      <c r="I94" s="20" t="s">
        <v>434</v>
      </c>
      <c r="J94" s="15">
        <v>40000</v>
      </c>
      <c r="K94" s="15">
        <v>28000</v>
      </c>
      <c r="L94" s="15">
        <v>0</v>
      </c>
      <c r="M94" s="11">
        <v>0</v>
      </c>
      <c r="N94" s="11" t="str">
        <f t="shared" si="4"/>
        <v>11/9 - 11/krajské</v>
      </c>
      <c r="O94" s="21">
        <v>4</v>
      </c>
      <c r="P94" s="21">
        <v>11</v>
      </c>
      <c r="Q94" s="21">
        <v>9</v>
      </c>
      <c r="R94" s="21">
        <v>11</v>
      </c>
      <c r="S94" s="19" t="s">
        <v>435</v>
      </c>
      <c r="T94" s="19"/>
    </row>
    <row r="95" spans="1:20" s="21" customFormat="1" ht="73.5">
      <c r="A95" s="11">
        <v>8</v>
      </c>
      <c r="B95" s="11" t="s">
        <v>665</v>
      </c>
      <c r="C95" s="11" t="s">
        <v>475</v>
      </c>
      <c r="D95" s="11" t="s">
        <v>476</v>
      </c>
      <c r="E95" s="16" t="s">
        <v>477</v>
      </c>
      <c r="F95" s="18" t="s">
        <v>459</v>
      </c>
      <c r="G95" s="19" t="s">
        <v>478</v>
      </c>
      <c r="H95" s="16" t="s">
        <v>479</v>
      </c>
      <c r="I95" s="20" t="s">
        <v>480</v>
      </c>
      <c r="J95" s="15">
        <v>42640</v>
      </c>
      <c r="K95" s="15">
        <v>28740</v>
      </c>
      <c r="L95" s="15">
        <v>0</v>
      </c>
      <c r="M95" s="11">
        <v>0</v>
      </c>
      <c r="N95" s="11" t="str">
        <f t="shared" si="4"/>
        <v>11/8 - 11/místní</v>
      </c>
      <c r="O95" s="21">
        <v>1</v>
      </c>
      <c r="P95" s="21">
        <v>11</v>
      </c>
      <c r="Q95" s="21">
        <v>8</v>
      </c>
      <c r="R95" s="21">
        <v>11</v>
      </c>
      <c r="S95" s="19" t="s">
        <v>444</v>
      </c>
      <c r="T95" s="19"/>
    </row>
    <row r="96" spans="1:20" s="21" customFormat="1" ht="115.5">
      <c r="A96" s="11">
        <v>9</v>
      </c>
      <c r="B96" s="11" t="s">
        <v>665</v>
      </c>
      <c r="C96" s="11" t="s">
        <v>481</v>
      </c>
      <c r="D96" s="11" t="s">
        <v>482</v>
      </c>
      <c r="E96" s="16" t="s">
        <v>483</v>
      </c>
      <c r="F96" s="18" t="s">
        <v>431</v>
      </c>
      <c r="G96" s="19" t="s">
        <v>484</v>
      </c>
      <c r="H96" s="16" t="s">
        <v>485</v>
      </c>
      <c r="I96" s="20" t="s">
        <v>486</v>
      </c>
      <c r="J96" s="15">
        <v>74300</v>
      </c>
      <c r="K96" s="15">
        <v>52000</v>
      </c>
      <c r="L96" s="15">
        <v>20000</v>
      </c>
      <c r="M96" s="11">
        <v>0</v>
      </c>
      <c r="N96" s="11" t="str">
        <f t="shared" si="4"/>
        <v>10/12 - 11/mezinárodní</v>
      </c>
      <c r="O96" s="21">
        <v>11</v>
      </c>
      <c r="P96" s="21">
        <v>10</v>
      </c>
      <c r="Q96" s="21">
        <v>12</v>
      </c>
      <c r="R96" s="21">
        <v>11</v>
      </c>
      <c r="S96" s="19" t="s">
        <v>447</v>
      </c>
      <c r="T96" s="19"/>
    </row>
    <row r="97" spans="1:20" s="21" customFormat="1" ht="63">
      <c r="A97" s="11">
        <v>10</v>
      </c>
      <c r="B97" s="11" t="s">
        <v>665</v>
      </c>
      <c r="C97" s="11" t="s">
        <v>494</v>
      </c>
      <c r="D97" s="11" t="s">
        <v>495</v>
      </c>
      <c r="E97" s="16" t="s">
        <v>496</v>
      </c>
      <c r="F97" s="18" t="s">
        <v>459</v>
      </c>
      <c r="G97" s="19" t="s">
        <v>455</v>
      </c>
      <c r="H97" s="16" t="s">
        <v>497</v>
      </c>
      <c r="I97" s="20" t="s">
        <v>498</v>
      </c>
      <c r="J97" s="15">
        <v>71400</v>
      </c>
      <c r="K97" s="15">
        <v>49000</v>
      </c>
      <c r="L97" s="15">
        <v>0</v>
      </c>
      <c r="M97" s="11">
        <v>0</v>
      </c>
      <c r="N97" s="11" t="str">
        <f t="shared" si="4"/>
        <v>11/11 - 11/místní</v>
      </c>
      <c r="O97" s="21">
        <v>11</v>
      </c>
      <c r="P97" s="21">
        <v>11</v>
      </c>
      <c r="Q97" s="21">
        <v>11</v>
      </c>
      <c r="R97" s="21">
        <v>11</v>
      </c>
      <c r="S97" s="19" t="s">
        <v>444</v>
      </c>
      <c r="T97" s="19"/>
    </row>
    <row r="98" spans="1:20" s="21" customFormat="1" ht="115.5">
      <c r="A98" s="11">
        <v>11</v>
      </c>
      <c r="B98" s="11" t="s">
        <v>665</v>
      </c>
      <c r="C98" s="11" t="s">
        <v>499</v>
      </c>
      <c r="D98" s="11" t="s">
        <v>495</v>
      </c>
      <c r="E98" s="16" t="s">
        <v>496</v>
      </c>
      <c r="F98" s="18" t="s">
        <v>459</v>
      </c>
      <c r="G98" s="19" t="s">
        <v>455</v>
      </c>
      <c r="H98" s="16" t="s">
        <v>500</v>
      </c>
      <c r="I98" s="20" t="s">
        <v>501</v>
      </c>
      <c r="J98" s="15">
        <v>107500</v>
      </c>
      <c r="K98" s="15">
        <v>75000</v>
      </c>
      <c r="L98" s="15">
        <v>25000</v>
      </c>
      <c r="M98" s="11">
        <v>0</v>
      </c>
      <c r="N98" s="11" t="str">
        <f t="shared" si="4"/>
        <v>11/12 - 11/krajské</v>
      </c>
      <c r="O98" s="21">
        <v>2</v>
      </c>
      <c r="P98" s="21">
        <v>11</v>
      </c>
      <c r="Q98" s="21">
        <v>12</v>
      </c>
      <c r="R98" s="21">
        <v>11</v>
      </c>
      <c r="S98" s="19" t="s">
        <v>435</v>
      </c>
      <c r="T98" s="19"/>
    </row>
    <row r="99" spans="1:20" s="21" customFormat="1" ht="84">
      <c r="A99" s="11">
        <v>12</v>
      </c>
      <c r="B99" s="11" t="s">
        <v>665</v>
      </c>
      <c r="C99" s="11" t="s">
        <v>619</v>
      </c>
      <c r="D99" s="11" t="s">
        <v>620</v>
      </c>
      <c r="E99" s="16" t="s">
        <v>7</v>
      </c>
      <c r="F99" s="18" t="s">
        <v>459</v>
      </c>
      <c r="G99" s="19" t="s">
        <v>621</v>
      </c>
      <c r="H99" s="16" t="s">
        <v>622</v>
      </c>
      <c r="I99" s="20" t="s">
        <v>623</v>
      </c>
      <c r="J99" s="15">
        <v>548750</v>
      </c>
      <c r="K99" s="15">
        <v>100000</v>
      </c>
      <c r="L99" s="15">
        <v>25000</v>
      </c>
      <c r="M99" s="11">
        <v>0</v>
      </c>
      <c r="N99" s="11" t="str">
        <f t="shared" si="4"/>
        <v>11/8 - 11/krajské</v>
      </c>
      <c r="O99" s="21">
        <v>1</v>
      </c>
      <c r="P99" s="21">
        <v>11</v>
      </c>
      <c r="Q99" s="21">
        <v>8</v>
      </c>
      <c r="R99" s="21">
        <v>11</v>
      </c>
      <c r="S99" s="19" t="s">
        <v>435</v>
      </c>
      <c r="T99" s="19"/>
    </row>
    <row r="100" spans="1:20" s="21" customFormat="1" ht="84">
      <c r="A100" s="11">
        <v>13</v>
      </c>
      <c r="B100" s="11" t="s">
        <v>665</v>
      </c>
      <c r="C100" s="11" t="s">
        <v>513</v>
      </c>
      <c r="D100" s="11" t="s">
        <v>514</v>
      </c>
      <c r="E100" s="16" t="s">
        <v>515</v>
      </c>
      <c r="F100" s="18" t="s">
        <v>516</v>
      </c>
      <c r="G100" s="19" t="s">
        <v>517</v>
      </c>
      <c r="H100" s="16" t="s">
        <v>518</v>
      </c>
      <c r="I100" s="20" t="s">
        <v>519</v>
      </c>
      <c r="J100" s="15">
        <v>133000</v>
      </c>
      <c r="K100" s="15">
        <v>92000</v>
      </c>
      <c r="L100" s="15">
        <v>0</v>
      </c>
      <c r="M100" s="11">
        <v>0</v>
      </c>
      <c r="N100" s="11" t="str">
        <f t="shared" si="4"/>
        <v>11/6 - 11/místní</v>
      </c>
      <c r="O100" s="21">
        <v>6</v>
      </c>
      <c r="P100" s="21">
        <v>11</v>
      </c>
      <c r="Q100" s="21">
        <v>6</v>
      </c>
      <c r="R100" s="21">
        <v>11</v>
      </c>
      <c r="S100" s="19" t="s">
        <v>444</v>
      </c>
      <c r="T100" s="19"/>
    </row>
    <row r="101" spans="1:20" s="21" customFormat="1" ht="63">
      <c r="A101" s="11">
        <v>14</v>
      </c>
      <c r="B101" s="11" t="s">
        <v>665</v>
      </c>
      <c r="C101" s="11" t="s">
        <v>118</v>
      </c>
      <c r="D101" s="11" t="s">
        <v>149</v>
      </c>
      <c r="E101" s="16" t="s">
        <v>150</v>
      </c>
      <c r="F101" s="18" t="s">
        <v>151</v>
      </c>
      <c r="G101" s="19" t="s">
        <v>445</v>
      </c>
      <c r="H101" s="16" t="s">
        <v>119</v>
      </c>
      <c r="I101" s="20" t="s">
        <v>120</v>
      </c>
      <c r="J101" s="15">
        <v>142420</v>
      </c>
      <c r="K101" s="15">
        <v>77000</v>
      </c>
      <c r="L101" s="15">
        <v>20000</v>
      </c>
      <c r="M101" s="11">
        <v>0</v>
      </c>
      <c r="N101" s="11" t="str">
        <f t="shared" si="4"/>
        <v>11/3 - 12/mezinárodní</v>
      </c>
      <c r="O101" s="21">
        <v>1</v>
      </c>
      <c r="P101" s="21">
        <v>11</v>
      </c>
      <c r="Q101" s="21">
        <v>3</v>
      </c>
      <c r="R101" s="21">
        <v>12</v>
      </c>
      <c r="S101" s="19" t="s">
        <v>447</v>
      </c>
      <c r="T101" s="30" t="s">
        <v>28</v>
      </c>
    </row>
    <row r="102" spans="1:20" s="21" customFormat="1" ht="63">
      <c r="A102" s="11">
        <v>15</v>
      </c>
      <c r="B102" s="11" t="s">
        <v>665</v>
      </c>
      <c r="C102" s="11" t="s">
        <v>350</v>
      </c>
      <c r="D102" s="11" t="s">
        <v>351</v>
      </c>
      <c r="E102" s="16" t="s">
        <v>352</v>
      </c>
      <c r="F102" s="18" t="s">
        <v>431</v>
      </c>
      <c r="G102" s="19" t="s">
        <v>353</v>
      </c>
      <c r="H102" s="16" t="s">
        <v>354</v>
      </c>
      <c r="I102" s="20" t="s">
        <v>193</v>
      </c>
      <c r="J102" s="15">
        <v>102000</v>
      </c>
      <c r="K102" s="15">
        <v>70000</v>
      </c>
      <c r="L102" s="15">
        <v>0</v>
      </c>
      <c r="M102" s="11">
        <v>0</v>
      </c>
      <c r="N102" s="11" t="str">
        <f t="shared" si="4"/>
        <v>11/12 - 11/krajské</v>
      </c>
      <c r="O102" s="21">
        <v>2</v>
      </c>
      <c r="P102" s="21">
        <v>11</v>
      </c>
      <c r="Q102" s="21">
        <v>12</v>
      </c>
      <c r="R102" s="21">
        <v>11</v>
      </c>
      <c r="S102" s="19" t="s">
        <v>435</v>
      </c>
      <c r="T102" s="19"/>
    </row>
    <row r="103" spans="1:20" s="21" customFormat="1" ht="84">
      <c r="A103" s="11">
        <v>16</v>
      </c>
      <c r="B103" s="11" t="s">
        <v>665</v>
      </c>
      <c r="C103" s="11" t="s">
        <v>245</v>
      </c>
      <c r="D103" s="11" t="s">
        <v>240</v>
      </c>
      <c r="E103" s="16" t="s">
        <v>246</v>
      </c>
      <c r="F103" s="18" t="s">
        <v>459</v>
      </c>
      <c r="G103" s="19" t="s">
        <v>446</v>
      </c>
      <c r="H103" s="16" t="s">
        <v>247</v>
      </c>
      <c r="I103" s="20" t="s">
        <v>244</v>
      </c>
      <c r="J103" s="15">
        <v>85000</v>
      </c>
      <c r="K103" s="15">
        <v>59000</v>
      </c>
      <c r="L103" s="15">
        <v>0</v>
      </c>
      <c r="M103" s="11">
        <v>0</v>
      </c>
      <c r="N103" s="11" t="str">
        <f t="shared" si="4"/>
        <v>11/9 - 11/mezinárodní</v>
      </c>
      <c r="O103" s="21">
        <v>5</v>
      </c>
      <c r="P103" s="21">
        <v>11</v>
      </c>
      <c r="Q103" s="21">
        <v>9</v>
      </c>
      <c r="R103" s="21">
        <v>11</v>
      </c>
      <c r="S103" s="19" t="s">
        <v>447</v>
      </c>
      <c r="T103" s="19"/>
    </row>
    <row r="104" spans="1:20" s="21" customFormat="1" ht="115.5">
      <c r="A104" s="11">
        <v>17</v>
      </c>
      <c r="B104" s="11" t="s">
        <v>665</v>
      </c>
      <c r="C104" s="11" t="s">
        <v>239</v>
      </c>
      <c r="D104" s="11" t="s">
        <v>240</v>
      </c>
      <c r="E104" s="16" t="s">
        <v>241</v>
      </c>
      <c r="F104" s="18" t="s">
        <v>459</v>
      </c>
      <c r="G104" s="19" t="s">
        <v>242</v>
      </c>
      <c r="H104" s="16" t="s">
        <v>243</v>
      </c>
      <c r="I104" s="20" t="s">
        <v>244</v>
      </c>
      <c r="J104" s="15">
        <v>144000</v>
      </c>
      <c r="K104" s="15">
        <v>100000</v>
      </c>
      <c r="L104" s="15">
        <v>0</v>
      </c>
      <c r="M104" s="11">
        <v>0</v>
      </c>
      <c r="N104" s="11" t="str">
        <f t="shared" si="4"/>
        <v>11/11 - 11/mezinárodní</v>
      </c>
      <c r="O104" s="21">
        <v>6</v>
      </c>
      <c r="P104" s="21">
        <v>11</v>
      </c>
      <c r="Q104" s="21">
        <v>11</v>
      </c>
      <c r="R104" s="21">
        <v>11</v>
      </c>
      <c r="S104" s="19" t="s">
        <v>447</v>
      </c>
      <c r="T104" s="19" t="s">
        <v>23</v>
      </c>
    </row>
    <row r="105" spans="1:20" s="21" customFormat="1" ht="84">
      <c r="A105" s="11">
        <v>18</v>
      </c>
      <c r="B105" s="11" t="s">
        <v>665</v>
      </c>
      <c r="C105" s="11" t="s">
        <v>267</v>
      </c>
      <c r="D105" s="11" t="s">
        <v>268</v>
      </c>
      <c r="E105" s="16" t="s">
        <v>269</v>
      </c>
      <c r="F105" s="18" t="s">
        <v>431</v>
      </c>
      <c r="G105" s="19" t="s">
        <v>270</v>
      </c>
      <c r="H105" s="16" t="s">
        <v>271</v>
      </c>
      <c r="I105" s="20" t="s">
        <v>272</v>
      </c>
      <c r="J105" s="15">
        <v>380000</v>
      </c>
      <c r="K105" s="15">
        <v>100000</v>
      </c>
      <c r="L105" s="15">
        <v>0</v>
      </c>
      <c r="M105" s="11">
        <v>0</v>
      </c>
      <c r="N105" s="11" t="str">
        <f t="shared" si="4"/>
        <v>11/9 - 11/mezinárodní</v>
      </c>
      <c r="O105" s="21">
        <v>1</v>
      </c>
      <c r="P105" s="21">
        <v>11</v>
      </c>
      <c r="Q105" s="21">
        <v>9</v>
      </c>
      <c r="R105" s="21">
        <v>11</v>
      </c>
      <c r="S105" s="19" t="s">
        <v>447</v>
      </c>
      <c r="T105" s="19"/>
    </row>
    <row r="106" spans="1:20" s="21" customFormat="1" ht="63">
      <c r="A106" s="11">
        <v>19</v>
      </c>
      <c r="B106" s="11" t="s">
        <v>665</v>
      </c>
      <c r="C106" s="11" t="s">
        <v>53</v>
      </c>
      <c r="D106" s="11" t="s">
        <v>54</v>
      </c>
      <c r="E106" s="16" t="s">
        <v>55</v>
      </c>
      <c r="F106" s="18" t="s">
        <v>431</v>
      </c>
      <c r="G106" s="19" t="s">
        <v>56</v>
      </c>
      <c r="H106" s="16" t="s">
        <v>57</v>
      </c>
      <c r="I106" s="20" t="s">
        <v>58</v>
      </c>
      <c r="J106" s="15">
        <v>70000</v>
      </c>
      <c r="K106" s="15">
        <v>49000</v>
      </c>
      <c r="L106" s="15">
        <v>20000</v>
      </c>
      <c r="M106" s="11">
        <v>0</v>
      </c>
      <c r="N106" s="11" t="str">
        <f t="shared" si="4"/>
        <v>11/6 - 11/krajské</v>
      </c>
      <c r="O106" s="21">
        <v>6</v>
      </c>
      <c r="P106" s="21">
        <v>11</v>
      </c>
      <c r="Q106" s="21">
        <v>6</v>
      </c>
      <c r="R106" s="21">
        <v>11</v>
      </c>
      <c r="S106" s="19" t="s">
        <v>435</v>
      </c>
      <c r="T106" s="19"/>
    </row>
    <row r="107" spans="1:20" s="21" customFormat="1" ht="94.5">
      <c r="A107" s="11">
        <v>20</v>
      </c>
      <c r="B107" s="11" t="s">
        <v>665</v>
      </c>
      <c r="C107" s="11" t="s">
        <v>282</v>
      </c>
      <c r="D107" s="11" t="s">
        <v>508</v>
      </c>
      <c r="E107" s="16" t="s">
        <v>509</v>
      </c>
      <c r="F107" s="18" t="s">
        <v>459</v>
      </c>
      <c r="G107" s="19" t="s">
        <v>478</v>
      </c>
      <c r="H107" s="16" t="s">
        <v>283</v>
      </c>
      <c r="I107" s="20" t="s">
        <v>134</v>
      </c>
      <c r="J107" s="15">
        <v>60000</v>
      </c>
      <c r="K107" s="15">
        <v>42000</v>
      </c>
      <c r="L107" s="15">
        <v>20000</v>
      </c>
      <c r="M107" s="11">
        <v>0</v>
      </c>
      <c r="N107" s="11" t="str">
        <f t="shared" si="4"/>
        <v>11/9 - 11/krajské</v>
      </c>
      <c r="O107" s="21">
        <v>3</v>
      </c>
      <c r="P107" s="21">
        <v>11</v>
      </c>
      <c r="Q107" s="21">
        <v>9</v>
      </c>
      <c r="R107" s="21">
        <v>11</v>
      </c>
      <c r="S107" s="19" t="s">
        <v>435</v>
      </c>
      <c r="T107" s="19" t="s">
        <v>19</v>
      </c>
    </row>
    <row r="108" spans="1:20" s="21" customFormat="1" ht="115.5">
      <c r="A108" s="11">
        <v>21</v>
      </c>
      <c r="B108" s="11" t="s">
        <v>665</v>
      </c>
      <c r="C108" s="11" t="s">
        <v>355</v>
      </c>
      <c r="D108" s="11" t="s">
        <v>356</v>
      </c>
      <c r="E108" s="16" t="s">
        <v>357</v>
      </c>
      <c r="F108" s="18" t="s">
        <v>431</v>
      </c>
      <c r="G108" s="19" t="s">
        <v>358</v>
      </c>
      <c r="H108" s="16" t="s">
        <v>359</v>
      </c>
      <c r="I108" s="20" t="s">
        <v>360</v>
      </c>
      <c r="J108" s="15">
        <v>77750</v>
      </c>
      <c r="K108" s="15">
        <v>53900</v>
      </c>
      <c r="L108" s="15">
        <v>20000</v>
      </c>
      <c r="M108" s="11">
        <v>0</v>
      </c>
      <c r="N108" s="11" t="str">
        <f t="shared" si="4"/>
        <v>11/1 - 12/místní</v>
      </c>
      <c r="O108" s="21">
        <v>2</v>
      </c>
      <c r="P108" s="21">
        <v>11</v>
      </c>
      <c r="Q108" s="21">
        <v>1</v>
      </c>
      <c r="R108" s="21">
        <v>12</v>
      </c>
      <c r="S108" s="19" t="s">
        <v>444</v>
      </c>
      <c r="T108" s="19"/>
    </row>
    <row r="109" spans="1:20" s="21" customFormat="1" ht="115.5">
      <c r="A109" s="11">
        <v>22</v>
      </c>
      <c r="B109" s="11" t="s">
        <v>665</v>
      </c>
      <c r="C109" s="11" t="s">
        <v>207</v>
      </c>
      <c r="D109" s="11" t="s">
        <v>199</v>
      </c>
      <c r="E109" s="16" t="s">
        <v>200</v>
      </c>
      <c r="F109" s="18" t="s">
        <v>459</v>
      </c>
      <c r="G109" s="19" t="s">
        <v>657</v>
      </c>
      <c r="H109" s="16" t="s">
        <v>208</v>
      </c>
      <c r="I109" s="20" t="s">
        <v>209</v>
      </c>
      <c r="J109" s="15">
        <v>141000</v>
      </c>
      <c r="K109" s="15">
        <v>98000</v>
      </c>
      <c r="L109" s="15">
        <v>30000</v>
      </c>
      <c r="M109" s="11">
        <v>0</v>
      </c>
      <c r="N109" s="11" t="str">
        <f t="shared" si="4"/>
        <v>10/8 - 11/krajské</v>
      </c>
      <c r="O109" s="21">
        <v>3</v>
      </c>
      <c r="P109" s="21">
        <v>10</v>
      </c>
      <c r="Q109" s="21">
        <v>8</v>
      </c>
      <c r="R109" s="21">
        <v>11</v>
      </c>
      <c r="S109" s="19" t="s">
        <v>435</v>
      </c>
      <c r="T109" s="19"/>
    </row>
    <row r="110" spans="1:20" s="21" customFormat="1" ht="115.5">
      <c r="A110" s="11">
        <v>23</v>
      </c>
      <c r="B110" s="11" t="s">
        <v>665</v>
      </c>
      <c r="C110" s="11" t="s">
        <v>236</v>
      </c>
      <c r="D110" s="11" t="s">
        <v>170</v>
      </c>
      <c r="E110" s="16" t="s">
        <v>171</v>
      </c>
      <c r="F110" s="18" t="s">
        <v>431</v>
      </c>
      <c r="G110" s="19" t="s">
        <v>535</v>
      </c>
      <c r="H110" s="16" t="s">
        <v>237</v>
      </c>
      <c r="I110" s="20" t="s">
        <v>238</v>
      </c>
      <c r="J110" s="15">
        <v>250000</v>
      </c>
      <c r="K110" s="15">
        <v>50000</v>
      </c>
      <c r="L110" s="15">
        <v>25000</v>
      </c>
      <c r="M110" s="11">
        <v>0</v>
      </c>
      <c r="N110" s="11" t="str">
        <f t="shared" si="4"/>
        <v>11/10 - 11/krajské</v>
      </c>
      <c r="O110" s="21">
        <v>3</v>
      </c>
      <c r="P110" s="21">
        <v>11</v>
      </c>
      <c r="Q110" s="21">
        <v>10</v>
      </c>
      <c r="R110" s="21">
        <v>11</v>
      </c>
      <c r="S110" s="19" t="s">
        <v>435</v>
      </c>
      <c r="T110" s="19"/>
    </row>
    <row r="111" spans="1:20" s="21" customFormat="1" ht="105">
      <c r="A111" s="11">
        <v>24</v>
      </c>
      <c r="B111" s="11" t="s">
        <v>665</v>
      </c>
      <c r="C111" s="11" t="s">
        <v>284</v>
      </c>
      <c r="D111" s="11" t="s">
        <v>262</v>
      </c>
      <c r="E111" s="16" t="s">
        <v>263</v>
      </c>
      <c r="F111" s="18" t="s">
        <v>431</v>
      </c>
      <c r="G111" s="19" t="s">
        <v>264</v>
      </c>
      <c r="H111" s="16" t="s">
        <v>285</v>
      </c>
      <c r="I111" s="20" t="s">
        <v>286</v>
      </c>
      <c r="J111" s="15">
        <v>77000</v>
      </c>
      <c r="K111" s="15">
        <v>53900</v>
      </c>
      <c r="L111" s="15">
        <v>0</v>
      </c>
      <c r="M111" s="11">
        <v>0</v>
      </c>
      <c r="N111" s="11" t="str">
        <f t="shared" si="4"/>
        <v>11/8 - 11/místní</v>
      </c>
      <c r="O111" s="21">
        <v>1</v>
      </c>
      <c r="P111" s="21">
        <v>11</v>
      </c>
      <c r="Q111" s="21">
        <v>8</v>
      </c>
      <c r="R111" s="21">
        <v>11</v>
      </c>
      <c r="S111" s="19" t="s">
        <v>444</v>
      </c>
      <c r="T111" s="19"/>
    </row>
    <row r="112" spans="1:20" s="21" customFormat="1" ht="63">
      <c r="A112" s="11">
        <v>25</v>
      </c>
      <c r="B112" s="11" t="s">
        <v>665</v>
      </c>
      <c r="C112" s="11" t="s">
        <v>287</v>
      </c>
      <c r="D112" s="11" t="s">
        <v>262</v>
      </c>
      <c r="E112" s="16" t="s">
        <v>263</v>
      </c>
      <c r="F112" s="18" t="s">
        <v>431</v>
      </c>
      <c r="G112" s="19" t="s">
        <v>264</v>
      </c>
      <c r="H112" s="16" t="s">
        <v>288</v>
      </c>
      <c r="I112" s="20" t="s">
        <v>289</v>
      </c>
      <c r="J112" s="15">
        <v>139600</v>
      </c>
      <c r="K112" s="15">
        <v>97720</v>
      </c>
      <c r="L112" s="15">
        <v>30000</v>
      </c>
      <c r="M112" s="11">
        <v>0</v>
      </c>
      <c r="N112" s="11" t="str">
        <f t="shared" si="4"/>
        <v>11/6 - 11/místní</v>
      </c>
      <c r="O112" s="21">
        <v>1</v>
      </c>
      <c r="P112" s="21">
        <v>11</v>
      </c>
      <c r="Q112" s="21">
        <v>6</v>
      </c>
      <c r="R112" s="21">
        <v>11</v>
      </c>
      <c r="S112" s="19" t="s">
        <v>444</v>
      </c>
      <c r="T112" s="19"/>
    </row>
    <row r="113" spans="1:20" s="21" customFormat="1" ht="136.5">
      <c r="A113" s="11">
        <v>26</v>
      </c>
      <c r="B113" s="11" t="s">
        <v>665</v>
      </c>
      <c r="C113" s="11" t="s">
        <v>319</v>
      </c>
      <c r="D113" s="11" t="s">
        <v>320</v>
      </c>
      <c r="E113" s="16" t="s">
        <v>321</v>
      </c>
      <c r="F113" s="18" t="s">
        <v>431</v>
      </c>
      <c r="G113" s="19" t="s">
        <v>322</v>
      </c>
      <c r="H113" s="16" t="s">
        <v>323</v>
      </c>
      <c r="I113" s="20" t="s">
        <v>324</v>
      </c>
      <c r="J113" s="15">
        <v>158500</v>
      </c>
      <c r="K113" s="15">
        <v>95100</v>
      </c>
      <c r="L113" s="15">
        <v>25000</v>
      </c>
      <c r="M113" s="11">
        <v>0</v>
      </c>
      <c r="N113" s="11" t="str">
        <f t="shared" si="4"/>
        <v>11/1 - 12/krajské</v>
      </c>
      <c r="O113" s="21">
        <v>9</v>
      </c>
      <c r="P113" s="21">
        <v>11</v>
      </c>
      <c r="Q113" s="21">
        <v>1</v>
      </c>
      <c r="R113" s="21">
        <v>12</v>
      </c>
      <c r="S113" s="19" t="s">
        <v>435</v>
      </c>
      <c r="T113" s="19" t="s">
        <v>24</v>
      </c>
    </row>
    <row r="114" spans="1:20" s="21" customFormat="1" ht="73.5">
      <c r="A114" s="11">
        <v>27</v>
      </c>
      <c r="B114" s="11" t="s">
        <v>665</v>
      </c>
      <c r="C114" s="11" t="s">
        <v>106</v>
      </c>
      <c r="D114" s="11" t="s">
        <v>107</v>
      </c>
      <c r="E114" s="16" t="s">
        <v>108</v>
      </c>
      <c r="F114" s="18" t="s">
        <v>431</v>
      </c>
      <c r="G114" s="19" t="s">
        <v>109</v>
      </c>
      <c r="H114" s="16" t="s">
        <v>110</v>
      </c>
      <c r="I114" s="20" t="s">
        <v>111</v>
      </c>
      <c r="J114" s="15">
        <v>149000</v>
      </c>
      <c r="K114" s="15">
        <v>100000</v>
      </c>
      <c r="L114" s="15">
        <v>0</v>
      </c>
      <c r="M114" s="11">
        <v>0</v>
      </c>
      <c r="N114" s="11" t="str">
        <f t="shared" si="4"/>
        <v>11/12 - 11/místní</v>
      </c>
      <c r="O114" s="21">
        <v>1</v>
      </c>
      <c r="P114" s="21">
        <v>11</v>
      </c>
      <c r="Q114" s="21">
        <v>12</v>
      </c>
      <c r="R114" s="21">
        <v>11</v>
      </c>
      <c r="S114" s="19" t="s">
        <v>444</v>
      </c>
      <c r="T114" s="19"/>
    </row>
    <row r="115" spans="1:20" s="21" customFormat="1" ht="115.5">
      <c r="A115" s="11">
        <v>28</v>
      </c>
      <c r="B115" s="11" t="s">
        <v>665</v>
      </c>
      <c r="C115" s="11" t="s">
        <v>69</v>
      </c>
      <c r="D115" s="11" t="s">
        <v>70</v>
      </c>
      <c r="E115" s="16" t="s">
        <v>8</v>
      </c>
      <c r="F115" s="18" t="s">
        <v>546</v>
      </c>
      <c r="G115" s="19" t="s">
        <v>50</v>
      </c>
      <c r="H115" s="16" t="s">
        <v>71</v>
      </c>
      <c r="I115" s="20" t="s">
        <v>72</v>
      </c>
      <c r="J115" s="15">
        <v>111000</v>
      </c>
      <c r="K115" s="15">
        <v>76000</v>
      </c>
      <c r="L115" s="15">
        <v>25000</v>
      </c>
      <c r="M115" s="11">
        <v>0</v>
      </c>
      <c r="N115" s="11" t="str">
        <f t="shared" si="4"/>
        <v>10/11 - 11/místní</v>
      </c>
      <c r="O115" s="21">
        <v>11</v>
      </c>
      <c r="P115" s="21">
        <v>10</v>
      </c>
      <c r="Q115" s="21">
        <v>11</v>
      </c>
      <c r="R115" s="21">
        <v>11</v>
      </c>
      <c r="S115" s="19" t="s">
        <v>444</v>
      </c>
      <c r="T115" s="19"/>
    </row>
    <row r="116" spans="1:20" s="21" customFormat="1" ht="63">
      <c r="A116" s="11">
        <v>29</v>
      </c>
      <c r="B116" s="11" t="s">
        <v>665</v>
      </c>
      <c r="C116" s="11" t="s">
        <v>633</v>
      </c>
      <c r="D116" s="11" t="s">
        <v>628</v>
      </c>
      <c r="E116" s="16" t="s">
        <v>629</v>
      </c>
      <c r="F116" s="18" t="s">
        <v>431</v>
      </c>
      <c r="G116" s="19" t="s">
        <v>468</v>
      </c>
      <c r="H116" s="16" t="s">
        <v>634</v>
      </c>
      <c r="I116" s="20" t="s">
        <v>635</v>
      </c>
      <c r="J116" s="15">
        <v>47000</v>
      </c>
      <c r="K116" s="15">
        <v>32900</v>
      </c>
      <c r="L116" s="15">
        <v>20000</v>
      </c>
      <c r="M116" s="11">
        <v>0</v>
      </c>
      <c r="N116" s="11" t="str">
        <f t="shared" si="4"/>
        <v>11/7 - 11/místní</v>
      </c>
      <c r="O116" s="21">
        <v>4</v>
      </c>
      <c r="P116" s="21">
        <v>11</v>
      </c>
      <c r="Q116" s="21">
        <v>7</v>
      </c>
      <c r="R116" s="21">
        <v>11</v>
      </c>
      <c r="S116" s="19" t="s">
        <v>444</v>
      </c>
      <c r="T116" s="19"/>
    </row>
    <row r="117" spans="1:20" s="21" customFormat="1" ht="115.5">
      <c r="A117" s="11">
        <v>30</v>
      </c>
      <c r="B117" s="11" t="s">
        <v>665</v>
      </c>
      <c r="C117" s="11" t="s">
        <v>648</v>
      </c>
      <c r="D117" s="11" t="s">
        <v>647</v>
      </c>
      <c r="E117" s="16" t="s">
        <v>667</v>
      </c>
      <c r="F117" s="18" t="s">
        <v>431</v>
      </c>
      <c r="G117" s="19" t="s">
        <v>592</v>
      </c>
      <c r="H117" s="16" t="s">
        <v>649</v>
      </c>
      <c r="I117" s="20" t="s">
        <v>650</v>
      </c>
      <c r="J117" s="15">
        <v>120000</v>
      </c>
      <c r="K117" s="15">
        <v>84000</v>
      </c>
      <c r="L117" s="15">
        <v>0</v>
      </c>
      <c r="M117" s="11">
        <v>0</v>
      </c>
      <c r="N117" s="11" t="str">
        <f t="shared" si="4"/>
        <v>11/12 - 11/místní</v>
      </c>
      <c r="O117" s="21">
        <v>2</v>
      </c>
      <c r="P117" s="21">
        <v>11</v>
      </c>
      <c r="Q117" s="21">
        <v>12</v>
      </c>
      <c r="R117" s="21">
        <v>11</v>
      </c>
      <c r="S117" s="19" t="s">
        <v>444</v>
      </c>
      <c r="T117" s="19"/>
    </row>
    <row r="118" spans="1:20" s="21" customFormat="1" ht="73.5">
      <c r="A118" s="11">
        <v>31</v>
      </c>
      <c r="B118" s="11" t="s">
        <v>665</v>
      </c>
      <c r="C118" s="11" t="s">
        <v>361</v>
      </c>
      <c r="D118" s="11" t="s">
        <v>362</v>
      </c>
      <c r="E118" s="16" t="s">
        <v>363</v>
      </c>
      <c r="F118" s="18" t="s">
        <v>459</v>
      </c>
      <c r="G118" s="19" t="s">
        <v>512</v>
      </c>
      <c r="H118" s="16" t="s">
        <v>364</v>
      </c>
      <c r="I118" s="20" t="s">
        <v>365</v>
      </c>
      <c r="J118" s="15">
        <v>83023</v>
      </c>
      <c r="K118" s="15">
        <v>58100</v>
      </c>
      <c r="L118" s="15">
        <v>0</v>
      </c>
      <c r="M118" s="11">
        <v>0</v>
      </c>
      <c r="N118" s="11" t="str">
        <f t="shared" si="4"/>
        <v>10/10 - 11/krajské</v>
      </c>
      <c r="O118" s="21">
        <v>6</v>
      </c>
      <c r="P118" s="21">
        <v>10</v>
      </c>
      <c r="Q118" s="21">
        <v>10</v>
      </c>
      <c r="R118" s="21">
        <v>11</v>
      </c>
      <c r="S118" s="19" t="s">
        <v>435</v>
      </c>
      <c r="T118" s="19"/>
    </row>
    <row r="119" spans="1:20" s="21" customFormat="1" ht="84">
      <c r="A119" s="11">
        <v>32</v>
      </c>
      <c r="B119" s="11" t="s">
        <v>665</v>
      </c>
      <c r="C119" s="11" t="s">
        <v>341</v>
      </c>
      <c r="D119" s="11" t="s">
        <v>332</v>
      </c>
      <c r="E119" s="16" t="s">
        <v>338</v>
      </c>
      <c r="F119" s="18" t="s">
        <v>431</v>
      </c>
      <c r="G119" s="19" t="s">
        <v>334</v>
      </c>
      <c r="H119" s="16" t="s">
        <v>342</v>
      </c>
      <c r="I119" s="20" t="s">
        <v>343</v>
      </c>
      <c r="J119" s="15">
        <v>80000</v>
      </c>
      <c r="K119" s="15">
        <v>56000</v>
      </c>
      <c r="L119" s="15">
        <v>20000</v>
      </c>
      <c r="M119" s="11">
        <v>0</v>
      </c>
      <c r="N119" s="11" t="str">
        <f t="shared" si="4"/>
        <v>11/10 - 11/místní</v>
      </c>
      <c r="O119" s="21">
        <v>9</v>
      </c>
      <c r="P119" s="21">
        <v>11</v>
      </c>
      <c r="Q119" s="21">
        <v>10</v>
      </c>
      <c r="R119" s="21">
        <v>11</v>
      </c>
      <c r="S119" s="19" t="s">
        <v>444</v>
      </c>
      <c r="T119" s="19"/>
    </row>
    <row r="120" spans="1:20" s="21" customFormat="1" ht="126">
      <c r="A120" s="11">
        <v>33</v>
      </c>
      <c r="B120" s="11" t="s">
        <v>665</v>
      </c>
      <c r="C120" s="11" t="s">
        <v>252</v>
      </c>
      <c r="D120" s="11" t="s">
        <v>253</v>
      </c>
      <c r="E120" s="16" t="s">
        <v>254</v>
      </c>
      <c r="F120" s="18" t="s">
        <v>431</v>
      </c>
      <c r="G120" s="19" t="s">
        <v>255</v>
      </c>
      <c r="H120" s="16" t="s">
        <v>256</v>
      </c>
      <c r="I120" s="20" t="s">
        <v>257</v>
      </c>
      <c r="J120" s="15">
        <v>89000</v>
      </c>
      <c r="K120" s="15">
        <v>56000</v>
      </c>
      <c r="L120" s="15">
        <v>0</v>
      </c>
      <c r="M120" s="11">
        <v>0</v>
      </c>
      <c r="N120" s="11" t="str">
        <f t="shared" si="4"/>
        <v>11/12 - 11/krajské</v>
      </c>
      <c r="O120" s="21">
        <v>4</v>
      </c>
      <c r="P120" s="21">
        <v>11</v>
      </c>
      <c r="Q120" s="21">
        <v>12</v>
      </c>
      <c r="R120" s="21">
        <v>11</v>
      </c>
      <c r="S120" s="19" t="s">
        <v>435</v>
      </c>
      <c r="T120" s="19" t="s">
        <v>25</v>
      </c>
    </row>
    <row r="121" spans="1:20" s="21" customFormat="1" ht="63">
      <c r="A121" s="11">
        <v>34</v>
      </c>
      <c r="B121" s="11" t="s">
        <v>665</v>
      </c>
      <c r="C121" s="11" t="s">
        <v>331</v>
      </c>
      <c r="D121" s="11" t="s">
        <v>332</v>
      </c>
      <c r="E121" s="16" t="s">
        <v>333</v>
      </c>
      <c r="F121" s="18" t="s">
        <v>431</v>
      </c>
      <c r="G121" s="19" t="s">
        <v>334</v>
      </c>
      <c r="H121" s="16" t="s">
        <v>335</v>
      </c>
      <c r="I121" s="20" t="s">
        <v>336</v>
      </c>
      <c r="J121" s="15">
        <v>36000</v>
      </c>
      <c r="K121" s="15">
        <v>25200</v>
      </c>
      <c r="L121" s="15">
        <v>0</v>
      </c>
      <c r="M121" s="11">
        <v>0</v>
      </c>
      <c r="N121" s="11" t="str">
        <f t="shared" si="4"/>
        <v>11/6 - 11/místní</v>
      </c>
      <c r="O121" s="21">
        <v>5</v>
      </c>
      <c r="P121" s="21">
        <v>11</v>
      </c>
      <c r="Q121" s="21">
        <v>6</v>
      </c>
      <c r="R121" s="21">
        <v>11</v>
      </c>
      <c r="S121" s="19" t="s">
        <v>444</v>
      </c>
      <c r="T121" s="19"/>
    </row>
    <row r="122" spans="1:20" s="21" customFormat="1" ht="94.5">
      <c r="A122" s="11">
        <v>35</v>
      </c>
      <c r="B122" s="11" t="s">
        <v>665</v>
      </c>
      <c r="C122" s="11" t="s">
        <v>337</v>
      </c>
      <c r="D122" s="11" t="s">
        <v>332</v>
      </c>
      <c r="E122" s="16" t="s">
        <v>338</v>
      </c>
      <c r="F122" s="18" t="s">
        <v>431</v>
      </c>
      <c r="G122" s="19" t="s">
        <v>334</v>
      </c>
      <c r="H122" s="16" t="s">
        <v>339</v>
      </c>
      <c r="I122" s="20" t="s">
        <v>340</v>
      </c>
      <c r="J122" s="15">
        <v>50000</v>
      </c>
      <c r="K122" s="15">
        <v>35000</v>
      </c>
      <c r="L122" s="15">
        <v>0</v>
      </c>
      <c r="M122" s="11">
        <v>0</v>
      </c>
      <c r="N122" s="11" t="str">
        <f t="shared" si="4"/>
        <v>11/7 - 11/krajské</v>
      </c>
      <c r="O122" s="21">
        <v>3</v>
      </c>
      <c r="P122" s="21">
        <v>11</v>
      </c>
      <c r="Q122" s="21">
        <v>7</v>
      </c>
      <c r="R122" s="21">
        <v>11</v>
      </c>
      <c r="S122" s="19" t="s">
        <v>435</v>
      </c>
      <c r="T122" s="19"/>
    </row>
    <row r="123" spans="1:20" s="21" customFormat="1" ht="52.5">
      <c r="A123" s="11">
        <v>36</v>
      </c>
      <c r="B123" s="11" t="s">
        <v>665</v>
      </c>
      <c r="C123" s="11" t="s">
        <v>38</v>
      </c>
      <c r="D123" s="11" t="s">
        <v>39</v>
      </c>
      <c r="E123" s="16" t="s">
        <v>40</v>
      </c>
      <c r="F123" s="18" t="s">
        <v>459</v>
      </c>
      <c r="G123" s="19" t="s">
        <v>664</v>
      </c>
      <c r="H123" s="16" t="s">
        <v>41</v>
      </c>
      <c r="I123" s="20" t="s">
        <v>42</v>
      </c>
      <c r="J123" s="15">
        <v>299900</v>
      </c>
      <c r="K123" s="15">
        <v>99500</v>
      </c>
      <c r="L123" s="15">
        <v>0</v>
      </c>
      <c r="M123" s="11">
        <v>0</v>
      </c>
      <c r="N123" s="11" t="str">
        <f t="shared" si="4"/>
        <v>11/8 - 11/krajské</v>
      </c>
      <c r="O123" s="21">
        <v>8</v>
      </c>
      <c r="P123" s="21">
        <v>11</v>
      </c>
      <c r="Q123" s="21">
        <v>8</v>
      </c>
      <c r="R123" s="21">
        <v>11</v>
      </c>
      <c r="S123" s="19" t="s">
        <v>435</v>
      </c>
      <c r="T123" s="19"/>
    </row>
    <row r="124" spans="1:20" s="21" customFormat="1" ht="73.5">
      <c r="A124" s="11">
        <v>37</v>
      </c>
      <c r="B124" s="11" t="s">
        <v>665</v>
      </c>
      <c r="C124" s="11" t="s">
        <v>154</v>
      </c>
      <c r="D124" s="11" t="s">
        <v>551</v>
      </c>
      <c r="E124" s="16" t="s">
        <v>9</v>
      </c>
      <c r="F124" s="18" t="s">
        <v>459</v>
      </c>
      <c r="G124" s="19" t="s">
        <v>455</v>
      </c>
      <c r="H124" s="16" t="s">
        <v>155</v>
      </c>
      <c r="I124" s="20" t="s">
        <v>156</v>
      </c>
      <c r="J124" s="15">
        <v>269000</v>
      </c>
      <c r="K124" s="15">
        <v>95000</v>
      </c>
      <c r="L124" s="15">
        <v>30000</v>
      </c>
      <c r="M124" s="11">
        <v>0</v>
      </c>
      <c r="N124" s="11" t="str">
        <f t="shared" si="4"/>
        <v>11/10 - 11/mezinárodní</v>
      </c>
      <c r="O124" s="21">
        <v>2</v>
      </c>
      <c r="P124" s="21">
        <v>11</v>
      </c>
      <c r="Q124" s="21">
        <v>10</v>
      </c>
      <c r="R124" s="21">
        <v>11</v>
      </c>
      <c r="S124" s="19" t="s">
        <v>447</v>
      </c>
      <c r="T124" s="30" t="s">
        <v>27</v>
      </c>
    </row>
    <row r="125" spans="1:20" s="21" customFormat="1" ht="73.5">
      <c r="A125" s="11">
        <v>38</v>
      </c>
      <c r="B125" s="11" t="s">
        <v>665</v>
      </c>
      <c r="C125" s="11" t="s">
        <v>598</v>
      </c>
      <c r="D125" s="11" t="s">
        <v>599</v>
      </c>
      <c r="E125" s="16" t="s">
        <v>600</v>
      </c>
      <c r="F125" s="18" t="s">
        <v>459</v>
      </c>
      <c r="G125" s="19" t="s">
        <v>601</v>
      </c>
      <c r="H125" s="16" t="s">
        <v>602</v>
      </c>
      <c r="I125" s="20" t="s">
        <v>603</v>
      </c>
      <c r="J125" s="15">
        <v>276000</v>
      </c>
      <c r="K125" s="15">
        <v>100000</v>
      </c>
      <c r="L125" s="15">
        <v>30000</v>
      </c>
      <c r="M125" s="11">
        <v>0</v>
      </c>
      <c r="N125" s="11" t="str">
        <f t="shared" si="4"/>
        <v>11/9 - 11/celostátní</v>
      </c>
      <c r="O125" s="21">
        <v>1</v>
      </c>
      <c r="P125" s="21">
        <v>11</v>
      </c>
      <c r="Q125" s="21">
        <v>9</v>
      </c>
      <c r="R125" s="21">
        <v>11</v>
      </c>
      <c r="S125" s="19" t="s">
        <v>436</v>
      </c>
      <c r="T125" s="19"/>
    </row>
    <row r="126" spans="1:20" s="21" customFormat="1" ht="52.5">
      <c r="A126" s="11">
        <v>39</v>
      </c>
      <c r="B126" s="11" t="s">
        <v>665</v>
      </c>
      <c r="C126" s="11" t="s">
        <v>30</v>
      </c>
      <c r="D126" s="11" t="s">
        <v>390</v>
      </c>
      <c r="E126" s="16" t="s">
        <v>391</v>
      </c>
      <c r="F126" s="18" t="s">
        <v>459</v>
      </c>
      <c r="G126" s="19" t="s">
        <v>460</v>
      </c>
      <c r="H126" s="16" t="s">
        <v>31</v>
      </c>
      <c r="I126" s="20" t="s">
        <v>32</v>
      </c>
      <c r="J126" s="15">
        <v>58000</v>
      </c>
      <c r="K126" s="15">
        <v>40000</v>
      </c>
      <c r="L126" s="15">
        <v>0</v>
      </c>
      <c r="M126" s="11">
        <v>0</v>
      </c>
      <c r="N126" s="11" t="str">
        <f t="shared" si="4"/>
        <v>11/12 - 11/Žádost - poznámka</v>
      </c>
      <c r="O126" s="21">
        <v>1</v>
      </c>
      <c r="P126" s="21">
        <v>11</v>
      </c>
      <c r="Q126" s="21">
        <v>12</v>
      </c>
      <c r="R126" s="21">
        <v>11</v>
      </c>
      <c r="S126" s="19" t="s">
        <v>422</v>
      </c>
      <c r="T126" s="19"/>
    </row>
    <row r="127" spans="1:20" s="21" customFormat="1" ht="115.5">
      <c r="A127" s="11">
        <v>40</v>
      </c>
      <c r="B127" s="11" t="s">
        <v>665</v>
      </c>
      <c r="C127" s="11" t="s">
        <v>157</v>
      </c>
      <c r="D127" s="11" t="s">
        <v>158</v>
      </c>
      <c r="E127" s="16" t="s">
        <v>159</v>
      </c>
      <c r="F127" s="18" t="s">
        <v>431</v>
      </c>
      <c r="G127" s="19" t="s">
        <v>160</v>
      </c>
      <c r="H127" s="16" t="s">
        <v>161</v>
      </c>
      <c r="I127" s="20" t="s">
        <v>162</v>
      </c>
      <c r="J127" s="15">
        <v>247000</v>
      </c>
      <c r="K127" s="15">
        <v>96800</v>
      </c>
      <c r="L127" s="15">
        <v>20000</v>
      </c>
      <c r="M127" s="11">
        <v>0</v>
      </c>
      <c r="N127" s="11" t="str">
        <f t="shared" si="4"/>
        <v>11/1 - 12/místní</v>
      </c>
      <c r="O127" s="21">
        <v>1</v>
      </c>
      <c r="P127" s="21">
        <v>11</v>
      </c>
      <c r="Q127" s="21">
        <v>1</v>
      </c>
      <c r="R127" s="21">
        <v>12</v>
      </c>
      <c r="S127" s="19" t="s">
        <v>444</v>
      </c>
      <c r="T127" s="19"/>
    </row>
    <row r="128" spans="1:20" s="21" customFormat="1" ht="63">
      <c r="A128" s="11">
        <v>41</v>
      </c>
      <c r="B128" s="11" t="s">
        <v>665</v>
      </c>
      <c r="C128" s="11" t="s">
        <v>188</v>
      </c>
      <c r="D128" s="11" t="s">
        <v>189</v>
      </c>
      <c r="E128" s="16" t="s">
        <v>190</v>
      </c>
      <c r="F128" s="18" t="s">
        <v>431</v>
      </c>
      <c r="G128" s="19" t="s">
        <v>191</v>
      </c>
      <c r="H128" s="16" t="s">
        <v>192</v>
      </c>
      <c r="I128" s="20" t="s">
        <v>193</v>
      </c>
      <c r="J128" s="15">
        <v>42000</v>
      </c>
      <c r="K128" s="15">
        <v>28000</v>
      </c>
      <c r="L128" s="15">
        <v>0</v>
      </c>
      <c r="M128" s="11">
        <v>0</v>
      </c>
      <c r="N128" s="11" t="str">
        <f t="shared" si="4"/>
        <v>11/10 - 11/místní</v>
      </c>
      <c r="O128" s="21">
        <v>5</v>
      </c>
      <c r="P128" s="21">
        <v>11</v>
      </c>
      <c r="Q128" s="21">
        <v>10</v>
      </c>
      <c r="R128" s="21">
        <v>11</v>
      </c>
      <c r="S128" s="19" t="s">
        <v>444</v>
      </c>
      <c r="T128" s="19"/>
    </row>
    <row r="129" spans="1:20" s="21" customFormat="1" ht="105">
      <c r="A129" s="11">
        <v>42</v>
      </c>
      <c r="B129" s="11" t="s">
        <v>665</v>
      </c>
      <c r="C129" s="11" t="s">
        <v>47</v>
      </c>
      <c r="D129" s="11" t="s">
        <v>48</v>
      </c>
      <c r="E129" s="16" t="s">
        <v>49</v>
      </c>
      <c r="F129" s="18" t="s">
        <v>431</v>
      </c>
      <c r="G129" s="19" t="s">
        <v>50</v>
      </c>
      <c r="H129" s="16" t="s">
        <v>51</v>
      </c>
      <c r="I129" s="20" t="s">
        <v>52</v>
      </c>
      <c r="J129" s="15">
        <v>132150</v>
      </c>
      <c r="K129" s="15">
        <v>91240</v>
      </c>
      <c r="L129" s="15">
        <v>30000</v>
      </c>
      <c r="M129" s="11">
        <v>0</v>
      </c>
      <c r="N129" s="11" t="str">
        <f t="shared" si="4"/>
        <v>11/12 - 11/krajské</v>
      </c>
      <c r="O129" s="21">
        <v>1</v>
      </c>
      <c r="P129" s="21">
        <v>11</v>
      </c>
      <c r="Q129" s="21">
        <v>12</v>
      </c>
      <c r="R129" s="21">
        <v>11</v>
      </c>
      <c r="S129" s="19" t="s">
        <v>435</v>
      </c>
      <c r="T129" s="19"/>
    </row>
    <row r="130" spans="1:20" s="21" customFormat="1" ht="42">
      <c r="A130" s="11">
        <v>43</v>
      </c>
      <c r="B130" s="11" t="s">
        <v>665</v>
      </c>
      <c r="C130" s="11" t="s">
        <v>544</v>
      </c>
      <c r="D130" s="11" t="s">
        <v>545</v>
      </c>
      <c r="E130" s="16" t="s">
        <v>10</v>
      </c>
      <c r="F130" s="18" t="s">
        <v>546</v>
      </c>
      <c r="G130" s="19" t="s">
        <v>547</v>
      </c>
      <c r="H130" s="16" t="s">
        <v>548</v>
      </c>
      <c r="I130" s="20" t="s">
        <v>549</v>
      </c>
      <c r="J130" s="15">
        <v>106000</v>
      </c>
      <c r="K130" s="15">
        <v>74200</v>
      </c>
      <c r="L130" s="15">
        <v>20000</v>
      </c>
      <c r="M130" s="11">
        <v>0</v>
      </c>
      <c r="N130" s="11" t="str">
        <f t="shared" si="4"/>
        <v>11/12 - 11/krajské</v>
      </c>
      <c r="O130" s="21">
        <v>7</v>
      </c>
      <c r="P130" s="21">
        <v>11</v>
      </c>
      <c r="Q130" s="21">
        <v>12</v>
      </c>
      <c r="R130" s="21">
        <v>11</v>
      </c>
      <c r="S130" s="19" t="s">
        <v>435</v>
      </c>
      <c r="T130" s="19"/>
    </row>
    <row r="131" spans="1:20" s="21" customFormat="1" ht="63">
      <c r="A131" s="11">
        <v>44</v>
      </c>
      <c r="B131" s="11" t="s">
        <v>665</v>
      </c>
      <c r="C131" s="11" t="s">
        <v>571</v>
      </c>
      <c r="D131" s="11" t="s">
        <v>572</v>
      </c>
      <c r="E131" s="16" t="s">
        <v>573</v>
      </c>
      <c r="F131" s="18" t="s">
        <v>431</v>
      </c>
      <c r="G131" s="19" t="s">
        <v>574</v>
      </c>
      <c r="H131" s="16" t="s">
        <v>575</v>
      </c>
      <c r="I131" s="20" t="s">
        <v>576</v>
      </c>
      <c r="J131" s="15">
        <v>48050</v>
      </c>
      <c r="K131" s="15">
        <v>33635</v>
      </c>
      <c r="L131" s="15">
        <v>20000</v>
      </c>
      <c r="M131" s="11">
        <v>0</v>
      </c>
      <c r="N131" s="11" t="str">
        <f t="shared" si="4"/>
        <v>11/9 - 11/místní</v>
      </c>
      <c r="O131" s="21">
        <v>4</v>
      </c>
      <c r="P131" s="21">
        <v>11</v>
      </c>
      <c r="Q131" s="21">
        <v>9</v>
      </c>
      <c r="R131" s="21">
        <v>11</v>
      </c>
      <c r="S131" s="19" t="s">
        <v>444</v>
      </c>
      <c r="T131" s="19"/>
    </row>
    <row r="132" spans="1:20" s="21" customFormat="1" ht="115.5">
      <c r="A132" s="11">
        <v>45</v>
      </c>
      <c r="B132" s="11" t="s">
        <v>665</v>
      </c>
      <c r="C132" s="11" t="s">
        <v>194</v>
      </c>
      <c r="D132" s="11" t="s">
        <v>195</v>
      </c>
      <c r="E132" s="16" t="s">
        <v>2</v>
      </c>
      <c r="F132" s="18" t="s">
        <v>546</v>
      </c>
      <c r="G132" s="19" t="s">
        <v>490</v>
      </c>
      <c r="H132" s="16" t="s">
        <v>196</v>
      </c>
      <c r="I132" s="20" t="s">
        <v>197</v>
      </c>
      <c r="J132" s="15">
        <v>76350</v>
      </c>
      <c r="K132" s="15">
        <v>53445</v>
      </c>
      <c r="L132" s="15">
        <v>0</v>
      </c>
      <c r="M132" s="11">
        <v>0</v>
      </c>
      <c r="N132" s="11" t="str">
        <f t="shared" si="4"/>
        <v>11/11 - 11/krajské</v>
      </c>
      <c r="O132" s="21">
        <v>1</v>
      </c>
      <c r="P132" s="21">
        <v>11</v>
      </c>
      <c r="Q132" s="21">
        <v>11</v>
      </c>
      <c r="R132" s="21">
        <v>11</v>
      </c>
      <c r="S132" s="19" t="s">
        <v>435</v>
      </c>
      <c r="T132" s="19"/>
    </row>
    <row r="133" spans="1:20" s="21" customFormat="1" ht="73.5">
      <c r="A133" s="11">
        <v>46</v>
      </c>
      <c r="B133" s="11" t="s">
        <v>665</v>
      </c>
      <c r="C133" s="11" t="s">
        <v>595</v>
      </c>
      <c r="D133" s="11" t="s">
        <v>590</v>
      </c>
      <c r="E133" s="16" t="s">
        <v>591</v>
      </c>
      <c r="F133" s="18" t="s">
        <v>459</v>
      </c>
      <c r="G133" s="19" t="s">
        <v>592</v>
      </c>
      <c r="H133" s="16" t="s">
        <v>596</v>
      </c>
      <c r="I133" s="20" t="s">
        <v>597</v>
      </c>
      <c r="J133" s="15">
        <v>32916</v>
      </c>
      <c r="K133" s="15">
        <v>23000</v>
      </c>
      <c r="L133" s="15">
        <v>20000</v>
      </c>
      <c r="M133" s="11">
        <v>0</v>
      </c>
      <c r="N133" s="11" t="str">
        <f t="shared" si="4"/>
        <v>11/8 - 11/krajské</v>
      </c>
      <c r="O133" s="21">
        <v>6</v>
      </c>
      <c r="P133" s="21">
        <v>11</v>
      </c>
      <c r="Q133" s="21">
        <v>8</v>
      </c>
      <c r="R133" s="21">
        <v>11</v>
      </c>
      <c r="S133" s="19" t="s">
        <v>435</v>
      </c>
      <c r="T133" s="19"/>
    </row>
    <row r="134" spans="1:20" s="21" customFormat="1" ht="73.5">
      <c r="A134" s="11">
        <v>47</v>
      </c>
      <c r="B134" s="11" t="s">
        <v>665</v>
      </c>
      <c r="C134" s="11" t="s">
        <v>589</v>
      </c>
      <c r="D134" s="11" t="s">
        <v>590</v>
      </c>
      <c r="E134" s="16" t="s">
        <v>591</v>
      </c>
      <c r="F134" s="18" t="s">
        <v>459</v>
      </c>
      <c r="G134" s="19" t="s">
        <v>592</v>
      </c>
      <c r="H134" s="16" t="s">
        <v>593</v>
      </c>
      <c r="I134" s="20" t="s">
        <v>594</v>
      </c>
      <c r="J134" s="15">
        <v>29700</v>
      </c>
      <c r="K134" s="15">
        <v>20500</v>
      </c>
      <c r="L134" s="15">
        <v>0</v>
      </c>
      <c r="M134" s="11">
        <v>0</v>
      </c>
      <c r="N134" s="11" t="str">
        <f t="shared" si="4"/>
        <v>11/12 - 11/krajské</v>
      </c>
      <c r="O134" s="21">
        <v>5</v>
      </c>
      <c r="P134" s="21">
        <v>11</v>
      </c>
      <c r="Q134" s="21">
        <v>12</v>
      </c>
      <c r="R134" s="21">
        <v>11</v>
      </c>
      <c r="S134" s="19" t="s">
        <v>435</v>
      </c>
      <c r="T134" s="19"/>
    </row>
    <row r="135" spans="1:20" s="21" customFormat="1" ht="73.5">
      <c r="A135" s="11">
        <v>48</v>
      </c>
      <c r="B135" s="11" t="s">
        <v>665</v>
      </c>
      <c r="C135" s="11" t="s">
        <v>561</v>
      </c>
      <c r="D135" s="11" t="s">
        <v>562</v>
      </c>
      <c r="E135" s="16" t="s">
        <v>563</v>
      </c>
      <c r="F135" s="18" t="s">
        <v>431</v>
      </c>
      <c r="G135" s="19" t="s">
        <v>560</v>
      </c>
      <c r="H135" s="16" t="s">
        <v>564</v>
      </c>
      <c r="I135" s="20" t="s">
        <v>565</v>
      </c>
      <c r="J135" s="15">
        <v>57101</v>
      </c>
      <c r="K135" s="15">
        <v>39550</v>
      </c>
      <c r="L135" s="15">
        <v>0</v>
      </c>
      <c r="M135" s="11">
        <v>0</v>
      </c>
      <c r="N135" s="11" t="str">
        <f t="shared" si="4"/>
        <v>11/12 - 11/krajské</v>
      </c>
      <c r="O135" s="21">
        <v>1</v>
      </c>
      <c r="P135" s="21">
        <v>11</v>
      </c>
      <c r="Q135" s="21">
        <v>12</v>
      </c>
      <c r="R135" s="21">
        <v>11</v>
      </c>
      <c r="S135" s="19" t="s">
        <v>435</v>
      </c>
      <c r="T135" s="19"/>
    </row>
    <row r="136" spans="1:20" s="21" customFormat="1" ht="147">
      <c r="A136" s="11">
        <v>49</v>
      </c>
      <c r="B136" s="11" t="s">
        <v>665</v>
      </c>
      <c r="C136" s="11" t="s">
        <v>566</v>
      </c>
      <c r="D136" s="11" t="s">
        <v>567</v>
      </c>
      <c r="E136" s="16" t="s">
        <v>568</v>
      </c>
      <c r="F136" s="18" t="s">
        <v>431</v>
      </c>
      <c r="G136" s="19" t="s">
        <v>472</v>
      </c>
      <c r="H136" s="16" t="s">
        <v>569</v>
      </c>
      <c r="I136" s="20" t="s">
        <v>570</v>
      </c>
      <c r="J136" s="15">
        <v>141500</v>
      </c>
      <c r="K136" s="15">
        <v>99050</v>
      </c>
      <c r="L136" s="15">
        <v>20000</v>
      </c>
      <c r="M136" s="11">
        <v>0</v>
      </c>
      <c r="N136" s="11" t="str">
        <f t="shared" si="4"/>
        <v>11/10 - 11/mezinárodní</v>
      </c>
      <c r="O136" s="21">
        <v>1</v>
      </c>
      <c r="P136" s="21">
        <v>11</v>
      </c>
      <c r="Q136" s="21">
        <v>10</v>
      </c>
      <c r="R136" s="21">
        <v>11</v>
      </c>
      <c r="S136" s="19" t="s">
        <v>447</v>
      </c>
      <c r="T136" s="19" t="s">
        <v>26</v>
      </c>
    </row>
    <row r="137" spans="1:20" s="21" customFormat="1" ht="52.5">
      <c r="A137" s="11">
        <v>50</v>
      </c>
      <c r="B137" s="11" t="s">
        <v>665</v>
      </c>
      <c r="C137" s="11" t="s">
        <v>469</v>
      </c>
      <c r="D137" s="11" t="s">
        <v>470</v>
      </c>
      <c r="E137" s="16" t="s">
        <v>471</v>
      </c>
      <c r="F137" s="18" t="s">
        <v>459</v>
      </c>
      <c r="G137" s="19" t="s">
        <v>472</v>
      </c>
      <c r="H137" s="16" t="s">
        <v>473</v>
      </c>
      <c r="I137" s="20" t="s">
        <v>474</v>
      </c>
      <c r="J137" s="15">
        <v>45400</v>
      </c>
      <c r="K137" s="15">
        <v>31780</v>
      </c>
      <c r="L137" s="15">
        <v>0</v>
      </c>
      <c r="M137" s="11">
        <v>0</v>
      </c>
      <c r="N137" s="11" t="str">
        <f>CONCATENATE(P137,"/",Q137," - ",R137,"/",S137)</f>
        <v>11/3 - 12/místní</v>
      </c>
      <c r="O137" s="21">
        <v>4</v>
      </c>
      <c r="P137" s="21">
        <v>11</v>
      </c>
      <c r="Q137" s="21">
        <v>3</v>
      </c>
      <c r="R137" s="21">
        <v>12</v>
      </c>
      <c r="S137" s="19" t="s">
        <v>444</v>
      </c>
      <c r="T137" s="19"/>
    </row>
    <row r="138" spans="1:20" s="21" customFormat="1" ht="60" customHeight="1">
      <c r="A138" s="43" t="s">
        <v>128</v>
      </c>
      <c r="B138" s="44"/>
      <c r="C138" s="45"/>
      <c r="D138" s="45"/>
      <c r="E138" s="45"/>
      <c r="F138" s="45"/>
      <c r="G138" s="45"/>
      <c r="H138" s="46"/>
      <c r="I138" s="20"/>
      <c r="J138" s="15"/>
      <c r="K138" s="15"/>
      <c r="L138" s="15"/>
      <c r="M138" s="11"/>
      <c r="N138" s="11"/>
      <c r="S138" s="19"/>
      <c r="T138" s="19"/>
    </row>
    <row r="139" spans="1:20" s="21" customFormat="1" ht="105">
      <c r="A139" s="11">
        <v>1</v>
      </c>
      <c r="B139" s="11" t="s">
        <v>665</v>
      </c>
      <c r="C139" s="11" t="s">
        <v>148</v>
      </c>
      <c r="D139" s="11" t="s">
        <v>149</v>
      </c>
      <c r="E139" s="16" t="s">
        <v>150</v>
      </c>
      <c r="F139" s="18" t="s">
        <v>151</v>
      </c>
      <c r="G139" s="19" t="s">
        <v>445</v>
      </c>
      <c r="H139" s="16" t="s">
        <v>152</v>
      </c>
      <c r="I139" s="20" t="s">
        <v>153</v>
      </c>
      <c r="J139" s="15">
        <v>100000</v>
      </c>
      <c r="K139" s="15">
        <v>70000</v>
      </c>
      <c r="L139" s="15">
        <v>20000</v>
      </c>
      <c r="M139" s="11">
        <v>0</v>
      </c>
      <c r="N139" s="11" t="str">
        <f>CONCATENATE(P139,"/",Q139," - ",R139,"/",S139)</f>
        <v>11/12 - 11/krajské</v>
      </c>
      <c r="O139" s="21">
        <v>3</v>
      </c>
      <c r="P139" s="21">
        <v>11</v>
      </c>
      <c r="Q139" s="21">
        <v>12</v>
      </c>
      <c r="R139" s="21">
        <v>11</v>
      </c>
      <c r="S139" s="19" t="s">
        <v>435</v>
      </c>
      <c r="T139" s="19"/>
    </row>
    <row r="140" spans="1:20" s="21" customFormat="1" ht="73.5">
      <c r="A140" s="11">
        <v>2</v>
      </c>
      <c r="B140" s="11" t="s">
        <v>665</v>
      </c>
      <c r="C140" s="11" t="s">
        <v>59</v>
      </c>
      <c r="D140" s="11" t="s">
        <v>464</v>
      </c>
      <c r="E140" s="16" t="s">
        <v>465</v>
      </c>
      <c r="F140" s="18" t="s">
        <v>431</v>
      </c>
      <c r="G140" s="19" t="s">
        <v>465</v>
      </c>
      <c r="H140" s="16" t="s">
        <v>60</v>
      </c>
      <c r="I140" s="20" t="s">
        <v>61</v>
      </c>
      <c r="J140" s="15">
        <v>73350</v>
      </c>
      <c r="K140" s="15">
        <v>43700</v>
      </c>
      <c r="L140" s="15">
        <v>0</v>
      </c>
      <c r="M140" s="11">
        <v>0</v>
      </c>
      <c r="N140" s="11" t="str">
        <f>CONCATENATE(P140,"/",Q140," - ",R140,"/",S140)</f>
        <v>11/3 - 12/krajské</v>
      </c>
      <c r="O140" s="21">
        <v>3</v>
      </c>
      <c r="P140" s="21">
        <v>11</v>
      </c>
      <c r="Q140" s="21">
        <v>3</v>
      </c>
      <c r="R140" s="21">
        <v>12</v>
      </c>
      <c r="S140" s="19" t="s">
        <v>435</v>
      </c>
      <c r="T140" s="19"/>
    </row>
    <row r="141" spans="1:20" s="21" customFormat="1" ht="115.5">
      <c r="A141" s="11">
        <v>3</v>
      </c>
      <c r="B141" s="11" t="s">
        <v>665</v>
      </c>
      <c r="C141" s="11" t="s">
        <v>226</v>
      </c>
      <c r="D141" s="11" t="s">
        <v>227</v>
      </c>
      <c r="E141" s="16" t="s">
        <v>228</v>
      </c>
      <c r="F141" s="18" t="s">
        <v>459</v>
      </c>
      <c r="G141" s="19" t="s">
        <v>448</v>
      </c>
      <c r="H141" s="16" t="s">
        <v>229</v>
      </c>
      <c r="I141" s="20" t="s">
        <v>230</v>
      </c>
      <c r="J141" s="15">
        <v>78000</v>
      </c>
      <c r="K141" s="15">
        <v>54000</v>
      </c>
      <c r="L141" s="15">
        <v>0</v>
      </c>
      <c r="M141" s="11">
        <v>0</v>
      </c>
      <c r="N141" s="11" t="str">
        <f>CONCATENATE(P141,"/",Q141," - ",R141,"/",S141)</f>
        <v>11/12 - 11/Žádost - poznámka</v>
      </c>
      <c r="O141" s="21">
        <v>2</v>
      </c>
      <c r="P141" s="21">
        <v>11</v>
      </c>
      <c r="Q141" s="21">
        <v>12</v>
      </c>
      <c r="R141" s="21">
        <v>11</v>
      </c>
      <c r="S141" s="19" t="s">
        <v>422</v>
      </c>
      <c r="T141" s="19"/>
    </row>
    <row r="142" spans="1:20" s="21" customFormat="1" ht="12.75">
      <c r="A142" s="31"/>
      <c r="B142" s="31"/>
      <c r="C142" s="31"/>
      <c r="D142" s="31"/>
      <c r="E142" s="32"/>
      <c r="F142" s="33"/>
      <c r="G142" s="33"/>
      <c r="H142" s="32"/>
      <c r="I142" s="34"/>
      <c r="J142" s="35"/>
      <c r="K142" s="35"/>
      <c r="L142" s="37">
        <f>SUM(L12:L141)</f>
        <v>1240000</v>
      </c>
      <c r="M142" s="31"/>
      <c r="N142" s="31"/>
      <c r="S142" s="33"/>
      <c r="T142" s="33"/>
    </row>
    <row r="143" spans="1:20" s="21" customFormat="1" ht="12.75">
      <c r="A143" s="31"/>
      <c r="B143" s="31"/>
      <c r="C143" s="31"/>
      <c r="D143" s="31"/>
      <c r="E143" s="32"/>
      <c r="F143" s="33"/>
      <c r="G143" s="33"/>
      <c r="H143" s="32"/>
      <c r="I143" s="34"/>
      <c r="J143" s="35"/>
      <c r="K143" s="35"/>
      <c r="L143" s="37"/>
      <c r="M143" s="31"/>
      <c r="N143" s="31"/>
      <c r="S143" s="33"/>
      <c r="T143" s="33"/>
    </row>
    <row r="144" spans="1:20" s="21" customFormat="1" ht="12.75">
      <c r="A144" s="31"/>
      <c r="B144" s="31"/>
      <c r="C144" s="31"/>
      <c r="D144" s="31"/>
      <c r="E144" s="32"/>
      <c r="F144" s="33"/>
      <c r="G144" s="33"/>
      <c r="H144" s="32"/>
      <c r="I144" s="34"/>
      <c r="J144" s="35"/>
      <c r="K144" s="35"/>
      <c r="L144" s="37"/>
      <c r="M144" s="31"/>
      <c r="N144" s="31"/>
      <c r="S144" s="33"/>
      <c r="T144" s="33"/>
    </row>
    <row r="145" spans="1:20" s="21" customFormat="1" ht="12.75">
      <c r="A145" s="31"/>
      <c r="B145" s="31"/>
      <c r="C145" s="31"/>
      <c r="D145" s="31"/>
      <c r="E145" s="32"/>
      <c r="F145" s="33"/>
      <c r="G145" s="33"/>
      <c r="H145" s="32"/>
      <c r="I145" s="34"/>
      <c r="J145" s="35"/>
      <c r="K145" s="35"/>
      <c r="L145" s="37"/>
      <c r="M145" s="31"/>
      <c r="N145" s="31"/>
      <c r="S145" s="33"/>
      <c r="T145" s="33"/>
    </row>
    <row r="146" spans="1:20" s="21" customFormat="1" ht="12.75">
      <c r="A146" s="31"/>
      <c r="B146" s="31"/>
      <c r="C146" s="31"/>
      <c r="D146" s="31"/>
      <c r="E146" s="32"/>
      <c r="F146" s="33"/>
      <c r="G146" s="33"/>
      <c r="H146" s="32"/>
      <c r="I146" s="34"/>
      <c r="J146" s="35"/>
      <c r="K146" s="35"/>
      <c r="L146" s="37"/>
      <c r="M146" s="31"/>
      <c r="N146" s="31"/>
      <c r="S146" s="33"/>
      <c r="T146" s="33"/>
    </row>
    <row r="147" spans="1:20" s="21" customFormat="1" ht="10.5">
      <c r="A147" s="31"/>
      <c r="B147" s="31"/>
      <c r="C147" s="31"/>
      <c r="D147" s="31"/>
      <c r="E147" s="32"/>
      <c r="F147" s="33"/>
      <c r="G147" s="33"/>
      <c r="H147" s="32"/>
      <c r="I147" s="34"/>
      <c r="J147" s="35"/>
      <c r="K147" s="35"/>
      <c r="L147" s="35"/>
      <c r="M147" s="31"/>
      <c r="N147" s="31"/>
      <c r="S147" s="33"/>
      <c r="T147" s="33"/>
    </row>
    <row r="149" spans="1:20" ht="15.75">
      <c r="A149" s="14" t="s">
        <v>680</v>
      </c>
      <c r="B149" s="14"/>
      <c r="C149" s="14"/>
      <c r="D149" s="14"/>
      <c r="E149" s="14"/>
      <c r="F149" s="14"/>
      <c r="G149" s="14"/>
      <c r="H149" s="14"/>
      <c r="T149" s="24"/>
    </row>
    <row r="150" spans="1:20" s="21" customFormat="1" ht="84">
      <c r="A150" s="11">
        <v>1</v>
      </c>
      <c r="B150" s="11" t="s">
        <v>665</v>
      </c>
      <c r="C150" s="11" t="s">
        <v>203</v>
      </c>
      <c r="D150" s="11" t="s">
        <v>204</v>
      </c>
      <c r="E150" s="16" t="s">
        <v>205</v>
      </c>
      <c r="F150" s="18" t="s">
        <v>459</v>
      </c>
      <c r="G150" s="19" t="s">
        <v>455</v>
      </c>
      <c r="H150" s="16" t="s">
        <v>206</v>
      </c>
      <c r="I150" s="20" t="s">
        <v>1</v>
      </c>
      <c r="J150" s="15">
        <v>80600</v>
      </c>
      <c r="K150" s="15">
        <v>55600</v>
      </c>
      <c r="L150" s="15">
        <v>25000</v>
      </c>
      <c r="M150" s="11">
        <v>0</v>
      </c>
      <c r="N150" s="11" t="str">
        <f>CONCATENATE(P150,"/",Q150," - ",R150,"/",S150)</f>
        <v>11/10 - 11/místní</v>
      </c>
      <c r="O150" s="21">
        <v>1</v>
      </c>
      <c r="P150" s="21">
        <v>11</v>
      </c>
      <c r="Q150" s="21">
        <v>10</v>
      </c>
      <c r="R150" s="21">
        <v>11</v>
      </c>
      <c r="S150" s="19" t="s">
        <v>444</v>
      </c>
      <c r="T150" s="19"/>
    </row>
    <row r="151" spans="1:20" s="21" customFormat="1" ht="105">
      <c r="A151" s="11">
        <v>2</v>
      </c>
      <c r="B151" s="11" t="s">
        <v>665</v>
      </c>
      <c r="C151" s="11" t="s">
        <v>278</v>
      </c>
      <c r="D151" s="11" t="s">
        <v>279</v>
      </c>
      <c r="E151" s="16" t="s">
        <v>6</v>
      </c>
      <c r="F151" s="18" t="s">
        <v>459</v>
      </c>
      <c r="G151" s="19" t="s">
        <v>166</v>
      </c>
      <c r="H151" s="16" t="s">
        <v>280</v>
      </c>
      <c r="I151" s="20" t="s">
        <v>281</v>
      </c>
      <c r="J151" s="15">
        <v>41000</v>
      </c>
      <c r="K151" s="15">
        <v>26000</v>
      </c>
      <c r="L151" s="15">
        <v>20000</v>
      </c>
      <c r="M151" s="11">
        <v>0</v>
      </c>
      <c r="N151" s="11" t="str">
        <f>CONCATENATE(P151,"/",Q151," - ",R151,"/",S151)</f>
        <v>11/9 - 11/krajské</v>
      </c>
      <c r="O151" s="21">
        <v>6</v>
      </c>
      <c r="P151" s="21">
        <v>11</v>
      </c>
      <c r="Q151" s="21">
        <v>9</v>
      </c>
      <c r="R151" s="21">
        <v>11</v>
      </c>
      <c r="S151" s="19" t="s">
        <v>435</v>
      </c>
      <c r="T151" s="19"/>
    </row>
    <row r="152" spans="1:20" s="21" customFormat="1" ht="84">
      <c r="A152" s="11">
        <v>3</v>
      </c>
      <c r="B152" s="11" t="s">
        <v>665</v>
      </c>
      <c r="C152" s="11" t="s">
        <v>94</v>
      </c>
      <c r="D152" s="11" t="s">
        <v>95</v>
      </c>
      <c r="E152" s="16" t="s">
        <v>96</v>
      </c>
      <c r="F152" s="18" t="s">
        <v>97</v>
      </c>
      <c r="G152" s="19" t="s">
        <v>98</v>
      </c>
      <c r="H152" s="16" t="s">
        <v>99</v>
      </c>
      <c r="I152" s="20" t="s">
        <v>100</v>
      </c>
      <c r="J152" s="15">
        <v>41250</v>
      </c>
      <c r="K152" s="15">
        <v>26775</v>
      </c>
      <c r="L152" s="15">
        <v>20000</v>
      </c>
      <c r="M152" s="11">
        <v>0</v>
      </c>
      <c r="N152" s="11" t="str">
        <f>CONCATENATE(P152,"/",Q152," - ",R152,"/",S152)</f>
        <v>11/3 - 12/krajské</v>
      </c>
      <c r="O152" s="21">
        <v>1</v>
      </c>
      <c r="P152" s="21">
        <v>11</v>
      </c>
      <c r="Q152" s="21">
        <v>3</v>
      </c>
      <c r="R152" s="21">
        <v>12</v>
      </c>
      <c r="S152" s="19" t="s">
        <v>435</v>
      </c>
      <c r="T152" s="19"/>
    </row>
    <row r="153" ht="12.75">
      <c r="L153" s="36">
        <f>SUM(L150:L152)</f>
        <v>65000</v>
      </c>
    </row>
  </sheetData>
  <sheetProtection/>
  <mergeCells count="15">
    <mergeCell ref="A74:H74"/>
    <mergeCell ref="A87:H87"/>
    <mergeCell ref="A138:H138"/>
    <mergeCell ref="A9:C9"/>
    <mergeCell ref="A12:I12"/>
    <mergeCell ref="A24:H24"/>
    <mergeCell ref="A34:H34"/>
    <mergeCell ref="A40:H40"/>
    <mergeCell ref="A58:H58"/>
    <mergeCell ref="A1:I1"/>
    <mergeCell ref="A3:D3"/>
    <mergeCell ref="A4:D4"/>
    <mergeCell ref="A5:D5"/>
    <mergeCell ref="E5:F5"/>
    <mergeCell ref="A6:D6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č.2 v pravomoci ZK KULTURA 2011</oddHeader>
    <oddFooter>&amp;LStránka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salena</dc:creator>
  <cp:keywords/>
  <dc:description/>
  <cp:lastModifiedBy>salena</cp:lastModifiedBy>
  <cp:lastPrinted>2011-01-28T08:27:05Z</cp:lastPrinted>
  <dcterms:created xsi:type="dcterms:W3CDTF">2006-03-26T18:14:00Z</dcterms:created>
  <dcterms:modified xsi:type="dcterms:W3CDTF">2011-03-07T12:00:40Z</dcterms:modified>
  <cp:category/>
  <cp:version/>
  <cp:contentType/>
  <cp:contentStatus/>
</cp:coreProperties>
</file>