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85" windowHeight="8940" activeTab="0"/>
  </bookViews>
  <sheets>
    <sheet name="ck1" sheetId="1" r:id="rId1"/>
    <sheet name="ck2" sheetId="2" r:id="rId2"/>
    <sheet name="ck3" sheetId="3" r:id="rId3"/>
    <sheet name="ck4" sheetId="4" r:id="rId4"/>
    <sheet name="ck5" sheetId="5" r:id="rId5"/>
    <sheet name="ck6" sheetId="6" r:id="rId6"/>
    <sheet name="ck7" sheetId="7" r:id="rId7"/>
    <sheet name="ck8" sheetId="8" r:id="rId8"/>
    <sheet name="ck9" sheetId="9" r:id="rId9"/>
    <sheet name="ck10" sheetId="10" r:id="rId10"/>
    <sheet name="ck11" sheetId="11" r:id="rId11"/>
    <sheet name="ck12" sheetId="12" r:id="rId12"/>
    <sheet name="ck13" sheetId="13" r:id="rId13"/>
    <sheet name="ck14" sheetId="14" r:id="rId14"/>
  </sheets>
  <definedNames/>
  <calcPr calcMode="manual" fullCalcOnLoad="1"/>
</workbook>
</file>

<file path=xl/sharedStrings.xml><?xml version="1.0" encoding="utf-8"?>
<sst xmlns="http://schemas.openxmlformats.org/spreadsheetml/2006/main" count="826" uniqueCount="72">
  <si>
    <t>v tis.Kč</t>
  </si>
  <si>
    <t>Ukazetel</t>
  </si>
  <si>
    <t>jiný zdroj</t>
  </si>
  <si>
    <t>Náklady PO -  účtová tř.5 (ř.2-20)</t>
  </si>
  <si>
    <t>Spotřeba materiálu  (č.ú.501)</t>
  </si>
  <si>
    <t xml:space="preserve">                    z toho: potraviny</t>
  </si>
  <si>
    <t>Spotřeba energie (č.ú.502 a 503)</t>
  </si>
  <si>
    <t>Prodané zboží (č.ú.504)</t>
  </si>
  <si>
    <t>Opravy a udržování (č.ú.511)</t>
  </si>
  <si>
    <t>Cestovné (č.ú.512)</t>
  </si>
  <si>
    <t>Ostatní služby (č.ú.518)</t>
  </si>
  <si>
    <t>Mzdové náklady celkem (č.ú.521)</t>
  </si>
  <si>
    <t>z toho platy</t>
  </si>
  <si>
    <t xml:space="preserve">          OON</t>
  </si>
  <si>
    <t>Zákonné sociální pojištění (č.ú.524)</t>
  </si>
  <si>
    <t>Ostatní sociální pojištění (č.ú.525)</t>
  </si>
  <si>
    <t>Zákonné sociální náklady (č.ú.527)</t>
  </si>
  <si>
    <t>Ostatní sociální náklady (č.ú.528)</t>
  </si>
  <si>
    <t>Daně a poplatky (č.ú.531,532 a 538)</t>
  </si>
  <si>
    <t>Jiné ostatní náklady (č.ú.549,5xx)</t>
  </si>
  <si>
    <t>Odpisy dlouh. majetku(č.ú.551)</t>
  </si>
  <si>
    <t>Ostatní náklady(č.ú.54x)</t>
  </si>
  <si>
    <t>Daň z příjmů  dod.odvody(č.ú.591 a 595)</t>
  </si>
  <si>
    <t>Výnosy PO - účtová tř.6 celkem</t>
  </si>
  <si>
    <t>Tržby za vlastní výrobky (č.ú.601)</t>
  </si>
  <si>
    <t>Tržby z prodeje služeb (č.ú.602)</t>
  </si>
  <si>
    <t>Tržby za prodané zboží (č.ú.604)</t>
  </si>
  <si>
    <t>Úroky (č.ú.644)</t>
  </si>
  <si>
    <t>Zúčtování fondů(č.ú.648)</t>
  </si>
  <si>
    <t>Jiné ostatní výnosy (č.ú.649)</t>
  </si>
  <si>
    <t>Tržby z dlouhod.majetku (č.ú.651)</t>
  </si>
  <si>
    <t>Tržby z prodaného materiálu (č.ú.654)</t>
  </si>
  <si>
    <t>Ostatní výnosy ( č.ú.6xx)</t>
  </si>
  <si>
    <t>Příspěvek na provoz PO (ú.č.691)</t>
  </si>
  <si>
    <t>Hospod.výsledek po zdanění</t>
  </si>
  <si>
    <t>Doplňkové údaje:</t>
  </si>
  <si>
    <t>Dotace na investice</t>
  </si>
  <si>
    <t>Použití investičního fondu</t>
  </si>
  <si>
    <t>Použití rezervního fondu</t>
  </si>
  <si>
    <t>Použití fondu odměn</t>
  </si>
  <si>
    <t>Průměrný evid.počet zaměstnanců</t>
  </si>
  <si>
    <t>Průměrný měsíční plat v Kč</t>
  </si>
  <si>
    <t>Název organizace: Gymnázium, Český Krumlov, Chvalšinská 112</t>
  </si>
  <si>
    <t>Název organizace: Základní škola praktická, Loučovice 51</t>
  </si>
  <si>
    <t>Název organizace: Dům dětí a mládeže, Český Krumlov, Linecká 67</t>
  </si>
  <si>
    <t>Název organizace: Dům dětí a mládeže, Kaplice, Omlenická 436</t>
  </si>
  <si>
    <t xml:space="preserve">Skutečnost </t>
  </si>
  <si>
    <t>Rozpočet rok 2008</t>
  </si>
  <si>
    <t>Skutečnost 1. -6. 2008</t>
  </si>
  <si>
    <t>Rozpočet  rok 2009</t>
  </si>
  <si>
    <t>rok 2007</t>
  </si>
  <si>
    <t>řadek</t>
  </si>
  <si>
    <t>VYBRANÉ UKAZATELE PŘÍSPĚVKOVÝCH ORGANIZACÍ - ROK 2009</t>
  </si>
  <si>
    <t>Paragrafy rozpočtové skladby: 3421</t>
  </si>
  <si>
    <t>Název organizace: Základní umělecká škola, Velešín, U Hřiště 527</t>
  </si>
  <si>
    <t>Paragrafy rozpočtové skladby: 3231</t>
  </si>
  <si>
    <t>Název organizace: Základní umělecká škola, Kaplice, Linecká 2</t>
  </si>
  <si>
    <t xml:space="preserve">Název organizace: Základní umělecká škola, Český Krumlov, Kostelní 162 </t>
  </si>
  <si>
    <t xml:space="preserve">Název organizace: Dětský domov, Základní škola a Školní jídelna, Horní Planá, sídliště Míru 40 </t>
  </si>
  <si>
    <t>Paragrafy rozpočtové skladby: 4322</t>
  </si>
  <si>
    <t>Paragrafy rozpočtové skladby: 3114</t>
  </si>
  <si>
    <t>Název organizace: Základní škola, Český Krumlov, Kaplická 151</t>
  </si>
  <si>
    <t>Název organizace: Základní škola a Prakltická škola, Kaplice, Omlenická 436</t>
  </si>
  <si>
    <t>Název organizace: SOŠ strojní a elektrotechnická, Velešín, U Hřiště 527</t>
  </si>
  <si>
    <t>Paragrafy rozpočtové skladby: 3123</t>
  </si>
  <si>
    <t>Název organizace: SOŠZ a SOU, Český Krumlov, Tavírna 342</t>
  </si>
  <si>
    <t>Paragrafy rozpočtové skladby: 3122</t>
  </si>
  <si>
    <t>Název organizace: Střední umělecko-průmyslová škola sv.Anežky, Český Krumlov, Tavírna 109</t>
  </si>
  <si>
    <t>Název organizace: Gymnázium,SOŠ ekonomická a SOU Kaplice, Pohorská 86</t>
  </si>
  <si>
    <t>Paragrafy rozpočtové skladby: 3121</t>
  </si>
  <si>
    <t>prostředky kraje</t>
  </si>
  <si>
    <t>přímé MŠMT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</si>
</sst>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Font="1" applyBorder="1" applyAlignment="1" applyProtection="1">
      <alignment horizontal="center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6" xfId="0" applyNumberFormat="1" applyFont="1" applyBorder="1" applyAlignment="1" applyProtection="1">
      <alignment/>
      <protection/>
    </xf>
    <xf numFmtId="3" fontId="0" fillId="0" borderId="2" xfId="0" applyNumberFormat="1" applyFont="1" applyBorder="1" applyAlignment="1" applyProtection="1">
      <alignment/>
      <protection locked="0"/>
    </xf>
    <xf numFmtId="3" fontId="0" fillId="0" borderId="3" xfId="0" applyNumberFormat="1" applyFont="1" applyBorder="1" applyAlignment="1" applyProtection="1">
      <alignment/>
      <protection locked="0"/>
    </xf>
    <xf numFmtId="3" fontId="0" fillId="0" borderId="5" xfId="0" applyNumberFormat="1" applyFont="1" applyBorder="1" applyAlignment="1" applyProtection="1">
      <alignment/>
      <protection locked="0"/>
    </xf>
    <xf numFmtId="3" fontId="0" fillId="0" borderId="4" xfId="0" applyNumberFormat="1" applyFont="1" applyBorder="1" applyAlignment="1" applyProtection="1">
      <alignment/>
      <protection locked="0"/>
    </xf>
    <xf numFmtId="3" fontId="0" fillId="0" borderId="8" xfId="0" applyNumberFormat="1" applyFont="1" applyBorder="1" applyAlignment="1" applyProtection="1">
      <alignment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3" xfId="0" applyNumberFormat="1" applyFont="1" applyBorder="1" applyAlignment="1" applyProtection="1">
      <alignment/>
      <protection locked="0"/>
    </xf>
    <xf numFmtId="164" fontId="0" fillId="0" borderId="5" xfId="0" applyNumberFormat="1" applyFont="1" applyBorder="1" applyAlignment="1" applyProtection="1">
      <alignment/>
      <protection locked="0"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3" fontId="1" fillId="0" borderId="6" xfId="0" applyNumberFormat="1" applyFont="1" applyBorder="1" applyAlignment="1" applyProtection="1">
      <alignment/>
      <protection/>
    </xf>
    <xf numFmtId="3" fontId="1" fillId="0" borderId="10" xfId="0" applyNumberFormat="1" applyFont="1" applyBorder="1" applyAlignment="1" applyProtection="1">
      <alignment/>
      <protection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3" xfId="0" applyBorder="1" applyAlignment="1" applyProtection="1">
      <alignment/>
      <protection/>
    </xf>
    <xf numFmtId="3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Fill="1" applyBorder="1" applyAlignment="1" applyProtection="1">
      <alignment/>
      <protection/>
    </xf>
    <xf numFmtId="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3" xfId="0" applyNumberFormat="1" applyFont="1" applyFill="1" applyBorder="1" applyAlignment="1" applyProtection="1">
      <alignment/>
      <protection locked="0"/>
    </xf>
    <xf numFmtId="164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Font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" xfId="0" applyNumberFormat="1" applyFont="1" applyBorder="1" applyAlignment="1" applyProtection="1">
      <alignment/>
      <protection locked="0"/>
    </xf>
    <xf numFmtId="3" fontId="0" fillId="0" borderId="3" xfId="0" applyNumberFormat="1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/>
    </xf>
    <xf numFmtId="16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3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3" fontId="2" fillId="0" borderId="7" xfId="0" applyNumberFormat="1" applyFont="1" applyFill="1" applyBorder="1" applyAlignment="1" applyProtection="1">
      <alignment horizontal="right" vertical="center" wrapText="1"/>
      <protection/>
    </xf>
    <xf numFmtId="3" fontId="2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7" xfId="0" applyNumberFormat="1" applyFont="1" applyBorder="1" applyAlignment="1" applyProtection="1">
      <alignment/>
      <protection locked="0"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3" fontId="0" fillId="0" borderId="5" xfId="0" applyNumberFormat="1" applyFont="1" applyBorder="1" applyAlignment="1" applyProtection="1">
      <alignment/>
      <protection locked="0"/>
    </xf>
    <xf numFmtId="3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5" xfId="0" applyNumberFormat="1" applyFont="1" applyBorder="1" applyAlignment="1" applyProtection="1">
      <alignment/>
      <protection locked="0"/>
    </xf>
    <xf numFmtId="3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7" xfId="0" applyNumberFormat="1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3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Font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" xfId="0" applyNumberFormat="1" applyFont="1" applyBorder="1" applyAlignment="1" applyProtection="1">
      <alignment/>
      <protection locked="0"/>
    </xf>
    <xf numFmtId="3" fontId="0" fillId="0" borderId="8" xfId="0" applyNumberFormat="1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/>
    </xf>
    <xf numFmtId="3" fontId="0" fillId="0" borderId="6" xfId="0" applyNumberFormat="1" applyFont="1" applyBorder="1" applyAlignment="1" applyProtection="1">
      <alignment/>
      <protection/>
    </xf>
    <xf numFmtId="0" fontId="0" fillId="0" borderId="4" xfId="0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4" xfId="0" applyNumberFormat="1" applyFont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3" fontId="0" fillId="0" borderId="6" xfId="0" applyNumberFormat="1" applyFont="1" applyBorder="1" applyAlignment="1" applyProtection="1">
      <alignment/>
      <protection locked="0"/>
    </xf>
    <xf numFmtId="3" fontId="0" fillId="0" borderId="6" xfId="0" applyNumberFormat="1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/>
    </xf>
    <xf numFmtId="3" fontId="1" fillId="0" borderId="19" xfId="0" applyNumberFormat="1" applyFont="1" applyBorder="1" applyAlignment="1" applyProtection="1">
      <alignment/>
      <protection locked="0"/>
    </xf>
    <xf numFmtId="0" fontId="2" fillId="0" borderId="2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/>
      <protection/>
    </xf>
    <xf numFmtId="3" fontId="0" fillId="0" borderId="4" xfId="0" applyNumberFormat="1" applyFont="1" applyFill="1" applyBorder="1" applyAlignment="1" applyProtection="1">
      <alignment/>
      <protection locked="0"/>
    </xf>
    <xf numFmtId="3" fontId="0" fillId="0" borderId="4" xfId="0" applyNumberFormat="1" applyFont="1" applyFill="1" applyBorder="1" applyAlignment="1" applyProtection="1">
      <alignment/>
      <protection locked="0"/>
    </xf>
    <xf numFmtId="3" fontId="0" fillId="0" borderId="5" xfId="0" applyNumberFormat="1" applyFont="1" applyFill="1" applyBorder="1" applyAlignment="1" applyProtection="1">
      <alignment/>
      <protection locked="0"/>
    </xf>
    <xf numFmtId="3" fontId="0" fillId="0" borderId="5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8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8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2" xfId="0" applyNumberFormat="1" applyFont="1" applyFill="1" applyBorder="1" applyAlignment="1" applyProtection="1">
      <alignment/>
      <protection locked="0"/>
    </xf>
    <xf numFmtId="3" fontId="0" fillId="0" borderId="2" xfId="0" applyNumberFormat="1" applyFont="1" applyFill="1" applyBorder="1" applyAlignment="1" applyProtection="1">
      <alignment/>
      <protection locked="0"/>
    </xf>
    <xf numFmtId="164" fontId="0" fillId="0" borderId="3" xfId="0" applyNumberFormat="1" applyFont="1" applyFill="1" applyBorder="1" applyAlignment="1" applyProtection="1">
      <alignment/>
      <protection locked="0"/>
    </xf>
    <xf numFmtId="164" fontId="0" fillId="0" borderId="3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9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00390625" style="1" customWidth="1"/>
    <col min="13" max="16384" width="9.125" style="1" customWidth="1"/>
  </cols>
  <sheetData>
    <row r="1" ht="17.25" customHeight="1"/>
    <row r="2" spans="3:4" ht="15.75">
      <c r="C2" s="93" t="s">
        <v>52</v>
      </c>
      <c r="D2" s="93"/>
    </row>
    <row r="3" spans="2:9" ht="12.75">
      <c r="B3" s="2"/>
      <c r="C3" s="27"/>
      <c r="D3" s="27"/>
      <c r="E3" s="27"/>
      <c r="F3" s="27"/>
      <c r="G3" s="27"/>
      <c r="H3" s="27"/>
      <c r="I3" s="3"/>
    </row>
    <row r="4" spans="1:18" ht="12.75">
      <c r="A4" s="94" t="s">
        <v>42</v>
      </c>
      <c r="B4" s="25"/>
      <c r="C4" s="25"/>
      <c r="D4" s="25"/>
      <c r="E4" s="25"/>
      <c r="F4" s="3"/>
      <c r="G4" s="3"/>
      <c r="H4" s="3"/>
      <c r="M4" s="30"/>
      <c r="N4" s="30"/>
      <c r="O4" s="30"/>
      <c r="P4" s="30"/>
      <c r="Q4" s="30"/>
      <c r="R4" s="30"/>
    </row>
    <row r="5" spans="1:18" ht="13.5" thickBot="1">
      <c r="A5" s="28" t="s">
        <v>69</v>
      </c>
      <c r="B5" s="34"/>
      <c r="C5" s="3"/>
      <c r="D5" s="27"/>
      <c r="E5" s="27"/>
      <c r="F5" s="27"/>
      <c r="G5" s="27"/>
      <c r="H5" s="27"/>
      <c r="L5" s="29" t="s">
        <v>0</v>
      </c>
      <c r="M5" s="30"/>
      <c r="N5" s="30"/>
      <c r="O5" s="30"/>
      <c r="P5" s="30"/>
      <c r="Q5" s="30"/>
      <c r="R5" s="30"/>
    </row>
    <row r="6" spans="1:18" ht="22.5" customHeight="1">
      <c r="A6" s="96" t="s">
        <v>51</v>
      </c>
      <c r="B6" s="97" t="s">
        <v>1</v>
      </c>
      <c r="C6" s="80" t="s">
        <v>46</v>
      </c>
      <c r="D6" s="120" t="s">
        <v>47</v>
      </c>
      <c r="E6" s="120"/>
      <c r="F6" s="120"/>
      <c r="G6" s="120" t="s">
        <v>48</v>
      </c>
      <c r="H6" s="120"/>
      <c r="I6" s="120"/>
      <c r="J6" s="120" t="s">
        <v>49</v>
      </c>
      <c r="K6" s="120"/>
      <c r="L6" s="121"/>
      <c r="M6" s="33"/>
      <c r="N6" s="30"/>
      <c r="O6" s="30"/>
      <c r="P6" s="30"/>
      <c r="Q6" s="30"/>
      <c r="R6" s="30"/>
    </row>
    <row r="7" spans="1:18" ht="12.75" customHeight="1" thickBot="1">
      <c r="A7" s="98"/>
      <c r="B7" s="81"/>
      <c r="C7" s="83" t="s">
        <v>50</v>
      </c>
      <c r="D7" s="122" t="s">
        <v>70</v>
      </c>
      <c r="E7" s="122" t="s">
        <v>2</v>
      </c>
      <c r="F7" s="122" t="s">
        <v>71</v>
      </c>
      <c r="G7" s="122" t="s">
        <v>70</v>
      </c>
      <c r="H7" s="122" t="s">
        <v>2</v>
      </c>
      <c r="I7" s="122" t="s">
        <v>71</v>
      </c>
      <c r="J7" s="122" t="s">
        <v>70</v>
      </c>
      <c r="K7" s="122" t="s">
        <v>2</v>
      </c>
      <c r="L7" s="122" t="s">
        <v>71</v>
      </c>
      <c r="M7" s="26"/>
      <c r="N7" s="30"/>
      <c r="O7" s="30"/>
      <c r="P7" s="30"/>
      <c r="Q7" s="30"/>
      <c r="R7" s="30"/>
    </row>
    <row r="8" spans="1:12" s="30" customFormat="1" ht="12.75" customHeight="1" thickBot="1">
      <c r="A8" s="95">
        <v>1</v>
      </c>
      <c r="B8" s="70" t="s">
        <v>3</v>
      </c>
      <c r="C8" s="22">
        <f aca="true" t="shared" si="0" ref="C8:L8">SUM(C9,C11:C16,C19:C26)</f>
        <v>27944</v>
      </c>
      <c r="D8" s="11">
        <f t="shared" si="0"/>
        <v>6031</v>
      </c>
      <c r="E8" s="11">
        <f t="shared" si="0"/>
        <v>2038</v>
      </c>
      <c r="F8" s="11">
        <f t="shared" si="0"/>
        <v>19422</v>
      </c>
      <c r="G8" s="11">
        <f t="shared" si="0"/>
        <v>2900</v>
      </c>
      <c r="H8" s="11">
        <f t="shared" si="0"/>
        <v>889</v>
      </c>
      <c r="I8" s="11">
        <f t="shared" si="0"/>
        <v>9443</v>
      </c>
      <c r="J8" s="22">
        <f t="shared" si="0"/>
        <v>5861</v>
      </c>
      <c r="K8" s="22">
        <f t="shared" si="0"/>
        <v>2060</v>
      </c>
      <c r="L8" s="23">
        <f t="shared" si="0"/>
        <v>20191</v>
      </c>
    </row>
    <row r="9" spans="1:18" ht="12.75" customHeight="1">
      <c r="A9" s="63">
        <v>2</v>
      </c>
      <c r="B9" s="64" t="s">
        <v>4</v>
      </c>
      <c r="C9" s="65">
        <v>2190</v>
      </c>
      <c r="D9" s="5">
        <v>897</v>
      </c>
      <c r="E9" s="5">
        <v>20</v>
      </c>
      <c r="F9" s="5">
        <v>193</v>
      </c>
      <c r="G9" s="12">
        <v>425</v>
      </c>
      <c r="H9" s="12">
        <v>4</v>
      </c>
      <c r="I9" s="12">
        <v>118</v>
      </c>
      <c r="J9" s="5">
        <v>757</v>
      </c>
      <c r="K9" s="5"/>
      <c r="L9" s="16">
        <v>300</v>
      </c>
      <c r="M9" s="30"/>
      <c r="N9" s="30"/>
      <c r="O9" s="30"/>
      <c r="P9" s="30"/>
      <c r="Q9" s="30"/>
      <c r="R9" s="30"/>
    </row>
    <row r="10" spans="1:18" ht="12.75" customHeight="1">
      <c r="A10" s="51">
        <v>3</v>
      </c>
      <c r="B10" s="36" t="s">
        <v>5</v>
      </c>
      <c r="C10" s="37"/>
      <c r="D10" s="6"/>
      <c r="E10" s="6"/>
      <c r="F10" s="6"/>
      <c r="G10" s="13"/>
      <c r="H10" s="13"/>
      <c r="I10" s="13"/>
      <c r="J10" s="6"/>
      <c r="K10" s="6"/>
      <c r="L10" s="103"/>
      <c r="M10" s="30"/>
      <c r="N10" s="30"/>
      <c r="O10" s="30"/>
      <c r="P10" s="30"/>
      <c r="Q10" s="30"/>
      <c r="R10" s="30"/>
    </row>
    <row r="11" spans="1:18" ht="12.75" customHeight="1">
      <c r="A11" s="51">
        <v>4</v>
      </c>
      <c r="B11" s="36" t="s">
        <v>6</v>
      </c>
      <c r="C11" s="37">
        <v>1442</v>
      </c>
      <c r="D11" s="6">
        <v>1570</v>
      </c>
      <c r="E11" s="6"/>
      <c r="F11" s="6"/>
      <c r="G11" s="13">
        <v>827</v>
      </c>
      <c r="H11" s="13"/>
      <c r="I11" s="41"/>
      <c r="J11" s="6">
        <v>1570</v>
      </c>
      <c r="K11" s="6"/>
      <c r="L11" s="103"/>
      <c r="M11" s="32"/>
      <c r="N11" s="30"/>
      <c r="O11" s="30"/>
      <c r="P11" s="30"/>
      <c r="Q11" s="30"/>
      <c r="R11" s="30"/>
    </row>
    <row r="12" spans="1:18" ht="12.75" customHeight="1">
      <c r="A12" s="51">
        <v>5</v>
      </c>
      <c r="B12" s="36" t="s">
        <v>7</v>
      </c>
      <c r="C12" s="37"/>
      <c r="D12" s="6"/>
      <c r="E12" s="6"/>
      <c r="F12" s="6"/>
      <c r="G12" s="41"/>
      <c r="H12" s="13"/>
      <c r="I12" s="41"/>
      <c r="J12" s="6"/>
      <c r="K12" s="6"/>
      <c r="L12" s="103"/>
      <c r="M12" s="30"/>
      <c r="N12" s="30"/>
      <c r="O12" s="30"/>
      <c r="P12" s="30"/>
      <c r="Q12" s="30"/>
      <c r="R12" s="30"/>
    </row>
    <row r="13" spans="1:18" ht="12.75" customHeight="1">
      <c r="A13" s="51">
        <v>6</v>
      </c>
      <c r="B13" s="36" t="s">
        <v>8</v>
      </c>
      <c r="C13" s="37">
        <v>862</v>
      </c>
      <c r="D13" s="6">
        <v>748</v>
      </c>
      <c r="E13" s="6">
        <v>410</v>
      </c>
      <c r="F13" s="6"/>
      <c r="G13" s="13">
        <v>69</v>
      </c>
      <c r="H13" s="13"/>
      <c r="I13" s="13"/>
      <c r="J13" s="6">
        <v>648</v>
      </c>
      <c r="K13" s="6">
        <v>410</v>
      </c>
      <c r="L13" s="14"/>
      <c r="M13" s="30"/>
      <c r="N13" s="30"/>
      <c r="O13" s="30"/>
      <c r="P13" s="30"/>
      <c r="Q13" s="30"/>
      <c r="R13" s="30"/>
    </row>
    <row r="14" spans="1:18" ht="12.75" customHeight="1">
      <c r="A14" s="51">
        <v>7</v>
      </c>
      <c r="B14" s="36" t="s">
        <v>9</v>
      </c>
      <c r="C14" s="37">
        <v>138</v>
      </c>
      <c r="D14" s="6">
        <v>6</v>
      </c>
      <c r="E14" s="6"/>
      <c r="F14" s="6">
        <v>80</v>
      </c>
      <c r="G14" s="13">
        <v>5</v>
      </c>
      <c r="H14" s="13"/>
      <c r="I14" s="13">
        <v>68</v>
      </c>
      <c r="J14" s="6">
        <v>6</v>
      </c>
      <c r="K14" s="6"/>
      <c r="L14" s="14">
        <v>90</v>
      </c>
      <c r="M14" s="30"/>
      <c r="N14" s="30"/>
      <c r="O14" s="30"/>
      <c r="P14" s="30"/>
      <c r="Q14" s="30"/>
      <c r="R14" s="30"/>
    </row>
    <row r="15" spans="1:18" ht="12.75" customHeight="1">
      <c r="A15" s="51">
        <v>8</v>
      </c>
      <c r="B15" s="36" t="s">
        <v>10</v>
      </c>
      <c r="C15" s="37">
        <v>2464</v>
      </c>
      <c r="D15" s="6">
        <v>924</v>
      </c>
      <c r="E15" s="6">
        <v>1600</v>
      </c>
      <c r="F15" s="6">
        <v>40</v>
      </c>
      <c r="G15" s="13">
        <v>588</v>
      </c>
      <c r="H15" s="13">
        <v>884</v>
      </c>
      <c r="I15" s="13">
        <v>11</v>
      </c>
      <c r="J15" s="6">
        <v>924</v>
      </c>
      <c r="K15" s="6">
        <v>1650</v>
      </c>
      <c r="L15" s="14">
        <v>40</v>
      </c>
      <c r="M15" s="30"/>
      <c r="N15" s="30"/>
      <c r="O15" s="30"/>
      <c r="P15" s="30"/>
      <c r="Q15" s="30"/>
      <c r="R15" s="30"/>
    </row>
    <row r="16" spans="1:18" ht="12.75" customHeight="1">
      <c r="A16" s="50">
        <v>9</v>
      </c>
      <c r="B16" s="36" t="s">
        <v>11</v>
      </c>
      <c r="C16" s="40">
        <f aca="true" t="shared" si="1" ref="C16:L16">SUM(C17:C18)</f>
        <v>13906</v>
      </c>
      <c r="D16" s="40">
        <f t="shared" si="1"/>
        <v>0</v>
      </c>
      <c r="E16" s="40">
        <f t="shared" si="1"/>
        <v>8</v>
      </c>
      <c r="F16" s="40">
        <f t="shared" si="1"/>
        <v>13912</v>
      </c>
      <c r="G16" s="40">
        <f t="shared" si="1"/>
        <v>0</v>
      </c>
      <c r="H16" s="40">
        <f t="shared" si="1"/>
        <v>1</v>
      </c>
      <c r="I16" s="40">
        <f t="shared" si="1"/>
        <v>6773</v>
      </c>
      <c r="J16" s="40">
        <f t="shared" si="1"/>
        <v>0</v>
      </c>
      <c r="K16" s="40">
        <f t="shared" si="1"/>
        <v>0</v>
      </c>
      <c r="L16" s="56">
        <f t="shared" si="1"/>
        <v>14392</v>
      </c>
      <c r="M16" s="30"/>
      <c r="N16" s="30"/>
      <c r="O16" s="30"/>
      <c r="P16" s="30"/>
      <c r="Q16" s="30"/>
      <c r="R16" s="30"/>
    </row>
    <row r="17" spans="1:18" ht="12.75" customHeight="1">
      <c r="A17" s="50">
        <v>10</v>
      </c>
      <c r="B17" s="36" t="s">
        <v>12</v>
      </c>
      <c r="C17" s="37">
        <v>13433</v>
      </c>
      <c r="D17" s="6"/>
      <c r="E17" s="6">
        <v>8</v>
      </c>
      <c r="F17" s="6">
        <v>13612</v>
      </c>
      <c r="G17" s="41"/>
      <c r="H17" s="13"/>
      <c r="I17" s="13">
        <v>6550</v>
      </c>
      <c r="J17" s="41"/>
      <c r="K17" s="13"/>
      <c r="L17" s="14">
        <v>14092</v>
      </c>
      <c r="M17" s="31"/>
      <c r="N17" s="30"/>
      <c r="O17" s="30"/>
      <c r="P17" s="30"/>
      <c r="Q17" s="30"/>
      <c r="R17" s="30"/>
    </row>
    <row r="18" spans="1:18" ht="12.75" customHeight="1">
      <c r="A18" s="50">
        <v>11</v>
      </c>
      <c r="B18" s="36" t="s">
        <v>13</v>
      </c>
      <c r="C18" s="37">
        <v>473</v>
      </c>
      <c r="D18" s="6"/>
      <c r="E18" s="6"/>
      <c r="F18" s="6">
        <v>300</v>
      </c>
      <c r="G18" s="41"/>
      <c r="H18" s="13">
        <v>1</v>
      </c>
      <c r="I18" s="13">
        <v>223</v>
      </c>
      <c r="J18" s="41"/>
      <c r="K18" s="13"/>
      <c r="L18" s="14">
        <v>300</v>
      </c>
      <c r="M18" s="30"/>
      <c r="N18" s="30"/>
      <c r="O18" s="30"/>
      <c r="P18" s="30"/>
      <c r="Q18" s="30"/>
      <c r="R18" s="30"/>
    </row>
    <row r="19" spans="1:18" ht="12.75" customHeight="1">
      <c r="A19" s="50">
        <v>12</v>
      </c>
      <c r="B19" s="36" t="s">
        <v>14</v>
      </c>
      <c r="C19" s="37">
        <v>4751</v>
      </c>
      <c r="D19" s="6"/>
      <c r="E19" s="6"/>
      <c r="F19" s="6">
        <v>4869</v>
      </c>
      <c r="G19" s="41"/>
      <c r="H19" s="13"/>
      <c r="I19" s="13">
        <v>2313</v>
      </c>
      <c r="J19" s="6"/>
      <c r="K19" s="6"/>
      <c r="L19" s="8">
        <v>5041</v>
      </c>
      <c r="M19" s="31"/>
      <c r="N19" s="30"/>
      <c r="O19" s="30"/>
      <c r="P19" s="30"/>
      <c r="Q19" s="30"/>
      <c r="R19" s="30"/>
    </row>
    <row r="20" spans="1:18" ht="12.75" customHeight="1">
      <c r="A20" s="50">
        <v>13</v>
      </c>
      <c r="B20" s="36" t="s">
        <v>15</v>
      </c>
      <c r="C20" s="37">
        <v>57</v>
      </c>
      <c r="D20" s="6"/>
      <c r="E20" s="6"/>
      <c r="F20" s="6">
        <v>56</v>
      </c>
      <c r="G20" s="13"/>
      <c r="H20" s="13"/>
      <c r="I20" s="13">
        <v>29</v>
      </c>
      <c r="J20" s="6"/>
      <c r="K20" s="6"/>
      <c r="L20" s="8">
        <v>56</v>
      </c>
      <c r="M20" s="30"/>
      <c r="N20" s="30"/>
      <c r="O20" s="30"/>
      <c r="P20" s="30"/>
      <c r="Q20" s="30"/>
      <c r="R20" s="30"/>
    </row>
    <row r="21" spans="1:18" ht="12.75" customHeight="1">
      <c r="A21" s="50">
        <v>14</v>
      </c>
      <c r="B21" s="36" t="s">
        <v>16</v>
      </c>
      <c r="C21" s="37">
        <v>269</v>
      </c>
      <c r="D21" s="6"/>
      <c r="E21" s="6"/>
      <c r="F21" s="6">
        <v>272</v>
      </c>
      <c r="G21" s="13"/>
      <c r="H21" s="13"/>
      <c r="I21" s="13">
        <v>131</v>
      </c>
      <c r="J21" s="6"/>
      <c r="K21" s="6"/>
      <c r="L21" s="8">
        <v>272</v>
      </c>
      <c r="M21" s="30"/>
      <c r="N21" s="30"/>
      <c r="O21" s="30"/>
      <c r="P21" s="30"/>
      <c r="Q21" s="30"/>
      <c r="R21" s="30"/>
    </row>
    <row r="22" spans="1:18" ht="12.75" customHeight="1">
      <c r="A22" s="50">
        <v>15</v>
      </c>
      <c r="B22" s="36" t="s">
        <v>17</v>
      </c>
      <c r="C22" s="37">
        <v>13</v>
      </c>
      <c r="D22" s="6">
        <v>15</v>
      </c>
      <c r="E22" s="6"/>
      <c r="F22" s="6"/>
      <c r="G22" s="13"/>
      <c r="H22" s="13"/>
      <c r="I22" s="13"/>
      <c r="J22" s="6">
        <v>15</v>
      </c>
      <c r="K22" s="6"/>
      <c r="L22" s="8"/>
      <c r="M22" s="30"/>
      <c r="N22" s="30"/>
      <c r="O22" s="30"/>
      <c r="P22" s="30"/>
      <c r="Q22" s="30"/>
      <c r="R22" s="30"/>
    </row>
    <row r="23" spans="1:18" ht="12.75" customHeight="1">
      <c r="A23" s="50">
        <v>16</v>
      </c>
      <c r="B23" s="36" t="s">
        <v>18</v>
      </c>
      <c r="C23" s="37"/>
      <c r="D23" s="6"/>
      <c r="E23" s="6"/>
      <c r="F23" s="6"/>
      <c r="G23" s="13"/>
      <c r="H23" s="13"/>
      <c r="I23" s="41"/>
      <c r="J23" s="6"/>
      <c r="K23" s="6"/>
      <c r="L23" s="8"/>
      <c r="M23" s="30"/>
      <c r="N23" s="30"/>
      <c r="O23" s="30"/>
      <c r="P23" s="30"/>
      <c r="Q23" s="30"/>
      <c r="R23" s="30"/>
    </row>
    <row r="24" spans="1:18" ht="12.75" customHeight="1">
      <c r="A24" s="50">
        <v>17</v>
      </c>
      <c r="B24" s="38" t="s">
        <v>19</v>
      </c>
      <c r="C24" s="37">
        <v>65</v>
      </c>
      <c r="D24" s="6"/>
      <c r="E24" s="6"/>
      <c r="F24" s="6"/>
      <c r="G24" s="13">
        <v>41</v>
      </c>
      <c r="H24" s="13"/>
      <c r="I24" s="41"/>
      <c r="J24" s="6"/>
      <c r="K24" s="6"/>
      <c r="L24" s="8"/>
      <c r="M24" s="30"/>
      <c r="N24" s="30"/>
      <c r="O24" s="30"/>
      <c r="P24" s="30"/>
      <c r="Q24" s="30"/>
      <c r="R24" s="30"/>
    </row>
    <row r="25" spans="1:18" ht="12.75" customHeight="1">
      <c r="A25" s="50">
        <v>18</v>
      </c>
      <c r="B25" s="38" t="s">
        <v>20</v>
      </c>
      <c r="C25" s="37">
        <v>1787</v>
      </c>
      <c r="D25" s="6">
        <v>1811</v>
      </c>
      <c r="E25" s="6"/>
      <c r="F25" s="6"/>
      <c r="G25" s="13">
        <v>945</v>
      </c>
      <c r="H25" s="13"/>
      <c r="I25" s="41"/>
      <c r="J25" s="6">
        <v>1881</v>
      </c>
      <c r="K25" s="6"/>
      <c r="L25" s="8"/>
      <c r="M25" s="30"/>
      <c r="N25" s="30"/>
      <c r="O25" s="30"/>
      <c r="P25" s="30"/>
      <c r="Q25" s="30"/>
      <c r="R25" s="30"/>
    </row>
    <row r="26" spans="1:18" ht="12.75" customHeight="1">
      <c r="A26" s="50">
        <v>19</v>
      </c>
      <c r="B26" s="38" t="s">
        <v>21</v>
      </c>
      <c r="C26" s="37"/>
      <c r="D26" s="6">
        <v>60</v>
      </c>
      <c r="E26" s="6"/>
      <c r="F26" s="6"/>
      <c r="G26" s="13"/>
      <c r="H26" s="13"/>
      <c r="I26" s="41"/>
      <c r="J26" s="6">
        <v>60</v>
      </c>
      <c r="K26" s="6"/>
      <c r="L26" s="8"/>
      <c r="M26" s="30"/>
      <c r="N26" s="30"/>
      <c r="O26" s="30"/>
      <c r="P26" s="30"/>
      <c r="Q26" s="30"/>
      <c r="R26" s="30"/>
    </row>
    <row r="27" spans="1:18" ht="12.75" customHeight="1" thickBot="1">
      <c r="A27" s="62">
        <v>20</v>
      </c>
      <c r="B27" s="72" t="s">
        <v>22</v>
      </c>
      <c r="C27" s="73"/>
      <c r="D27" s="7"/>
      <c r="E27" s="7"/>
      <c r="F27" s="7"/>
      <c r="G27" s="101"/>
      <c r="H27" s="15"/>
      <c r="I27" s="101"/>
      <c r="J27" s="7"/>
      <c r="K27" s="7"/>
      <c r="L27" s="105"/>
      <c r="M27" s="30"/>
      <c r="N27" s="30"/>
      <c r="O27" s="30"/>
      <c r="P27" s="30"/>
      <c r="Q27" s="30"/>
      <c r="R27" s="30"/>
    </row>
    <row r="28" spans="1:18" ht="12.75" customHeight="1" thickBot="1">
      <c r="A28" s="79">
        <v>21</v>
      </c>
      <c r="B28" s="70" t="s">
        <v>23</v>
      </c>
      <c r="C28" s="22">
        <f aca="true" t="shared" si="2" ref="C28:L28">SUM(C29:C38)</f>
        <v>27944</v>
      </c>
      <c r="D28" s="11">
        <f t="shared" si="2"/>
        <v>6031</v>
      </c>
      <c r="E28" s="11">
        <f t="shared" si="2"/>
        <v>2038</v>
      </c>
      <c r="F28" s="11">
        <f t="shared" si="2"/>
        <v>19422</v>
      </c>
      <c r="G28" s="11">
        <f t="shared" si="2"/>
        <v>3018</v>
      </c>
      <c r="H28" s="11">
        <f t="shared" si="2"/>
        <v>1264</v>
      </c>
      <c r="I28" s="11">
        <f t="shared" si="2"/>
        <v>9711</v>
      </c>
      <c r="J28" s="22">
        <f t="shared" si="2"/>
        <v>5861</v>
      </c>
      <c r="K28" s="22">
        <f t="shared" si="2"/>
        <v>2060</v>
      </c>
      <c r="L28" s="23">
        <f t="shared" si="2"/>
        <v>20191</v>
      </c>
      <c r="M28" s="30"/>
      <c r="N28" s="30"/>
      <c r="O28" s="30"/>
      <c r="P28" s="30"/>
      <c r="Q28" s="30"/>
      <c r="R28" s="30"/>
    </row>
    <row r="29" spans="1:18" ht="12.75" customHeight="1">
      <c r="A29" s="63">
        <v>22</v>
      </c>
      <c r="B29" s="77" t="s">
        <v>24</v>
      </c>
      <c r="C29" s="65"/>
      <c r="D29" s="5"/>
      <c r="E29" s="5"/>
      <c r="F29" s="5"/>
      <c r="G29" s="111"/>
      <c r="H29" s="12"/>
      <c r="I29" s="111"/>
      <c r="J29" s="5"/>
      <c r="K29" s="5"/>
      <c r="L29" s="107"/>
      <c r="M29" s="30"/>
      <c r="N29" s="30"/>
      <c r="O29" s="30"/>
      <c r="P29" s="30"/>
      <c r="Q29" s="30"/>
      <c r="R29" s="30"/>
    </row>
    <row r="30" spans="1:18" ht="12.75" customHeight="1">
      <c r="A30" s="51">
        <v>23</v>
      </c>
      <c r="B30" s="38" t="s">
        <v>25</v>
      </c>
      <c r="C30" s="37">
        <v>1627</v>
      </c>
      <c r="D30" s="6"/>
      <c r="E30" s="6">
        <v>1600</v>
      </c>
      <c r="F30" s="6"/>
      <c r="G30" s="41"/>
      <c r="H30" s="13">
        <v>1021</v>
      </c>
      <c r="I30" s="41"/>
      <c r="J30" s="6"/>
      <c r="K30" s="6">
        <v>1600</v>
      </c>
      <c r="L30" s="103"/>
      <c r="M30" s="30"/>
      <c r="N30" s="30"/>
      <c r="O30" s="30"/>
      <c r="P30" s="30"/>
      <c r="Q30" s="30"/>
      <c r="R30" s="30"/>
    </row>
    <row r="31" spans="1:18" ht="12.75" customHeight="1">
      <c r="A31" s="51">
        <v>24</v>
      </c>
      <c r="B31" s="38" t="s">
        <v>26</v>
      </c>
      <c r="C31" s="37"/>
      <c r="D31" s="6"/>
      <c r="E31" s="6"/>
      <c r="F31" s="6"/>
      <c r="G31" s="41"/>
      <c r="H31" s="13"/>
      <c r="I31" s="41"/>
      <c r="J31" s="6"/>
      <c r="K31" s="6"/>
      <c r="L31" s="103"/>
      <c r="M31" s="30"/>
      <c r="N31" s="30"/>
      <c r="O31" s="30"/>
      <c r="P31" s="30"/>
      <c r="Q31" s="30"/>
      <c r="R31" s="30"/>
    </row>
    <row r="32" spans="1:18" ht="12.75" customHeight="1">
      <c r="A32" s="51">
        <v>25</v>
      </c>
      <c r="B32" s="38" t="s">
        <v>27</v>
      </c>
      <c r="C32" s="37">
        <v>59</v>
      </c>
      <c r="D32" s="6"/>
      <c r="E32" s="6">
        <v>60</v>
      </c>
      <c r="F32" s="6"/>
      <c r="G32" s="41"/>
      <c r="H32" s="13">
        <v>41</v>
      </c>
      <c r="I32" s="41"/>
      <c r="J32" s="6"/>
      <c r="K32" s="6">
        <v>60</v>
      </c>
      <c r="L32" s="103"/>
      <c r="M32" s="30"/>
      <c r="N32" s="30"/>
      <c r="O32" s="30"/>
      <c r="P32" s="30"/>
      <c r="Q32" s="30"/>
      <c r="R32" s="30"/>
    </row>
    <row r="33" spans="1:18" ht="12.75" customHeight="1">
      <c r="A33" s="51">
        <v>26</v>
      </c>
      <c r="B33" s="38" t="s">
        <v>28</v>
      </c>
      <c r="C33" s="37">
        <v>84</v>
      </c>
      <c r="D33" s="6"/>
      <c r="E33" s="6">
        <v>28</v>
      </c>
      <c r="F33" s="6"/>
      <c r="G33" s="41"/>
      <c r="H33" s="13"/>
      <c r="I33" s="41"/>
      <c r="J33" s="6"/>
      <c r="K33" s="6"/>
      <c r="L33" s="103"/>
      <c r="M33" s="30"/>
      <c r="N33" s="30"/>
      <c r="O33" s="30"/>
      <c r="P33" s="30"/>
      <c r="Q33" s="30"/>
      <c r="R33" s="30"/>
    </row>
    <row r="34" spans="1:18" ht="12.75" customHeight="1">
      <c r="A34" s="51">
        <v>27</v>
      </c>
      <c r="B34" s="38" t="s">
        <v>29</v>
      </c>
      <c r="C34" s="37">
        <v>458</v>
      </c>
      <c r="D34" s="6"/>
      <c r="E34" s="6">
        <v>350</v>
      </c>
      <c r="F34" s="6"/>
      <c r="G34" s="41"/>
      <c r="H34" s="13">
        <v>159</v>
      </c>
      <c r="I34" s="41"/>
      <c r="J34" s="6"/>
      <c r="K34" s="6">
        <v>400</v>
      </c>
      <c r="L34" s="103"/>
      <c r="M34" s="30"/>
      <c r="N34" s="30"/>
      <c r="O34" s="30"/>
      <c r="P34" s="30"/>
      <c r="Q34" s="30"/>
      <c r="R34" s="30"/>
    </row>
    <row r="35" spans="1:18" ht="12.75" customHeight="1">
      <c r="A35" s="51">
        <v>28</v>
      </c>
      <c r="B35" s="38" t="s">
        <v>30</v>
      </c>
      <c r="C35" s="37"/>
      <c r="D35" s="6"/>
      <c r="E35" s="6"/>
      <c r="F35" s="6"/>
      <c r="G35" s="41"/>
      <c r="H35" s="13"/>
      <c r="I35" s="41"/>
      <c r="J35" s="6"/>
      <c r="K35" s="6"/>
      <c r="L35" s="103"/>
      <c r="M35" s="30"/>
      <c r="N35" s="30"/>
      <c r="O35" s="30"/>
      <c r="P35" s="30"/>
      <c r="Q35" s="30"/>
      <c r="R35" s="30"/>
    </row>
    <row r="36" spans="1:18" ht="12.75" customHeight="1">
      <c r="A36" s="51">
        <v>29</v>
      </c>
      <c r="B36" s="38" t="s">
        <v>31</v>
      </c>
      <c r="C36" s="37"/>
      <c r="D36" s="6"/>
      <c r="E36" s="6"/>
      <c r="F36" s="6"/>
      <c r="G36" s="41"/>
      <c r="H36" s="13"/>
      <c r="I36" s="41"/>
      <c r="J36" s="6"/>
      <c r="K36" s="6"/>
      <c r="L36" s="103"/>
      <c r="M36" s="30"/>
      <c r="N36" s="30"/>
      <c r="O36" s="30"/>
      <c r="P36" s="30"/>
      <c r="Q36" s="30"/>
      <c r="R36" s="30"/>
    </row>
    <row r="37" spans="1:18" ht="12.75" customHeight="1" thickBot="1">
      <c r="A37" s="88">
        <v>30</v>
      </c>
      <c r="B37" s="84" t="s">
        <v>32</v>
      </c>
      <c r="C37" s="73"/>
      <c r="D37" s="7"/>
      <c r="E37" s="7"/>
      <c r="F37" s="7"/>
      <c r="G37" s="101"/>
      <c r="H37" s="15"/>
      <c r="I37" s="101"/>
      <c r="J37" s="7"/>
      <c r="K37" s="7"/>
      <c r="L37" s="108"/>
      <c r="M37" s="30"/>
      <c r="N37" s="30"/>
      <c r="O37" s="30"/>
      <c r="P37" s="30"/>
      <c r="Q37" s="30"/>
      <c r="R37" s="30"/>
    </row>
    <row r="38" spans="1:18" ht="12.75" customHeight="1" thickBot="1">
      <c r="A38" s="4">
        <v>31</v>
      </c>
      <c r="B38" s="85" t="s">
        <v>33</v>
      </c>
      <c r="C38" s="9">
        <v>25716</v>
      </c>
      <c r="D38" s="9">
        <v>6031</v>
      </c>
      <c r="E38" s="9"/>
      <c r="F38" s="9">
        <v>19422</v>
      </c>
      <c r="G38" s="17">
        <v>3018</v>
      </c>
      <c r="H38" s="17">
        <v>43</v>
      </c>
      <c r="I38" s="86">
        <v>9711</v>
      </c>
      <c r="J38" s="9">
        <v>5861</v>
      </c>
      <c r="K38" s="9"/>
      <c r="L38" s="89">
        <v>20191</v>
      </c>
      <c r="M38" s="30"/>
      <c r="N38" s="30"/>
      <c r="O38" s="30"/>
      <c r="P38" s="30"/>
      <c r="Q38" s="30"/>
      <c r="R38" s="30"/>
    </row>
    <row r="39" spans="1:18" ht="12.75" customHeight="1" thickBot="1">
      <c r="A39" s="79">
        <v>32</v>
      </c>
      <c r="B39" s="70" t="s">
        <v>34</v>
      </c>
      <c r="C39" s="22">
        <f aca="true" t="shared" si="3" ref="C39:I39">C28-C8-C27</f>
        <v>0</v>
      </c>
      <c r="D39" s="11">
        <f t="shared" si="3"/>
        <v>0</v>
      </c>
      <c r="E39" s="11">
        <f t="shared" si="3"/>
        <v>0</v>
      </c>
      <c r="F39" s="11">
        <f t="shared" si="3"/>
        <v>0</v>
      </c>
      <c r="G39" s="11">
        <f t="shared" si="3"/>
        <v>118</v>
      </c>
      <c r="H39" s="11">
        <f t="shared" si="3"/>
        <v>375</v>
      </c>
      <c r="I39" s="11">
        <f t="shared" si="3"/>
        <v>268</v>
      </c>
      <c r="J39" s="22">
        <f>J28-J8-J27</f>
        <v>0</v>
      </c>
      <c r="K39" s="22">
        <f>K28-K8-K27</f>
        <v>0</v>
      </c>
      <c r="L39" s="23">
        <f>L28-L8-L27</f>
        <v>0</v>
      </c>
      <c r="M39" s="30"/>
      <c r="N39" s="30"/>
      <c r="O39" s="30"/>
      <c r="P39" s="30"/>
      <c r="Q39" s="30"/>
      <c r="R39" s="30"/>
    </row>
    <row r="40" spans="1:18" ht="12.75" customHeight="1">
      <c r="A40" s="63">
        <v>33</v>
      </c>
      <c r="B40" s="90" t="s">
        <v>35</v>
      </c>
      <c r="C40" s="5"/>
      <c r="D40" s="5"/>
      <c r="E40" s="5"/>
      <c r="F40" s="5"/>
      <c r="G40" s="5"/>
      <c r="H40" s="5"/>
      <c r="I40" s="5"/>
      <c r="J40" s="12"/>
      <c r="K40" s="12"/>
      <c r="L40" s="16"/>
      <c r="M40" s="30"/>
      <c r="N40" s="30"/>
      <c r="O40" s="30"/>
      <c r="P40" s="30"/>
      <c r="Q40" s="30"/>
      <c r="R40" s="30"/>
    </row>
    <row r="41" spans="1:18" ht="12.75" customHeight="1">
      <c r="A41" s="51">
        <v>34</v>
      </c>
      <c r="B41" s="91" t="s">
        <v>36</v>
      </c>
      <c r="C41" s="39"/>
      <c r="D41" s="6"/>
      <c r="E41" s="6"/>
      <c r="F41" s="6"/>
      <c r="G41" s="6"/>
      <c r="H41" s="6"/>
      <c r="I41" s="6"/>
      <c r="J41" s="13"/>
      <c r="K41" s="13"/>
      <c r="L41" s="14"/>
      <c r="M41" s="30"/>
      <c r="N41" s="30"/>
      <c r="O41" s="30"/>
      <c r="P41" s="30"/>
      <c r="Q41" s="30"/>
      <c r="R41" s="30"/>
    </row>
    <row r="42" spans="1:18" ht="12.75" customHeight="1">
      <c r="A42" s="51">
        <v>35</v>
      </c>
      <c r="B42" s="91" t="s">
        <v>37</v>
      </c>
      <c r="C42" s="39">
        <v>1490</v>
      </c>
      <c r="D42" s="6"/>
      <c r="E42" s="6">
        <v>900</v>
      </c>
      <c r="F42" s="6"/>
      <c r="G42" s="6"/>
      <c r="H42" s="6"/>
      <c r="I42" s="6"/>
      <c r="J42" s="41"/>
      <c r="K42" s="13"/>
      <c r="L42" s="103"/>
      <c r="M42" s="30"/>
      <c r="N42" s="30"/>
      <c r="O42" s="30"/>
      <c r="P42" s="30"/>
      <c r="Q42" s="30"/>
      <c r="R42" s="30"/>
    </row>
    <row r="43" spans="1:18" ht="12.75" customHeight="1">
      <c r="A43" s="51">
        <v>36</v>
      </c>
      <c r="B43" s="91" t="s">
        <v>38</v>
      </c>
      <c r="C43" s="39">
        <v>13</v>
      </c>
      <c r="D43" s="6"/>
      <c r="E43" s="6">
        <v>20</v>
      </c>
      <c r="F43" s="6"/>
      <c r="G43" s="6"/>
      <c r="H43" s="6"/>
      <c r="I43" s="6"/>
      <c r="J43" s="41"/>
      <c r="K43" s="13"/>
      <c r="L43" s="103"/>
      <c r="M43" s="30"/>
      <c r="N43" s="30"/>
      <c r="O43" s="30"/>
      <c r="P43" s="30"/>
      <c r="Q43" s="30"/>
      <c r="R43" s="30"/>
    </row>
    <row r="44" spans="1:18" ht="12.75" customHeight="1">
      <c r="A44" s="51">
        <v>37</v>
      </c>
      <c r="B44" s="91" t="s">
        <v>39</v>
      </c>
      <c r="C44" s="39">
        <v>9</v>
      </c>
      <c r="D44" s="6"/>
      <c r="E44" s="6">
        <v>8</v>
      </c>
      <c r="F44" s="6"/>
      <c r="G44" s="6"/>
      <c r="H44" s="6"/>
      <c r="I44" s="6"/>
      <c r="J44" s="41"/>
      <c r="K44" s="13"/>
      <c r="L44" s="103"/>
      <c r="M44" s="30"/>
      <c r="N44" s="30"/>
      <c r="O44" s="30"/>
      <c r="P44" s="30"/>
      <c r="Q44" s="30"/>
      <c r="R44" s="30"/>
    </row>
    <row r="45" spans="1:18" ht="12.75" customHeight="1">
      <c r="A45" s="51">
        <v>38</v>
      </c>
      <c r="B45" s="91" t="s">
        <v>40</v>
      </c>
      <c r="C45" s="42">
        <v>51.9</v>
      </c>
      <c r="D45" s="18"/>
      <c r="E45" s="18"/>
      <c r="F45" s="18">
        <v>51.6</v>
      </c>
      <c r="G45" s="18"/>
      <c r="H45" s="18"/>
      <c r="I45" s="18">
        <v>51.26</v>
      </c>
      <c r="J45" s="113"/>
      <c r="K45" s="19"/>
      <c r="L45" s="20">
        <v>51.6</v>
      </c>
      <c r="M45" s="30"/>
      <c r="N45" s="30"/>
      <c r="O45" s="30"/>
      <c r="P45" s="30"/>
      <c r="Q45" s="30"/>
      <c r="R45" s="30"/>
    </row>
    <row r="46" spans="1:18" ht="12.75" customHeight="1" thickBot="1">
      <c r="A46" s="52">
        <v>39</v>
      </c>
      <c r="B46" s="92" t="s">
        <v>41</v>
      </c>
      <c r="C46" s="53">
        <f>(((C17*1000)/C45)/12)</f>
        <v>21568.721901091845</v>
      </c>
      <c r="D46" s="54"/>
      <c r="E46" s="10"/>
      <c r="F46" s="53">
        <f>(((F17*1000)/F45)/12)</f>
        <v>21983.204134366926</v>
      </c>
      <c r="G46" s="10"/>
      <c r="H46" s="10"/>
      <c r="I46" s="53">
        <f>(((I17*1000)/I45)/6)</f>
        <v>21296.657562751985</v>
      </c>
      <c r="J46" s="55"/>
      <c r="K46" s="55"/>
      <c r="L46" s="21">
        <f>(((L17*1000)/L45)/12)</f>
        <v>22758.397932816533</v>
      </c>
      <c r="M46" s="30"/>
      <c r="N46" s="30"/>
      <c r="O46" s="30"/>
      <c r="P46" s="30"/>
      <c r="Q46" s="30"/>
      <c r="R46" s="30"/>
    </row>
    <row r="47" spans="1:18" ht="12.75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30"/>
      <c r="N47" s="30"/>
      <c r="O47" s="30"/>
      <c r="P47" s="30"/>
      <c r="Q47" s="30"/>
      <c r="R47" s="30"/>
    </row>
    <row r="48" spans="1:18" s="25" customFormat="1" ht="12.75" customHeigh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34"/>
      <c r="N48" s="34"/>
      <c r="O48" s="34"/>
      <c r="P48" s="34"/>
      <c r="Q48" s="34"/>
      <c r="R48" s="34"/>
    </row>
    <row r="49" spans="1:1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0"/>
      <c r="N49" s="30"/>
      <c r="O49" s="30"/>
      <c r="P49" s="30"/>
      <c r="Q49" s="30"/>
      <c r="R49" s="30"/>
    </row>
    <row r="50" spans="1:1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0"/>
      <c r="N50" s="30"/>
      <c r="O50" s="30"/>
      <c r="P50" s="30"/>
      <c r="Q50" s="30"/>
      <c r="R50" s="30"/>
    </row>
    <row r="51" spans="3:18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0"/>
      <c r="N51" s="30"/>
      <c r="O51" s="30"/>
      <c r="P51" s="30"/>
      <c r="Q51" s="30"/>
      <c r="R51" s="30"/>
    </row>
    <row r="52" spans="3:18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0"/>
      <c r="N52" s="30"/>
      <c r="O52" s="30"/>
      <c r="P52" s="30"/>
      <c r="Q52" s="30"/>
      <c r="R52" s="30"/>
    </row>
    <row r="53" spans="3:18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0"/>
      <c r="N53" s="30"/>
      <c r="O53" s="30"/>
      <c r="P53" s="30"/>
      <c r="Q53" s="30"/>
      <c r="R53" s="30"/>
    </row>
    <row r="54" spans="13:18" ht="12.75">
      <c r="M54" s="30"/>
      <c r="N54" s="30"/>
      <c r="O54" s="30"/>
      <c r="P54" s="30"/>
      <c r="Q54" s="30"/>
      <c r="R54" s="30"/>
    </row>
    <row r="55" spans="13:18" ht="12.75">
      <c r="M55" s="30"/>
      <c r="N55" s="30"/>
      <c r="O55" s="30"/>
      <c r="P55" s="30"/>
      <c r="Q55" s="30"/>
      <c r="R55" s="30"/>
    </row>
    <row r="56" spans="13:18" ht="12.75">
      <c r="M56" s="30"/>
      <c r="N56" s="30"/>
      <c r="O56" s="30"/>
      <c r="P56" s="30"/>
      <c r="Q56" s="30"/>
      <c r="R56" s="30"/>
    </row>
    <row r="57" spans="13:18" ht="12.75">
      <c r="M57" s="30"/>
      <c r="N57" s="30"/>
      <c r="O57" s="30"/>
      <c r="P57" s="30"/>
      <c r="Q57" s="30"/>
      <c r="R57" s="30"/>
    </row>
    <row r="58" spans="13:18" ht="12.75">
      <c r="M58" s="30"/>
      <c r="N58" s="30"/>
      <c r="O58" s="30"/>
      <c r="P58" s="30"/>
      <c r="Q58" s="30"/>
      <c r="R58" s="30"/>
    </row>
    <row r="59" spans="13:18" ht="12.75">
      <c r="M59" s="30"/>
      <c r="N59" s="30"/>
      <c r="O59" s="30"/>
      <c r="P59" s="30"/>
      <c r="Q59" s="30"/>
      <c r="R59" s="30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59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00390625" style="1" customWidth="1"/>
    <col min="13" max="16384" width="9.125" style="1" customWidth="1"/>
  </cols>
  <sheetData>
    <row r="1" ht="17.25" customHeight="1"/>
    <row r="2" spans="3:4" ht="15.75">
      <c r="C2" s="93" t="s">
        <v>52</v>
      </c>
      <c r="D2" s="93"/>
    </row>
    <row r="3" spans="2:9" ht="12.75">
      <c r="B3" s="2"/>
      <c r="C3" s="27"/>
      <c r="D3" s="27"/>
      <c r="E3" s="27"/>
      <c r="F3" s="27"/>
      <c r="G3" s="27"/>
      <c r="H3" s="27"/>
      <c r="I3" s="3"/>
    </row>
    <row r="4" spans="1:18" ht="12.75">
      <c r="A4" s="94" t="s">
        <v>57</v>
      </c>
      <c r="B4" s="25"/>
      <c r="C4" s="25"/>
      <c r="D4" s="25"/>
      <c r="E4" s="25"/>
      <c r="F4" s="25"/>
      <c r="G4" s="25"/>
      <c r="H4" s="3"/>
      <c r="M4" s="30"/>
      <c r="N4" s="30"/>
      <c r="O4" s="30"/>
      <c r="P4" s="30"/>
      <c r="Q4" s="30"/>
      <c r="R4" s="30"/>
    </row>
    <row r="5" spans="1:18" ht="13.5" thickBot="1">
      <c r="A5" s="28" t="s">
        <v>55</v>
      </c>
      <c r="B5" s="34"/>
      <c r="C5" s="3"/>
      <c r="D5" s="27"/>
      <c r="E5" s="27"/>
      <c r="F5" s="27"/>
      <c r="G5" s="27"/>
      <c r="H5" s="27"/>
      <c r="L5" s="29" t="s">
        <v>0</v>
      </c>
      <c r="M5" s="30"/>
      <c r="N5" s="30"/>
      <c r="O5" s="30"/>
      <c r="P5" s="30"/>
      <c r="Q5" s="30"/>
      <c r="R5" s="30"/>
    </row>
    <row r="6" spans="1:18" ht="22.5" customHeight="1">
      <c r="A6" s="96" t="s">
        <v>51</v>
      </c>
      <c r="B6" s="97" t="s">
        <v>1</v>
      </c>
      <c r="C6" s="80" t="s">
        <v>46</v>
      </c>
      <c r="D6" s="120" t="s">
        <v>47</v>
      </c>
      <c r="E6" s="120"/>
      <c r="F6" s="120"/>
      <c r="G6" s="120" t="s">
        <v>48</v>
      </c>
      <c r="H6" s="120"/>
      <c r="I6" s="120"/>
      <c r="J6" s="120" t="s">
        <v>49</v>
      </c>
      <c r="K6" s="120"/>
      <c r="L6" s="121"/>
      <c r="M6" s="33"/>
      <c r="N6" s="30"/>
      <c r="O6" s="30"/>
      <c r="P6" s="30"/>
      <c r="Q6" s="30"/>
      <c r="R6" s="30"/>
    </row>
    <row r="7" spans="1:18" ht="12.75" customHeight="1" thickBot="1">
      <c r="A7" s="98"/>
      <c r="B7" s="81"/>
      <c r="C7" s="83" t="s">
        <v>50</v>
      </c>
      <c r="D7" s="122" t="s">
        <v>70</v>
      </c>
      <c r="E7" s="122" t="s">
        <v>2</v>
      </c>
      <c r="F7" s="122" t="s">
        <v>71</v>
      </c>
      <c r="G7" s="122" t="s">
        <v>70</v>
      </c>
      <c r="H7" s="122" t="s">
        <v>2</v>
      </c>
      <c r="I7" s="122" t="s">
        <v>71</v>
      </c>
      <c r="J7" s="122" t="s">
        <v>70</v>
      </c>
      <c r="K7" s="122" t="s">
        <v>2</v>
      </c>
      <c r="L7" s="122" t="s">
        <v>71</v>
      </c>
      <c r="M7" s="26"/>
      <c r="N7" s="30"/>
      <c r="O7" s="30"/>
      <c r="P7" s="30"/>
      <c r="Q7" s="30"/>
      <c r="R7" s="30"/>
    </row>
    <row r="8" spans="1:12" s="30" customFormat="1" ht="12.75" customHeight="1" thickBot="1">
      <c r="A8" s="95">
        <v>1</v>
      </c>
      <c r="B8" s="70" t="s">
        <v>3</v>
      </c>
      <c r="C8" s="22">
        <f aca="true" t="shared" si="0" ref="C8:L8">SUM(C9,C11:C16,C19:C26)</f>
        <v>12933</v>
      </c>
      <c r="D8" s="11">
        <f t="shared" si="0"/>
        <v>117</v>
      </c>
      <c r="E8" s="11">
        <f t="shared" si="0"/>
        <v>2620</v>
      </c>
      <c r="F8" s="11">
        <f t="shared" si="0"/>
        <v>10891</v>
      </c>
      <c r="G8" s="11">
        <f t="shared" si="0"/>
        <v>60</v>
      </c>
      <c r="H8" s="11">
        <f t="shared" si="0"/>
        <v>1194</v>
      </c>
      <c r="I8" s="11">
        <f t="shared" si="0"/>
        <v>5531</v>
      </c>
      <c r="J8" s="22">
        <f t="shared" si="0"/>
        <v>134</v>
      </c>
      <c r="K8" s="22">
        <f t="shared" si="0"/>
        <v>2875</v>
      </c>
      <c r="L8" s="23">
        <f t="shared" si="0"/>
        <v>11262</v>
      </c>
    </row>
    <row r="9" spans="1:18" ht="12.75" customHeight="1">
      <c r="A9" s="63">
        <v>2</v>
      </c>
      <c r="B9" s="64" t="s">
        <v>4</v>
      </c>
      <c r="C9" s="65">
        <v>618</v>
      </c>
      <c r="D9" s="5"/>
      <c r="E9" s="5">
        <v>774</v>
      </c>
      <c r="F9" s="5"/>
      <c r="G9" s="12"/>
      <c r="H9" s="12">
        <v>228</v>
      </c>
      <c r="I9" s="12"/>
      <c r="J9" s="5"/>
      <c r="K9" s="5">
        <v>751</v>
      </c>
      <c r="L9" s="16"/>
      <c r="M9" s="30"/>
      <c r="N9" s="30"/>
      <c r="O9" s="30"/>
      <c r="P9" s="30"/>
      <c r="Q9" s="30"/>
      <c r="R9" s="30"/>
    </row>
    <row r="10" spans="1:18" ht="12.75" customHeight="1">
      <c r="A10" s="51">
        <v>3</v>
      </c>
      <c r="B10" s="36" t="s">
        <v>5</v>
      </c>
      <c r="C10" s="37"/>
      <c r="D10" s="6"/>
      <c r="E10" s="6"/>
      <c r="F10" s="6"/>
      <c r="G10" s="13"/>
      <c r="H10" s="13"/>
      <c r="I10" s="13"/>
      <c r="J10" s="6"/>
      <c r="K10" s="6"/>
      <c r="L10" s="103"/>
      <c r="M10" s="30"/>
      <c r="N10" s="30"/>
      <c r="O10" s="30"/>
      <c r="P10" s="30"/>
      <c r="Q10" s="30"/>
      <c r="R10" s="30"/>
    </row>
    <row r="11" spans="1:18" ht="12.75" customHeight="1">
      <c r="A11" s="51">
        <v>4</v>
      </c>
      <c r="B11" s="36" t="s">
        <v>6</v>
      </c>
      <c r="C11" s="37">
        <v>596</v>
      </c>
      <c r="D11" s="6"/>
      <c r="E11" s="6">
        <v>610</v>
      </c>
      <c r="F11" s="6"/>
      <c r="G11" s="13"/>
      <c r="H11" s="13">
        <v>345</v>
      </c>
      <c r="I11" s="41"/>
      <c r="J11" s="6"/>
      <c r="K11" s="6">
        <v>671</v>
      </c>
      <c r="L11" s="103"/>
      <c r="M11" s="32"/>
      <c r="N11" s="30"/>
      <c r="O11" s="30"/>
      <c r="P11" s="30"/>
      <c r="Q11" s="30"/>
      <c r="R11" s="30"/>
    </row>
    <row r="12" spans="1:18" ht="12.75" customHeight="1">
      <c r="A12" s="51">
        <v>5</v>
      </c>
      <c r="B12" s="36" t="s">
        <v>7</v>
      </c>
      <c r="C12" s="37"/>
      <c r="D12" s="6"/>
      <c r="E12" s="6"/>
      <c r="F12" s="6"/>
      <c r="G12" s="41"/>
      <c r="H12" s="13"/>
      <c r="I12" s="41"/>
      <c r="J12" s="6"/>
      <c r="K12" s="6"/>
      <c r="L12" s="103"/>
      <c r="M12" s="30"/>
      <c r="N12" s="30"/>
      <c r="O12" s="30"/>
      <c r="P12" s="30"/>
      <c r="Q12" s="30"/>
      <c r="R12" s="30"/>
    </row>
    <row r="13" spans="1:18" ht="12.75" customHeight="1">
      <c r="A13" s="51">
        <v>6</v>
      </c>
      <c r="B13" s="36" t="s">
        <v>8</v>
      </c>
      <c r="C13" s="37">
        <v>130</v>
      </c>
      <c r="D13" s="6"/>
      <c r="E13" s="6">
        <v>135</v>
      </c>
      <c r="F13" s="6"/>
      <c r="G13" s="13"/>
      <c r="H13" s="13">
        <v>27</v>
      </c>
      <c r="I13" s="13"/>
      <c r="J13" s="6"/>
      <c r="K13" s="6">
        <v>130</v>
      </c>
      <c r="L13" s="14"/>
      <c r="M13" s="30"/>
      <c r="N13" s="30"/>
      <c r="O13" s="30"/>
      <c r="P13" s="30"/>
      <c r="Q13" s="30"/>
      <c r="R13" s="30"/>
    </row>
    <row r="14" spans="1:18" ht="12.75" customHeight="1">
      <c r="A14" s="51">
        <v>7</v>
      </c>
      <c r="B14" s="36" t="s">
        <v>9</v>
      </c>
      <c r="C14" s="37">
        <v>48</v>
      </c>
      <c r="D14" s="6"/>
      <c r="E14" s="6">
        <v>70</v>
      </c>
      <c r="F14" s="6"/>
      <c r="G14" s="13"/>
      <c r="H14" s="13">
        <v>38</v>
      </c>
      <c r="I14" s="13"/>
      <c r="J14" s="6"/>
      <c r="K14" s="6">
        <v>61</v>
      </c>
      <c r="L14" s="14"/>
      <c r="M14" s="30"/>
      <c r="N14" s="30"/>
      <c r="O14" s="30"/>
      <c r="P14" s="30"/>
      <c r="Q14" s="30"/>
      <c r="R14" s="30"/>
    </row>
    <row r="15" spans="1:18" ht="12.75" customHeight="1">
      <c r="A15" s="51">
        <v>8</v>
      </c>
      <c r="B15" s="36" t="s">
        <v>10</v>
      </c>
      <c r="C15" s="37">
        <v>1137</v>
      </c>
      <c r="D15" s="6"/>
      <c r="E15" s="6">
        <v>981</v>
      </c>
      <c r="F15" s="6"/>
      <c r="G15" s="13"/>
      <c r="H15" s="13">
        <v>521</v>
      </c>
      <c r="I15" s="13"/>
      <c r="J15" s="6"/>
      <c r="K15" s="6">
        <v>1202</v>
      </c>
      <c r="L15" s="14"/>
      <c r="M15" s="30"/>
      <c r="N15" s="30"/>
      <c r="O15" s="30"/>
      <c r="P15" s="30"/>
      <c r="Q15" s="30"/>
      <c r="R15" s="30"/>
    </row>
    <row r="16" spans="1:18" ht="12.75" customHeight="1">
      <c r="A16" s="50">
        <v>9</v>
      </c>
      <c r="B16" s="36" t="s">
        <v>11</v>
      </c>
      <c r="C16" s="40">
        <f aca="true" t="shared" si="1" ref="C16:L16">SUM(C17:C18)</f>
        <v>7501</v>
      </c>
      <c r="D16" s="40">
        <f t="shared" si="1"/>
        <v>0</v>
      </c>
      <c r="E16" s="40">
        <f t="shared" si="1"/>
        <v>25</v>
      </c>
      <c r="F16" s="40">
        <f t="shared" si="1"/>
        <v>7929</v>
      </c>
      <c r="G16" s="40">
        <f t="shared" si="1"/>
        <v>0</v>
      </c>
      <c r="H16" s="40">
        <f t="shared" si="1"/>
        <v>18</v>
      </c>
      <c r="I16" s="40">
        <f t="shared" si="1"/>
        <v>4062</v>
      </c>
      <c r="J16" s="40">
        <f t="shared" si="1"/>
        <v>0</v>
      </c>
      <c r="K16" s="40">
        <f t="shared" si="1"/>
        <v>30</v>
      </c>
      <c r="L16" s="56">
        <f t="shared" si="1"/>
        <v>8202</v>
      </c>
      <c r="M16" s="30"/>
      <c r="N16" s="30"/>
      <c r="O16" s="30"/>
      <c r="P16" s="30"/>
      <c r="Q16" s="30"/>
      <c r="R16" s="30"/>
    </row>
    <row r="17" spans="1:18" ht="12.75" customHeight="1">
      <c r="A17" s="50">
        <v>10</v>
      </c>
      <c r="B17" s="36" t="s">
        <v>12</v>
      </c>
      <c r="C17" s="37">
        <v>7314</v>
      </c>
      <c r="D17" s="6"/>
      <c r="E17" s="6">
        <v>25</v>
      </c>
      <c r="F17" s="6">
        <v>7749</v>
      </c>
      <c r="G17" s="41"/>
      <c r="H17" s="13">
        <v>18</v>
      </c>
      <c r="I17" s="13">
        <v>3893</v>
      </c>
      <c r="J17" s="41"/>
      <c r="K17" s="13">
        <v>30</v>
      </c>
      <c r="L17" s="14">
        <v>8022</v>
      </c>
      <c r="M17" s="31"/>
      <c r="N17" s="30"/>
      <c r="O17" s="30"/>
      <c r="P17" s="30"/>
      <c r="Q17" s="30"/>
      <c r="R17" s="30"/>
    </row>
    <row r="18" spans="1:18" ht="12.75" customHeight="1">
      <c r="A18" s="50">
        <v>11</v>
      </c>
      <c r="B18" s="36" t="s">
        <v>13</v>
      </c>
      <c r="C18" s="37">
        <v>187</v>
      </c>
      <c r="D18" s="6"/>
      <c r="E18" s="6"/>
      <c r="F18" s="6">
        <v>180</v>
      </c>
      <c r="G18" s="41"/>
      <c r="H18" s="13"/>
      <c r="I18" s="13">
        <v>169</v>
      </c>
      <c r="J18" s="41"/>
      <c r="K18" s="13"/>
      <c r="L18" s="14">
        <v>180</v>
      </c>
      <c r="M18" s="30"/>
      <c r="N18" s="30"/>
      <c r="O18" s="30"/>
      <c r="P18" s="30"/>
      <c r="Q18" s="30"/>
      <c r="R18" s="30"/>
    </row>
    <row r="19" spans="1:18" ht="12.75" customHeight="1">
      <c r="A19" s="50">
        <v>12</v>
      </c>
      <c r="B19" s="36" t="s">
        <v>14</v>
      </c>
      <c r="C19" s="37">
        <v>2593</v>
      </c>
      <c r="D19" s="6"/>
      <c r="E19" s="6"/>
      <c r="F19" s="6">
        <v>2775</v>
      </c>
      <c r="G19" s="41"/>
      <c r="H19" s="13"/>
      <c r="I19" s="13">
        <v>1391</v>
      </c>
      <c r="J19" s="6"/>
      <c r="K19" s="6"/>
      <c r="L19" s="8">
        <v>2873</v>
      </c>
      <c r="M19" s="31"/>
      <c r="N19" s="30"/>
      <c r="O19" s="30"/>
      <c r="P19" s="30"/>
      <c r="Q19" s="30"/>
      <c r="R19" s="30"/>
    </row>
    <row r="20" spans="1:18" ht="12.75" customHeight="1">
      <c r="A20" s="50">
        <v>13</v>
      </c>
      <c r="B20" s="36" t="s">
        <v>15</v>
      </c>
      <c r="C20" s="37"/>
      <c r="D20" s="6"/>
      <c r="E20" s="6"/>
      <c r="F20" s="6"/>
      <c r="G20" s="13"/>
      <c r="H20" s="13"/>
      <c r="I20" s="13"/>
      <c r="J20" s="6"/>
      <c r="K20" s="6"/>
      <c r="L20" s="8"/>
      <c r="M20" s="30"/>
      <c r="N20" s="30"/>
      <c r="O20" s="30"/>
      <c r="P20" s="30"/>
      <c r="Q20" s="30"/>
      <c r="R20" s="30"/>
    </row>
    <row r="21" spans="1:18" ht="12.75" customHeight="1">
      <c r="A21" s="50">
        <v>14</v>
      </c>
      <c r="B21" s="36" t="s">
        <v>16</v>
      </c>
      <c r="C21" s="37">
        <v>146</v>
      </c>
      <c r="D21" s="6"/>
      <c r="E21" s="6"/>
      <c r="F21" s="6">
        <v>155</v>
      </c>
      <c r="G21" s="13"/>
      <c r="H21" s="13"/>
      <c r="I21" s="13">
        <v>78</v>
      </c>
      <c r="J21" s="6"/>
      <c r="K21" s="6"/>
      <c r="L21" s="8">
        <v>155</v>
      </c>
      <c r="M21" s="30"/>
      <c r="N21" s="30"/>
      <c r="O21" s="30"/>
      <c r="P21" s="30"/>
      <c r="Q21" s="30"/>
      <c r="R21" s="30"/>
    </row>
    <row r="22" spans="1:18" ht="12.75" customHeight="1">
      <c r="A22" s="50">
        <v>15</v>
      </c>
      <c r="B22" s="36" t="s">
        <v>17</v>
      </c>
      <c r="C22" s="37"/>
      <c r="D22" s="6"/>
      <c r="E22" s="6"/>
      <c r="F22" s="6"/>
      <c r="G22" s="13"/>
      <c r="H22" s="13"/>
      <c r="I22" s="13"/>
      <c r="J22" s="6"/>
      <c r="K22" s="6"/>
      <c r="L22" s="8"/>
      <c r="M22" s="30"/>
      <c r="N22" s="30"/>
      <c r="O22" s="30"/>
      <c r="P22" s="30"/>
      <c r="Q22" s="30"/>
      <c r="R22" s="30"/>
    </row>
    <row r="23" spans="1:18" ht="12.75" customHeight="1">
      <c r="A23" s="50">
        <v>16</v>
      </c>
      <c r="B23" s="36" t="s">
        <v>18</v>
      </c>
      <c r="C23" s="37"/>
      <c r="D23" s="6"/>
      <c r="E23" s="6"/>
      <c r="F23" s="6"/>
      <c r="G23" s="13"/>
      <c r="H23" s="13"/>
      <c r="I23" s="41"/>
      <c r="J23" s="6"/>
      <c r="K23" s="6"/>
      <c r="L23" s="8"/>
      <c r="M23" s="30"/>
      <c r="N23" s="30"/>
      <c r="O23" s="30"/>
      <c r="P23" s="30"/>
      <c r="Q23" s="30"/>
      <c r="R23" s="30"/>
    </row>
    <row r="24" spans="1:18" ht="12.75" customHeight="1">
      <c r="A24" s="50">
        <v>17</v>
      </c>
      <c r="B24" s="38" t="s">
        <v>19</v>
      </c>
      <c r="C24" s="37">
        <v>24</v>
      </c>
      <c r="D24" s="6"/>
      <c r="E24" s="6">
        <v>25</v>
      </c>
      <c r="F24" s="6">
        <v>32</v>
      </c>
      <c r="G24" s="13"/>
      <c r="H24" s="13">
        <v>17</v>
      </c>
      <c r="I24" s="41"/>
      <c r="J24" s="6"/>
      <c r="K24" s="6">
        <v>30</v>
      </c>
      <c r="L24" s="8">
        <v>32</v>
      </c>
      <c r="M24" s="30"/>
      <c r="N24" s="30"/>
      <c r="O24" s="30"/>
      <c r="P24" s="30"/>
      <c r="Q24" s="30"/>
      <c r="R24" s="30"/>
    </row>
    <row r="25" spans="1:18" ht="12.75" customHeight="1">
      <c r="A25" s="50">
        <v>18</v>
      </c>
      <c r="B25" s="38" t="s">
        <v>20</v>
      </c>
      <c r="C25" s="37">
        <v>140</v>
      </c>
      <c r="D25" s="6">
        <v>117</v>
      </c>
      <c r="E25" s="6"/>
      <c r="F25" s="6"/>
      <c r="G25" s="13">
        <v>60</v>
      </c>
      <c r="H25" s="13"/>
      <c r="I25" s="41"/>
      <c r="J25" s="6">
        <v>134</v>
      </c>
      <c r="K25" s="6"/>
      <c r="L25" s="8"/>
      <c r="M25" s="30"/>
      <c r="N25" s="30"/>
      <c r="O25" s="30"/>
      <c r="P25" s="30"/>
      <c r="Q25" s="30"/>
      <c r="R25" s="30"/>
    </row>
    <row r="26" spans="1:18" ht="12.75" customHeight="1">
      <c r="A26" s="50">
        <v>19</v>
      </c>
      <c r="B26" s="38" t="s">
        <v>21</v>
      </c>
      <c r="C26" s="37"/>
      <c r="D26" s="6"/>
      <c r="E26" s="6"/>
      <c r="F26" s="6"/>
      <c r="G26" s="13"/>
      <c r="H26" s="13"/>
      <c r="I26" s="41"/>
      <c r="J26" s="6"/>
      <c r="K26" s="6"/>
      <c r="L26" s="8"/>
      <c r="M26" s="30"/>
      <c r="N26" s="30"/>
      <c r="O26" s="30"/>
      <c r="P26" s="30"/>
      <c r="Q26" s="30"/>
      <c r="R26" s="30"/>
    </row>
    <row r="27" spans="1:18" ht="12.75" customHeight="1" thickBot="1">
      <c r="A27" s="62">
        <v>20</v>
      </c>
      <c r="B27" s="72" t="s">
        <v>22</v>
      </c>
      <c r="C27" s="73"/>
      <c r="D27" s="7"/>
      <c r="E27" s="7"/>
      <c r="F27" s="7"/>
      <c r="G27" s="101"/>
      <c r="H27" s="15"/>
      <c r="I27" s="101"/>
      <c r="J27" s="7"/>
      <c r="K27" s="7"/>
      <c r="L27" s="105"/>
      <c r="M27" s="30"/>
      <c r="N27" s="30"/>
      <c r="O27" s="30"/>
      <c r="P27" s="30"/>
      <c r="Q27" s="30"/>
      <c r="R27" s="30"/>
    </row>
    <row r="28" spans="1:18" ht="12.75" customHeight="1" thickBot="1">
      <c r="A28" s="79">
        <v>21</v>
      </c>
      <c r="B28" s="70" t="s">
        <v>23</v>
      </c>
      <c r="C28" s="22">
        <f aca="true" t="shared" si="2" ref="C28:L28">SUM(C29:C38)</f>
        <v>13003</v>
      </c>
      <c r="D28" s="11">
        <f t="shared" si="2"/>
        <v>117</v>
      </c>
      <c r="E28" s="11">
        <f t="shared" si="2"/>
        <v>2620</v>
      </c>
      <c r="F28" s="11">
        <f t="shared" si="2"/>
        <v>10891</v>
      </c>
      <c r="G28" s="11">
        <f t="shared" si="2"/>
        <v>60</v>
      </c>
      <c r="H28" s="11">
        <f t="shared" si="2"/>
        <v>1656</v>
      </c>
      <c r="I28" s="11">
        <f t="shared" si="2"/>
        <v>5529</v>
      </c>
      <c r="J28" s="22">
        <f t="shared" si="2"/>
        <v>134</v>
      </c>
      <c r="K28" s="22">
        <f t="shared" si="2"/>
        <v>2875</v>
      </c>
      <c r="L28" s="23">
        <f t="shared" si="2"/>
        <v>11262</v>
      </c>
      <c r="M28" s="30"/>
      <c r="N28" s="30"/>
      <c r="O28" s="30"/>
      <c r="P28" s="30"/>
      <c r="Q28" s="30"/>
      <c r="R28" s="30"/>
    </row>
    <row r="29" spans="1:18" ht="12.75" customHeight="1">
      <c r="A29" s="63">
        <v>22</v>
      </c>
      <c r="B29" s="77" t="s">
        <v>24</v>
      </c>
      <c r="C29" s="65"/>
      <c r="D29" s="5"/>
      <c r="E29" s="5"/>
      <c r="F29" s="5"/>
      <c r="G29" s="111"/>
      <c r="H29" s="12"/>
      <c r="I29" s="111"/>
      <c r="J29" s="5"/>
      <c r="K29" s="5"/>
      <c r="L29" s="107"/>
      <c r="M29" s="30"/>
      <c r="N29" s="30"/>
      <c r="O29" s="30"/>
      <c r="P29" s="30"/>
      <c r="Q29" s="30"/>
      <c r="R29" s="30"/>
    </row>
    <row r="30" spans="1:18" ht="12.75" customHeight="1">
      <c r="A30" s="51">
        <v>23</v>
      </c>
      <c r="B30" s="38" t="s">
        <v>25</v>
      </c>
      <c r="C30" s="37">
        <v>2489</v>
      </c>
      <c r="D30" s="6"/>
      <c r="E30" s="6">
        <v>2560</v>
      </c>
      <c r="F30" s="6"/>
      <c r="G30" s="41"/>
      <c r="H30" s="13">
        <v>1625</v>
      </c>
      <c r="I30" s="41"/>
      <c r="J30" s="6"/>
      <c r="K30" s="6">
        <v>2819</v>
      </c>
      <c r="L30" s="103"/>
      <c r="M30" s="30"/>
      <c r="N30" s="30"/>
      <c r="O30" s="30"/>
      <c r="P30" s="30"/>
      <c r="Q30" s="30"/>
      <c r="R30" s="30"/>
    </row>
    <row r="31" spans="1:18" ht="12.75" customHeight="1">
      <c r="A31" s="51">
        <v>24</v>
      </c>
      <c r="B31" s="38" t="s">
        <v>26</v>
      </c>
      <c r="C31" s="37"/>
      <c r="D31" s="6"/>
      <c r="E31" s="6"/>
      <c r="F31" s="6"/>
      <c r="G31" s="41"/>
      <c r="H31" s="13"/>
      <c r="I31" s="41"/>
      <c r="J31" s="6"/>
      <c r="K31" s="6"/>
      <c r="L31" s="103"/>
      <c r="M31" s="30"/>
      <c r="N31" s="30"/>
      <c r="O31" s="30"/>
      <c r="P31" s="30"/>
      <c r="Q31" s="30"/>
      <c r="R31" s="30"/>
    </row>
    <row r="32" spans="1:18" ht="12.75" customHeight="1">
      <c r="A32" s="51">
        <v>25</v>
      </c>
      <c r="B32" s="38" t="s">
        <v>27</v>
      </c>
      <c r="C32" s="37">
        <v>31</v>
      </c>
      <c r="D32" s="6"/>
      <c r="E32" s="6">
        <v>20</v>
      </c>
      <c r="F32" s="6"/>
      <c r="G32" s="41"/>
      <c r="H32" s="13">
        <v>23</v>
      </c>
      <c r="I32" s="41"/>
      <c r="J32" s="6"/>
      <c r="K32" s="6">
        <v>30</v>
      </c>
      <c r="L32" s="103"/>
      <c r="M32" s="30"/>
      <c r="N32" s="30"/>
      <c r="O32" s="30"/>
      <c r="P32" s="30"/>
      <c r="Q32" s="30"/>
      <c r="R32" s="30"/>
    </row>
    <row r="33" spans="1:18" ht="12.75" customHeight="1">
      <c r="A33" s="51">
        <v>26</v>
      </c>
      <c r="B33" s="38" t="s">
        <v>28</v>
      </c>
      <c r="C33" s="37"/>
      <c r="D33" s="6"/>
      <c r="E33" s="6"/>
      <c r="F33" s="6"/>
      <c r="G33" s="41"/>
      <c r="H33" s="13"/>
      <c r="I33" s="41"/>
      <c r="J33" s="6"/>
      <c r="K33" s="6"/>
      <c r="L33" s="103"/>
      <c r="M33" s="30"/>
      <c r="N33" s="30"/>
      <c r="O33" s="30"/>
      <c r="P33" s="30"/>
      <c r="Q33" s="30"/>
      <c r="R33" s="30"/>
    </row>
    <row r="34" spans="1:18" ht="12.75" customHeight="1">
      <c r="A34" s="51">
        <v>27</v>
      </c>
      <c r="B34" s="38" t="s">
        <v>29</v>
      </c>
      <c r="C34" s="37">
        <v>53</v>
      </c>
      <c r="D34" s="6"/>
      <c r="E34" s="6">
        <v>40</v>
      </c>
      <c r="F34" s="6"/>
      <c r="G34" s="41"/>
      <c r="H34" s="13">
        <v>8</v>
      </c>
      <c r="I34" s="41"/>
      <c r="J34" s="6"/>
      <c r="K34" s="6">
        <v>26</v>
      </c>
      <c r="L34" s="103"/>
      <c r="M34" s="30"/>
      <c r="N34" s="30"/>
      <c r="O34" s="30"/>
      <c r="P34" s="30"/>
      <c r="Q34" s="30"/>
      <c r="R34" s="30"/>
    </row>
    <row r="35" spans="1:18" ht="12.75" customHeight="1">
      <c r="A35" s="51">
        <v>28</v>
      </c>
      <c r="B35" s="38" t="s">
        <v>30</v>
      </c>
      <c r="C35" s="37"/>
      <c r="D35" s="6"/>
      <c r="E35" s="6"/>
      <c r="F35" s="6"/>
      <c r="G35" s="41"/>
      <c r="H35" s="13"/>
      <c r="I35" s="41"/>
      <c r="J35" s="6"/>
      <c r="K35" s="6"/>
      <c r="L35" s="103"/>
      <c r="M35" s="30"/>
      <c r="N35" s="30"/>
      <c r="O35" s="30"/>
      <c r="P35" s="30"/>
      <c r="Q35" s="30"/>
      <c r="R35" s="30"/>
    </row>
    <row r="36" spans="1:18" ht="12.75" customHeight="1">
      <c r="A36" s="51">
        <v>29</v>
      </c>
      <c r="B36" s="38" t="s">
        <v>31</v>
      </c>
      <c r="C36" s="37"/>
      <c r="D36" s="6"/>
      <c r="E36" s="6"/>
      <c r="F36" s="6"/>
      <c r="G36" s="41"/>
      <c r="H36" s="13"/>
      <c r="I36" s="41"/>
      <c r="J36" s="6"/>
      <c r="K36" s="6"/>
      <c r="L36" s="103"/>
      <c r="M36" s="30"/>
      <c r="N36" s="30"/>
      <c r="O36" s="30"/>
      <c r="P36" s="30"/>
      <c r="Q36" s="30"/>
      <c r="R36" s="30"/>
    </row>
    <row r="37" spans="1:18" ht="12.75" customHeight="1" thickBot="1">
      <c r="A37" s="88">
        <v>30</v>
      </c>
      <c r="B37" s="84" t="s">
        <v>32</v>
      </c>
      <c r="C37" s="73"/>
      <c r="D37" s="7"/>
      <c r="E37" s="7"/>
      <c r="F37" s="7"/>
      <c r="G37" s="101"/>
      <c r="H37" s="15"/>
      <c r="I37" s="101"/>
      <c r="J37" s="7"/>
      <c r="K37" s="7"/>
      <c r="L37" s="108"/>
      <c r="M37" s="30"/>
      <c r="N37" s="30"/>
      <c r="O37" s="30"/>
      <c r="P37" s="30"/>
      <c r="Q37" s="30"/>
      <c r="R37" s="30"/>
    </row>
    <row r="38" spans="1:18" ht="12.75" customHeight="1" thickBot="1">
      <c r="A38" s="4">
        <v>31</v>
      </c>
      <c r="B38" s="85" t="s">
        <v>33</v>
      </c>
      <c r="C38" s="9">
        <v>10430</v>
      </c>
      <c r="D38" s="9">
        <v>117</v>
      </c>
      <c r="E38" s="9"/>
      <c r="F38" s="9">
        <v>10891</v>
      </c>
      <c r="G38" s="17">
        <v>60</v>
      </c>
      <c r="H38" s="17"/>
      <c r="I38" s="86">
        <v>5529</v>
      </c>
      <c r="J38" s="9">
        <v>134</v>
      </c>
      <c r="K38" s="9"/>
      <c r="L38" s="89">
        <v>11262</v>
      </c>
      <c r="M38" s="30"/>
      <c r="N38" s="30"/>
      <c r="O38" s="30"/>
      <c r="P38" s="30"/>
      <c r="Q38" s="30"/>
      <c r="R38" s="30"/>
    </row>
    <row r="39" spans="1:18" ht="12.75" customHeight="1" thickBot="1">
      <c r="A39" s="79">
        <v>32</v>
      </c>
      <c r="B39" s="70" t="s">
        <v>34</v>
      </c>
      <c r="C39" s="22">
        <f aca="true" t="shared" si="3" ref="C39:I39">C28-C8-C27</f>
        <v>70</v>
      </c>
      <c r="D39" s="11">
        <f t="shared" si="3"/>
        <v>0</v>
      </c>
      <c r="E39" s="11">
        <f t="shared" si="3"/>
        <v>0</v>
      </c>
      <c r="F39" s="11">
        <f t="shared" si="3"/>
        <v>0</v>
      </c>
      <c r="G39" s="11">
        <f t="shared" si="3"/>
        <v>0</v>
      </c>
      <c r="H39" s="11">
        <f t="shared" si="3"/>
        <v>462</v>
      </c>
      <c r="I39" s="11">
        <f t="shared" si="3"/>
        <v>-2</v>
      </c>
      <c r="J39" s="22">
        <f>J28-J8-J27</f>
        <v>0</v>
      </c>
      <c r="K39" s="22">
        <f>K28-K8-K27</f>
        <v>0</v>
      </c>
      <c r="L39" s="23">
        <f>L28-L8-L27</f>
        <v>0</v>
      </c>
      <c r="M39" s="30"/>
      <c r="N39" s="30"/>
      <c r="O39" s="30"/>
      <c r="P39" s="30"/>
      <c r="Q39" s="30"/>
      <c r="R39" s="30"/>
    </row>
    <row r="40" spans="1:18" ht="12.75" customHeight="1">
      <c r="A40" s="63">
        <v>33</v>
      </c>
      <c r="B40" s="90" t="s">
        <v>35</v>
      </c>
      <c r="C40" s="5"/>
      <c r="D40" s="5"/>
      <c r="E40" s="5"/>
      <c r="F40" s="5"/>
      <c r="G40" s="5"/>
      <c r="H40" s="5"/>
      <c r="I40" s="5"/>
      <c r="J40" s="12"/>
      <c r="K40" s="12"/>
      <c r="L40" s="16"/>
      <c r="M40" s="30"/>
      <c r="N40" s="30"/>
      <c r="O40" s="30"/>
      <c r="P40" s="30"/>
      <c r="Q40" s="30"/>
      <c r="R40" s="30"/>
    </row>
    <row r="41" spans="1:18" ht="12.75" customHeight="1">
      <c r="A41" s="51">
        <v>34</v>
      </c>
      <c r="B41" s="91" t="s">
        <v>36</v>
      </c>
      <c r="C41" s="39"/>
      <c r="D41" s="6"/>
      <c r="E41" s="6"/>
      <c r="F41" s="6"/>
      <c r="G41" s="6"/>
      <c r="H41" s="6"/>
      <c r="I41" s="6"/>
      <c r="J41" s="13"/>
      <c r="K41" s="13"/>
      <c r="L41" s="14"/>
      <c r="M41" s="30"/>
      <c r="N41" s="30"/>
      <c r="O41" s="30"/>
      <c r="P41" s="30"/>
      <c r="Q41" s="30"/>
      <c r="R41" s="30"/>
    </row>
    <row r="42" spans="1:18" ht="12.75" customHeight="1">
      <c r="A42" s="51">
        <v>35</v>
      </c>
      <c r="B42" s="91" t="s">
        <v>37</v>
      </c>
      <c r="C42" s="39"/>
      <c r="D42" s="6"/>
      <c r="E42" s="6">
        <v>340</v>
      </c>
      <c r="F42" s="6"/>
      <c r="G42" s="6"/>
      <c r="H42" s="6"/>
      <c r="I42" s="6"/>
      <c r="J42" s="41"/>
      <c r="K42" s="13">
        <v>110</v>
      </c>
      <c r="L42" s="103"/>
      <c r="M42" s="30"/>
      <c r="N42" s="30"/>
      <c r="O42" s="30"/>
      <c r="P42" s="30"/>
      <c r="Q42" s="30"/>
      <c r="R42" s="30"/>
    </row>
    <row r="43" spans="1:18" ht="12.75" customHeight="1">
      <c r="A43" s="51">
        <v>36</v>
      </c>
      <c r="B43" s="91" t="s">
        <v>38</v>
      </c>
      <c r="C43" s="39"/>
      <c r="D43" s="6"/>
      <c r="E43" s="6"/>
      <c r="F43" s="6"/>
      <c r="G43" s="6"/>
      <c r="H43" s="6"/>
      <c r="I43" s="6"/>
      <c r="J43" s="41"/>
      <c r="K43" s="13"/>
      <c r="L43" s="103"/>
      <c r="M43" s="30"/>
      <c r="N43" s="30"/>
      <c r="O43" s="30"/>
      <c r="P43" s="30"/>
      <c r="Q43" s="30"/>
      <c r="R43" s="30"/>
    </row>
    <row r="44" spans="1:18" ht="12.75" customHeight="1">
      <c r="A44" s="51">
        <v>37</v>
      </c>
      <c r="B44" s="91" t="s">
        <v>39</v>
      </c>
      <c r="C44" s="39"/>
      <c r="D44" s="6"/>
      <c r="E44" s="6"/>
      <c r="F44" s="6"/>
      <c r="G44" s="6"/>
      <c r="H44" s="6"/>
      <c r="I44" s="6"/>
      <c r="J44" s="41"/>
      <c r="K44" s="13"/>
      <c r="L44" s="103"/>
      <c r="M44" s="30"/>
      <c r="N44" s="30"/>
      <c r="O44" s="30"/>
      <c r="P44" s="30"/>
      <c r="Q44" s="30"/>
      <c r="R44" s="30"/>
    </row>
    <row r="45" spans="1:18" ht="12.75" customHeight="1">
      <c r="A45" s="51">
        <v>38</v>
      </c>
      <c r="B45" s="91" t="s">
        <v>40</v>
      </c>
      <c r="C45" s="42">
        <v>26.2</v>
      </c>
      <c r="D45" s="18"/>
      <c r="E45" s="18">
        <v>0.1</v>
      </c>
      <c r="F45" s="18">
        <v>27.7</v>
      </c>
      <c r="G45" s="18"/>
      <c r="H45" s="18"/>
      <c r="I45" s="18">
        <v>28.03</v>
      </c>
      <c r="J45" s="113"/>
      <c r="K45" s="19">
        <v>0.1</v>
      </c>
      <c r="L45" s="20">
        <v>27.7</v>
      </c>
      <c r="M45" s="30"/>
      <c r="N45" s="30"/>
      <c r="O45" s="30"/>
      <c r="P45" s="30"/>
      <c r="Q45" s="30"/>
      <c r="R45" s="30"/>
    </row>
    <row r="46" spans="1:18" ht="12.75" customHeight="1" thickBot="1">
      <c r="A46" s="52">
        <v>39</v>
      </c>
      <c r="B46" s="92" t="s">
        <v>41</v>
      </c>
      <c r="C46" s="53">
        <f>(((C17*1000)/C45)/12)</f>
        <v>23263.358778625956</v>
      </c>
      <c r="D46" s="54"/>
      <c r="E46" s="10"/>
      <c r="F46" s="53">
        <f>(((F17*1000)/F45)/12)</f>
        <v>23312.27436823105</v>
      </c>
      <c r="G46" s="10"/>
      <c r="H46" s="10"/>
      <c r="I46" s="53">
        <f>(((I17*1000)/I45)/6)</f>
        <v>23147.81781424664</v>
      </c>
      <c r="J46" s="55"/>
      <c r="K46" s="55"/>
      <c r="L46" s="21">
        <f>(((L17*1000)/L45)/12)</f>
        <v>24133.574007220217</v>
      </c>
      <c r="M46" s="30"/>
      <c r="N46" s="30"/>
      <c r="O46" s="30"/>
      <c r="P46" s="30"/>
      <c r="Q46" s="30"/>
      <c r="R46" s="30"/>
    </row>
    <row r="47" spans="1:18" ht="12.75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30"/>
      <c r="N47" s="30"/>
      <c r="O47" s="30"/>
      <c r="P47" s="30"/>
      <c r="Q47" s="30"/>
      <c r="R47" s="30"/>
    </row>
    <row r="48" spans="1:18" s="25" customFormat="1" ht="12.75" customHeigh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34"/>
      <c r="N48" s="34"/>
      <c r="O48" s="34"/>
      <c r="P48" s="34"/>
      <c r="Q48" s="34"/>
      <c r="R48" s="34"/>
    </row>
    <row r="49" spans="1:1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0"/>
      <c r="N49" s="30"/>
      <c r="O49" s="30"/>
      <c r="P49" s="30"/>
      <c r="Q49" s="30"/>
      <c r="R49" s="30"/>
    </row>
    <row r="50" spans="1:18" ht="12.75">
      <c r="A50" s="3"/>
      <c r="B50" s="24"/>
      <c r="C50" s="3"/>
      <c r="D50" s="3"/>
      <c r="E50" s="3"/>
      <c r="F50" s="3"/>
      <c r="G50" s="3"/>
      <c r="H50" s="3"/>
      <c r="I50" s="3"/>
      <c r="J50" s="3"/>
      <c r="K50" s="3"/>
      <c r="L50" s="3"/>
      <c r="M50" s="30"/>
      <c r="N50" s="30"/>
      <c r="O50" s="30"/>
      <c r="P50" s="30"/>
      <c r="Q50" s="30"/>
      <c r="R50" s="30"/>
    </row>
    <row r="51" spans="3:18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0"/>
      <c r="N51" s="30"/>
      <c r="O51" s="30"/>
      <c r="P51" s="30"/>
      <c r="Q51" s="30"/>
      <c r="R51" s="30"/>
    </row>
    <row r="52" spans="3:18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0"/>
      <c r="N52" s="30"/>
      <c r="O52" s="30"/>
      <c r="P52" s="30"/>
      <c r="Q52" s="30"/>
      <c r="R52" s="30"/>
    </row>
    <row r="53" spans="3:18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0"/>
      <c r="N53" s="30"/>
      <c r="O53" s="30"/>
      <c r="P53" s="30"/>
      <c r="Q53" s="30"/>
      <c r="R53" s="30"/>
    </row>
    <row r="54" spans="13:18" ht="12.75">
      <c r="M54" s="30"/>
      <c r="N54" s="30"/>
      <c r="O54" s="30"/>
      <c r="P54" s="30"/>
      <c r="Q54" s="30"/>
      <c r="R54" s="30"/>
    </row>
    <row r="55" spans="13:18" ht="12.75">
      <c r="M55" s="30"/>
      <c r="N55" s="30"/>
      <c r="O55" s="30"/>
      <c r="P55" s="30"/>
      <c r="Q55" s="30"/>
      <c r="R55" s="30"/>
    </row>
    <row r="56" spans="13:18" ht="12.75">
      <c r="M56" s="30"/>
      <c r="N56" s="30"/>
      <c r="O56" s="30"/>
      <c r="P56" s="30"/>
      <c r="Q56" s="30"/>
      <c r="R56" s="30"/>
    </row>
    <row r="57" spans="13:18" ht="12.75">
      <c r="M57" s="30"/>
      <c r="N57" s="30"/>
      <c r="O57" s="30"/>
      <c r="P57" s="30"/>
      <c r="Q57" s="30"/>
      <c r="R57" s="30"/>
    </row>
    <row r="58" spans="13:18" ht="12.75">
      <c r="M58" s="30"/>
      <c r="N58" s="30"/>
      <c r="O58" s="30"/>
      <c r="P58" s="30"/>
      <c r="Q58" s="30"/>
      <c r="R58" s="30"/>
    </row>
    <row r="59" spans="13:18" ht="12.75">
      <c r="M59" s="30"/>
      <c r="N59" s="30"/>
      <c r="O59" s="30"/>
      <c r="P59" s="30"/>
      <c r="Q59" s="30"/>
      <c r="R59" s="30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59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00390625" style="1" customWidth="1"/>
    <col min="13" max="16384" width="9.125" style="1" customWidth="1"/>
  </cols>
  <sheetData>
    <row r="1" ht="17.25" customHeight="1"/>
    <row r="2" spans="3:4" ht="15.75">
      <c r="C2" s="93" t="s">
        <v>52</v>
      </c>
      <c r="D2" s="93"/>
    </row>
    <row r="3" spans="2:9" ht="12.75">
      <c r="B3" s="2"/>
      <c r="C3" s="27"/>
      <c r="D3" s="27"/>
      <c r="E3" s="27"/>
      <c r="F3" s="27"/>
      <c r="G3" s="27"/>
      <c r="H3" s="27"/>
      <c r="I3" s="3"/>
    </row>
    <row r="4" spans="1:18" ht="12.75">
      <c r="A4" s="94" t="s">
        <v>56</v>
      </c>
      <c r="B4" s="25"/>
      <c r="C4" s="25"/>
      <c r="D4" s="25"/>
      <c r="E4" s="25"/>
      <c r="F4" s="25"/>
      <c r="G4" s="3"/>
      <c r="H4" s="3"/>
      <c r="M4" s="30"/>
      <c r="N4" s="30"/>
      <c r="O4" s="30"/>
      <c r="P4" s="30"/>
      <c r="Q4" s="30"/>
      <c r="R4" s="30"/>
    </row>
    <row r="5" spans="1:18" ht="13.5" thickBot="1">
      <c r="A5" s="28" t="s">
        <v>55</v>
      </c>
      <c r="B5" s="34"/>
      <c r="C5" s="3"/>
      <c r="D5" s="27"/>
      <c r="E5" s="27"/>
      <c r="F5" s="27"/>
      <c r="G5" s="27"/>
      <c r="H5" s="27"/>
      <c r="L5" s="29" t="s">
        <v>0</v>
      </c>
      <c r="M5" s="30"/>
      <c r="N5" s="30"/>
      <c r="O5" s="30"/>
      <c r="P5" s="30"/>
      <c r="Q5" s="30"/>
      <c r="R5" s="30"/>
    </row>
    <row r="6" spans="1:18" ht="22.5" customHeight="1">
      <c r="A6" s="96" t="s">
        <v>51</v>
      </c>
      <c r="B6" s="97" t="s">
        <v>1</v>
      </c>
      <c r="C6" s="80" t="s">
        <v>46</v>
      </c>
      <c r="D6" s="120" t="s">
        <v>47</v>
      </c>
      <c r="E6" s="120"/>
      <c r="F6" s="120"/>
      <c r="G6" s="120" t="s">
        <v>48</v>
      </c>
      <c r="H6" s="120"/>
      <c r="I6" s="120"/>
      <c r="J6" s="120" t="s">
        <v>49</v>
      </c>
      <c r="K6" s="120"/>
      <c r="L6" s="121"/>
      <c r="M6" s="33"/>
      <c r="N6" s="30"/>
      <c r="O6" s="30"/>
      <c r="P6" s="30"/>
      <c r="Q6" s="30"/>
      <c r="R6" s="30"/>
    </row>
    <row r="7" spans="1:18" ht="12.75" customHeight="1" thickBot="1">
      <c r="A7" s="98"/>
      <c r="B7" s="81"/>
      <c r="C7" s="83" t="s">
        <v>50</v>
      </c>
      <c r="D7" s="122" t="s">
        <v>70</v>
      </c>
      <c r="E7" s="122" t="s">
        <v>2</v>
      </c>
      <c r="F7" s="122" t="s">
        <v>71</v>
      </c>
      <c r="G7" s="122" t="s">
        <v>70</v>
      </c>
      <c r="H7" s="122" t="s">
        <v>2</v>
      </c>
      <c r="I7" s="122" t="s">
        <v>71</v>
      </c>
      <c r="J7" s="122" t="s">
        <v>70</v>
      </c>
      <c r="K7" s="122" t="s">
        <v>2</v>
      </c>
      <c r="L7" s="122" t="s">
        <v>71</v>
      </c>
      <c r="M7" s="26"/>
      <c r="N7" s="30"/>
      <c r="O7" s="30"/>
      <c r="P7" s="30"/>
      <c r="Q7" s="30"/>
      <c r="R7" s="30"/>
    </row>
    <row r="8" spans="1:12" s="30" customFormat="1" ht="12.75" customHeight="1" thickBot="1">
      <c r="A8" s="95">
        <v>1</v>
      </c>
      <c r="B8" s="70" t="s">
        <v>3</v>
      </c>
      <c r="C8" s="22">
        <f aca="true" t="shared" si="0" ref="C8:L8">SUM(C9,C11:C16,C19:C26)</f>
        <v>6017</v>
      </c>
      <c r="D8" s="11">
        <f t="shared" si="0"/>
        <v>79</v>
      </c>
      <c r="E8" s="11">
        <f t="shared" si="0"/>
        <v>866</v>
      </c>
      <c r="F8" s="11">
        <f t="shared" si="0"/>
        <v>5450</v>
      </c>
      <c r="G8" s="11">
        <f t="shared" si="0"/>
        <v>39</v>
      </c>
      <c r="H8" s="11">
        <f t="shared" si="0"/>
        <v>619</v>
      </c>
      <c r="I8" s="11">
        <f t="shared" si="0"/>
        <v>2584</v>
      </c>
      <c r="J8" s="22">
        <f t="shared" si="0"/>
        <v>64</v>
      </c>
      <c r="K8" s="22">
        <f t="shared" si="0"/>
        <v>930</v>
      </c>
      <c r="L8" s="23">
        <f t="shared" si="0"/>
        <v>5639</v>
      </c>
    </row>
    <row r="9" spans="1:18" ht="12.75" customHeight="1">
      <c r="A9" s="63">
        <v>2</v>
      </c>
      <c r="B9" s="64" t="s">
        <v>4</v>
      </c>
      <c r="C9" s="65">
        <v>109</v>
      </c>
      <c r="D9" s="5"/>
      <c r="E9" s="5">
        <v>200</v>
      </c>
      <c r="F9" s="5">
        <v>17</v>
      </c>
      <c r="G9" s="12"/>
      <c r="H9" s="12">
        <v>199</v>
      </c>
      <c r="I9" s="12">
        <v>12</v>
      </c>
      <c r="J9" s="5"/>
      <c r="K9" s="5">
        <v>200</v>
      </c>
      <c r="L9" s="16">
        <v>17</v>
      </c>
      <c r="M9" s="30"/>
      <c r="N9" s="30"/>
      <c r="O9" s="30"/>
      <c r="P9" s="30"/>
      <c r="Q9" s="30"/>
      <c r="R9" s="30"/>
    </row>
    <row r="10" spans="1:18" ht="12.75" customHeight="1">
      <c r="A10" s="51">
        <v>3</v>
      </c>
      <c r="B10" s="36" t="s">
        <v>5</v>
      </c>
      <c r="C10" s="37"/>
      <c r="D10" s="6"/>
      <c r="E10" s="6"/>
      <c r="F10" s="6"/>
      <c r="G10" s="13"/>
      <c r="H10" s="13"/>
      <c r="I10" s="13"/>
      <c r="J10" s="6"/>
      <c r="K10" s="6"/>
      <c r="L10" s="103"/>
      <c r="M10" s="30"/>
      <c r="N10" s="30"/>
      <c r="O10" s="30"/>
      <c r="P10" s="30"/>
      <c r="Q10" s="30"/>
      <c r="R10" s="30"/>
    </row>
    <row r="11" spans="1:18" ht="12.75" customHeight="1">
      <c r="A11" s="51">
        <v>4</v>
      </c>
      <c r="B11" s="36" t="s">
        <v>6</v>
      </c>
      <c r="C11" s="37">
        <v>333</v>
      </c>
      <c r="D11" s="6"/>
      <c r="E11" s="6">
        <v>305</v>
      </c>
      <c r="F11" s="6"/>
      <c r="G11" s="13"/>
      <c r="H11" s="13">
        <v>222</v>
      </c>
      <c r="I11" s="41"/>
      <c r="J11" s="6"/>
      <c r="K11" s="6">
        <v>320</v>
      </c>
      <c r="L11" s="103"/>
      <c r="M11" s="32"/>
      <c r="N11" s="30"/>
      <c r="O11" s="30"/>
      <c r="P11" s="30"/>
      <c r="Q11" s="30"/>
      <c r="R11" s="30"/>
    </row>
    <row r="12" spans="1:18" ht="12.75" customHeight="1">
      <c r="A12" s="51">
        <v>5</v>
      </c>
      <c r="B12" s="36" t="s">
        <v>7</v>
      </c>
      <c r="C12" s="37"/>
      <c r="D12" s="6"/>
      <c r="E12" s="6"/>
      <c r="F12" s="6"/>
      <c r="G12" s="41"/>
      <c r="H12" s="13"/>
      <c r="I12" s="41"/>
      <c r="J12" s="6"/>
      <c r="K12" s="6"/>
      <c r="L12" s="103"/>
      <c r="M12" s="30"/>
      <c r="N12" s="30"/>
      <c r="O12" s="30"/>
      <c r="P12" s="30"/>
      <c r="Q12" s="30"/>
      <c r="R12" s="30"/>
    </row>
    <row r="13" spans="1:18" ht="12.75" customHeight="1">
      <c r="A13" s="51">
        <v>6</v>
      </c>
      <c r="B13" s="36" t="s">
        <v>8</v>
      </c>
      <c r="C13" s="37">
        <v>26</v>
      </c>
      <c r="D13" s="6"/>
      <c r="E13" s="6">
        <v>20</v>
      </c>
      <c r="F13" s="6"/>
      <c r="G13" s="13"/>
      <c r="H13" s="13">
        <v>4</v>
      </c>
      <c r="I13" s="13"/>
      <c r="J13" s="6"/>
      <c r="K13" s="6">
        <v>15</v>
      </c>
      <c r="L13" s="14"/>
      <c r="M13" s="30"/>
      <c r="N13" s="30"/>
      <c r="O13" s="30"/>
      <c r="P13" s="30"/>
      <c r="Q13" s="30"/>
      <c r="R13" s="30"/>
    </row>
    <row r="14" spans="1:18" ht="12.75" customHeight="1">
      <c r="A14" s="51">
        <v>7</v>
      </c>
      <c r="B14" s="36" t="s">
        <v>9</v>
      </c>
      <c r="C14" s="37">
        <v>11</v>
      </c>
      <c r="D14" s="6"/>
      <c r="E14" s="6">
        <v>25</v>
      </c>
      <c r="F14" s="6"/>
      <c r="G14" s="13"/>
      <c r="H14" s="13">
        <v>12</v>
      </c>
      <c r="I14" s="13"/>
      <c r="J14" s="6"/>
      <c r="K14" s="6">
        <v>25</v>
      </c>
      <c r="L14" s="14"/>
      <c r="M14" s="30"/>
      <c r="N14" s="30"/>
      <c r="O14" s="30"/>
      <c r="P14" s="30"/>
      <c r="Q14" s="30"/>
      <c r="R14" s="30"/>
    </row>
    <row r="15" spans="1:18" ht="12.75" customHeight="1">
      <c r="A15" s="51">
        <v>8</v>
      </c>
      <c r="B15" s="36" t="s">
        <v>10</v>
      </c>
      <c r="C15" s="37">
        <v>339</v>
      </c>
      <c r="D15" s="6"/>
      <c r="E15" s="6">
        <v>300</v>
      </c>
      <c r="F15" s="6"/>
      <c r="G15" s="13"/>
      <c r="H15" s="13">
        <v>178</v>
      </c>
      <c r="I15" s="13"/>
      <c r="J15" s="6"/>
      <c r="K15" s="6">
        <v>360</v>
      </c>
      <c r="L15" s="14"/>
      <c r="M15" s="30"/>
      <c r="N15" s="30"/>
      <c r="O15" s="30"/>
      <c r="P15" s="30"/>
      <c r="Q15" s="30"/>
      <c r="R15" s="30"/>
    </row>
    <row r="16" spans="1:18" ht="12.75" customHeight="1">
      <c r="A16" s="50">
        <v>9</v>
      </c>
      <c r="B16" s="36" t="s">
        <v>11</v>
      </c>
      <c r="C16" s="40">
        <f aca="true" t="shared" si="1" ref="C16:L16">SUM(C17:C18)</f>
        <v>3720</v>
      </c>
      <c r="D16" s="40">
        <f t="shared" si="1"/>
        <v>0</v>
      </c>
      <c r="E16" s="40">
        <f t="shared" si="1"/>
        <v>0</v>
      </c>
      <c r="F16" s="40">
        <f t="shared" si="1"/>
        <v>3965</v>
      </c>
      <c r="G16" s="40">
        <f t="shared" si="1"/>
        <v>0</v>
      </c>
      <c r="H16" s="40">
        <f t="shared" si="1"/>
        <v>0</v>
      </c>
      <c r="I16" s="40">
        <f t="shared" si="1"/>
        <v>1876</v>
      </c>
      <c r="J16" s="40">
        <f t="shared" si="1"/>
        <v>0</v>
      </c>
      <c r="K16" s="40">
        <f t="shared" si="1"/>
        <v>0</v>
      </c>
      <c r="L16" s="56">
        <f t="shared" si="1"/>
        <v>4105</v>
      </c>
      <c r="M16" s="30"/>
      <c r="N16" s="30"/>
      <c r="O16" s="30"/>
      <c r="P16" s="30"/>
      <c r="Q16" s="30"/>
      <c r="R16" s="30"/>
    </row>
    <row r="17" spans="1:18" ht="12.75" customHeight="1">
      <c r="A17" s="50">
        <v>10</v>
      </c>
      <c r="B17" s="36" t="s">
        <v>12</v>
      </c>
      <c r="C17" s="37">
        <v>3720</v>
      </c>
      <c r="D17" s="6"/>
      <c r="E17" s="6"/>
      <c r="F17" s="6">
        <v>3965</v>
      </c>
      <c r="G17" s="41"/>
      <c r="H17" s="13"/>
      <c r="I17" s="13">
        <v>1876</v>
      </c>
      <c r="J17" s="41"/>
      <c r="K17" s="13"/>
      <c r="L17" s="14">
        <v>4105</v>
      </c>
      <c r="M17" s="31"/>
      <c r="N17" s="30"/>
      <c r="O17" s="30"/>
      <c r="P17" s="30"/>
      <c r="Q17" s="30"/>
      <c r="R17" s="30"/>
    </row>
    <row r="18" spans="1:18" ht="12.75" customHeight="1">
      <c r="A18" s="50">
        <v>11</v>
      </c>
      <c r="B18" s="36" t="s">
        <v>13</v>
      </c>
      <c r="C18" s="37"/>
      <c r="D18" s="6"/>
      <c r="E18" s="6"/>
      <c r="F18" s="6"/>
      <c r="G18" s="41"/>
      <c r="H18" s="13"/>
      <c r="I18" s="13"/>
      <c r="J18" s="41"/>
      <c r="K18" s="13"/>
      <c r="L18" s="14"/>
      <c r="M18" s="30"/>
      <c r="N18" s="30"/>
      <c r="O18" s="30"/>
      <c r="P18" s="30"/>
      <c r="Q18" s="30"/>
      <c r="R18" s="30"/>
    </row>
    <row r="19" spans="1:18" ht="12.75" customHeight="1">
      <c r="A19" s="50">
        <v>12</v>
      </c>
      <c r="B19" s="36" t="s">
        <v>14</v>
      </c>
      <c r="C19" s="37">
        <v>1311</v>
      </c>
      <c r="D19" s="6"/>
      <c r="E19" s="6"/>
      <c r="F19" s="6">
        <v>1388</v>
      </c>
      <c r="G19" s="41"/>
      <c r="H19" s="13"/>
      <c r="I19" s="13">
        <v>666</v>
      </c>
      <c r="J19" s="6"/>
      <c r="K19" s="6"/>
      <c r="L19" s="8">
        <v>1437</v>
      </c>
      <c r="M19" s="31"/>
      <c r="N19" s="30"/>
      <c r="O19" s="30"/>
      <c r="P19" s="30"/>
      <c r="Q19" s="30"/>
      <c r="R19" s="30"/>
    </row>
    <row r="20" spans="1:18" ht="12.75" customHeight="1">
      <c r="A20" s="50">
        <v>13</v>
      </c>
      <c r="B20" s="36" t="s">
        <v>15</v>
      </c>
      <c r="C20" s="37"/>
      <c r="D20" s="6"/>
      <c r="E20" s="6"/>
      <c r="F20" s="6"/>
      <c r="G20" s="13"/>
      <c r="H20" s="13"/>
      <c r="I20" s="13"/>
      <c r="J20" s="6"/>
      <c r="K20" s="6"/>
      <c r="L20" s="8"/>
      <c r="M20" s="30"/>
      <c r="N20" s="30"/>
      <c r="O20" s="30"/>
      <c r="P20" s="30"/>
      <c r="Q20" s="30"/>
      <c r="R20" s="30"/>
    </row>
    <row r="21" spans="1:18" ht="12.75" customHeight="1">
      <c r="A21" s="50">
        <v>14</v>
      </c>
      <c r="B21" s="36" t="s">
        <v>16</v>
      </c>
      <c r="C21" s="37">
        <v>75</v>
      </c>
      <c r="D21" s="6"/>
      <c r="E21" s="6"/>
      <c r="F21" s="6">
        <v>80</v>
      </c>
      <c r="G21" s="13"/>
      <c r="H21" s="13"/>
      <c r="I21" s="13">
        <v>30</v>
      </c>
      <c r="J21" s="6"/>
      <c r="K21" s="6"/>
      <c r="L21" s="8">
        <v>80</v>
      </c>
      <c r="M21" s="30"/>
      <c r="N21" s="30"/>
      <c r="O21" s="30"/>
      <c r="P21" s="30"/>
      <c r="Q21" s="30"/>
      <c r="R21" s="30"/>
    </row>
    <row r="22" spans="1:18" ht="12.75" customHeight="1">
      <c r="A22" s="50">
        <v>15</v>
      </c>
      <c r="B22" s="36" t="s">
        <v>17</v>
      </c>
      <c r="C22" s="37"/>
      <c r="D22" s="6"/>
      <c r="E22" s="6"/>
      <c r="F22" s="6"/>
      <c r="G22" s="13"/>
      <c r="H22" s="13"/>
      <c r="I22" s="13"/>
      <c r="J22" s="6"/>
      <c r="K22" s="6"/>
      <c r="L22" s="8"/>
      <c r="M22" s="30"/>
      <c r="N22" s="30"/>
      <c r="O22" s="30"/>
      <c r="P22" s="30"/>
      <c r="Q22" s="30"/>
      <c r="R22" s="30"/>
    </row>
    <row r="23" spans="1:18" ht="12.75" customHeight="1">
      <c r="A23" s="50">
        <v>16</v>
      </c>
      <c r="B23" s="36" t="s">
        <v>18</v>
      </c>
      <c r="C23" s="37"/>
      <c r="D23" s="6"/>
      <c r="E23" s="6"/>
      <c r="F23" s="6"/>
      <c r="G23" s="13"/>
      <c r="H23" s="13"/>
      <c r="I23" s="41"/>
      <c r="J23" s="6"/>
      <c r="K23" s="6"/>
      <c r="L23" s="8"/>
      <c r="M23" s="30"/>
      <c r="N23" s="30"/>
      <c r="O23" s="30"/>
      <c r="P23" s="30"/>
      <c r="Q23" s="30"/>
      <c r="R23" s="30"/>
    </row>
    <row r="24" spans="1:18" ht="12.75" customHeight="1">
      <c r="A24" s="50">
        <v>17</v>
      </c>
      <c r="B24" s="38" t="s">
        <v>19</v>
      </c>
      <c r="C24" s="37">
        <v>26</v>
      </c>
      <c r="D24" s="6"/>
      <c r="E24" s="6">
        <v>15</v>
      </c>
      <c r="F24" s="6"/>
      <c r="G24" s="13"/>
      <c r="H24" s="13">
        <v>4</v>
      </c>
      <c r="I24" s="41"/>
      <c r="J24" s="6"/>
      <c r="K24" s="6">
        <v>10</v>
      </c>
      <c r="L24" s="8"/>
      <c r="M24" s="30"/>
      <c r="N24" s="30"/>
      <c r="O24" s="30"/>
      <c r="P24" s="30"/>
      <c r="Q24" s="30"/>
      <c r="R24" s="30"/>
    </row>
    <row r="25" spans="1:18" ht="12.75" customHeight="1">
      <c r="A25" s="50">
        <v>18</v>
      </c>
      <c r="B25" s="38" t="s">
        <v>20</v>
      </c>
      <c r="C25" s="37">
        <v>59</v>
      </c>
      <c r="D25" s="6">
        <v>79</v>
      </c>
      <c r="E25" s="6"/>
      <c r="F25" s="6"/>
      <c r="G25" s="13">
        <v>39</v>
      </c>
      <c r="H25" s="13"/>
      <c r="I25" s="41"/>
      <c r="J25" s="6">
        <v>64</v>
      </c>
      <c r="K25" s="6"/>
      <c r="L25" s="8"/>
      <c r="M25" s="30"/>
      <c r="N25" s="30"/>
      <c r="O25" s="30"/>
      <c r="P25" s="30"/>
      <c r="Q25" s="30"/>
      <c r="R25" s="30"/>
    </row>
    <row r="26" spans="1:18" ht="12.75" customHeight="1">
      <c r="A26" s="50">
        <v>19</v>
      </c>
      <c r="B26" s="38" t="s">
        <v>21</v>
      </c>
      <c r="C26" s="37">
        <v>8</v>
      </c>
      <c r="D26" s="6"/>
      <c r="E26" s="6">
        <v>1</v>
      </c>
      <c r="F26" s="6"/>
      <c r="G26" s="13"/>
      <c r="H26" s="13"/>
      <c r="I26" s="41"/>
      <c r="J26" s="6"/>
      <c r="K26" s="6"/>
      <c r="L26" s="8"/>
      <c r="M26" s="30"/>
      <c r="N26" s="30"/>
      <c r="O26" s="30"/>
      <c r="P26" s="30"/>
      <c r="Q26" s="30"/>
      <c r="R26" s="30"/>
    </row>
    <row r="27" spans="1:18" ht="12.75" customHeight="1" thickBot="1">
      <c r="A27" s="62">
        <v>20</v>
      </c>
      <c r="B27" s="72" t="s">
        <v>22</v>
      </c>
      <c r="C27" s="73"/>
      <c r="D27" s="7"/>
      <c r="E27" s="7"/>
      <c r="F27" s="7"/>
      <c r="G27" s="101"/>
      <c r="H27" s="15"/>
      <c r="I27" s="101"/>
      <c r="J27" s="7"/>
      <c r="K27" s="7"/>
      <c r="L27" s="105"/>
      <c r="M27" s="30"/>
      <c r="N27" s="30"/>
      <c r="O27" s="30"/>
      <c r="P27" s="30"/>
      <c r="Q27" s="30"/>
      <c r="R27" s="30"/>
    </row>
    <row r="28" spans="1:18" ht="12.75" customHeight="1" thickBot="1">
      <c r="A28" s="79">
        <v>21</v>
      </c>
      <c r="B28" s="70" t="s">
        <v>23</v>
      </c>
      <c r="C28" s="22">
        <f aca="true" t="shared" si="2" ref="C28:L28">SUM(C29:C38)</f>
        <v>6039</v>
      </c>
      <c r="D28" s="11">
        <f t="shared" si="2"/>
        <v>79</v>
      </c>
      <c r="E28" s="11">
        <f t="shared" si="2"/>
        <v>866</v>
      </c>
      <c r="F28" s="11">
        <f t="shared" si="2"/>
        <v>5450</v>
      </c>
      <c r="G28" s="11">
        <f t="shared" si="2"/>
        <v>42</v>
      </c>
      <c r="H28" s="11">
        <f t="shared" si="2"/>
        <v>616</v>
      </c>
      <c r="I28" s="11">
        <f t="shared" si="2"/>
        <v>2725</v>
      </c>
      <c r="J28" s="22">
        <f t="shared" si="2"/>
        <v>64</v>
      </c>
      <c r="K28" s="22">
        <f t="shared" si="2"/>
        <v>930</v>
      </c>
      <c r="L28" s="23">
        <f t="shared" si="2"/>
        <v>5639</v>
      </c>
      <c r="M28" s="30"/>
      <c r="N28" s="30"/>
      <c r="O28" s="30"/>
      <c r="P28" s="30"/>
      <c r="Q28" s="30"/>
      <c r="R28" s="30"/>
    </row>
    <row r="29" spans="1:18" ht="12.75" customHeight="1">
      <c r="A29" s="63">
        <v>22</v>
      </c>
      <c r="B29" s="77" t="s">
        <v>24</v>
      </c>
      <c r="C29" s="65"/>
      <c r="D29" s="5"/>
      <c r="E29" s="5"/>
      <c r="F29" s="5"/>
      <c r="G29" s="111"/>
      <c r="H29" s="12"/>
      <c r="I29" s="111"/>
      <c r="J29" s="5"/>
      <c r="K29" s="5"/>
      <c r="L29" s="107"/>
      <c r="M29" s="30"/>
      <c r="N29" s="30"/>
      <c r="O29" s="30"/>
      <c r="P29" s="30"/>
      <c r="Q29" s="30"/>
      <c r="R29" s="30"/>
    </row>
    <row r="30" spans="1:18" ht="12.75" customHeight="1">
      <c r="A30" s="51">
        <v>23</v>
      </c>
      <c r="B30" s="38" t="s">
        <v>25</v>
      </c>
      <c r="C30" s="37">
        <v>798</v>
      </c>
      <c r="D30" s="6"/>
      <c r="E30" s="6">
        <v>850</v>
      </c>
      <c r="F30" s="6"/>
      <c r="G30" s="41"/>
      <c r="H30" s="13">
        <v>419</v>
      </c>
      <c r="I30" s="41"/>
      <c r="J30" s="6"/>
      <c r="K30" s="6">
        <v>900</v>
      </c>
      <c r="L30" s="103"/>
      <c r="M30" s="30"/>
      <c r="N30" s="30"/>
      <c r="O30" s="30"/>
      <c r="P30" s="30"/>
      <c r="Q30" s="30"/>
      <c r="R30" s="30"/>
    </row>
    <row r="31" spans="1:18" ht="12.75" customHeight="1">
      <c r="A31" s="51">
        <v>24</v>
      </c>
      <c r="B31" s="38" t="s">
        <v>26</v>
      </c>
      <c r="C31" s="37"/>
      <c r="D31" s="6"/>
      <c r="E31" s="6"/>
      <c r="F31" s="6"/>
      <c r="G31" s="41"/>
      <c r="H31" s="13"/>
      <c r="I31" s="41"/>
      <c r="J31" s="6"/>
      <c r="K31" s="6"/>
      <c r="L31" s="103"/>
      <c r="M31" s="30"/>
      <c r="N31" s="30"/>
      <c r="O31" s="30"/>
      <c r="P31" s="30"/>
      <c r="Q31" s="30"/>
      <c r="R31" s="30"/>
    </row>
    <row r="32" spans="1:18" ht="12.75" customHeight="1">
      <c r="A32" s="51">
        <v>25</v>
      </c>
      <c r="B32" s="38" t="s">
        <v>27</v>
      </c>
      <c r="C32" s="37">
        <v>15</v>
      </c>
      <c r="D32" s="6"/>
      <c r="E32" s="6">
        <v>16</v>
      </c>
      <c r="F32" s="6"/>
      <c r="G32" s="41"/>
      <c r="H32" s="13">
        <v>14</v>
      </c>
      <c r="I32" s="41"/>
      <c r="J32" s="6"/>
      <c r="K32" s="6">
        <v>30</v>
      </c>
      <c r="L32" s="103"/>
      <c r="M32" s="30"/>
      <c r="N32" s="30"/>
      <c r="O32" s="30"/>
      <c r="P32" s="30"/>
      <c r="Q32" s="30"/>
      <c r="R32" s="30"/>
    </row>
    <row r="33" spans="1:18" ht="12.75" customHeight="1">
      <c r="A33" s="51">
        <v>26</v>
      </c>
      <c r="B33" s="38" t="s">
        <v>28</v>
      </c>
      <c r="C33" s="37">
        <v>26</v>
      </c>
      <c r="D33" s="6"/>
      <c r="E33" s="6"/>
      <c r="F33" s="6"/>
      <c r="G33" s="41"/>
      <c r="H33" s="13">
        <v>116</v>
      </c>
      <c r="I33" s="41"/>
      <c r="J33" s="6"/>
      <c r="K33" s="6"/>
      <c r="L33" s="103"/>
      <c r="M33" s="30"/>
      <c r="N33" s="30"/>
      <c r="O33" s="30"/>
      <c r="P33" s="30"/>
      <c r="Q33" s="30"/>
      <c r="R33" s="30"/>
    </row>
    <row r="34" spans="1:18" ht="12.75" customHeight="1">
      <c r="A34" s="51">
        <v>27</v>
      </c>
      <c r="B34" s="38" t="s">
        <v>29</v>
      </c>
      <c r="C34" s="37">
        <v>14</v>
      </c>
      <c r="D34" s="6"/>
      <c r="E34" s="6"/>
      <c r="F34" s="6"/>
      <c r="G34" s="41"/>
      <c r="H34" s="13">
        <v>67</v>
      </c>
      <c r="I34" s="41"/>
      <c r="J34" s="6"/>
      <c r="K34" s="6"/>
      <c r="L34" s="103"/>
      <c r="M34" s="30"/>
      <c r="N34" s="30"/>
      <c r="O34" s="30"/>
      <c r="P34" s="30"/>
      <c r="Q34" s="30"/>
      <c r="R34" s="30"/>
    </row>
    <row r="35" spans="1:18" ht="12.75" customHeight="1">
      <c r="A35" s="51">
        <v>28</v>
      </c>
      <c r="B35" s="38" t="s">
        <v>30</v>
      </c>
      <c r="C35" s="37"/>
      <c r="D35" s="6"/>
      <c r="E35" s="6"/>
      <c r="F35" s="6"/>
      <c r="G35" s="41"/>
      <c r="H35" s="13"/>
      <c r="I35" s="41"/>
      <c r="J35" s="6"/>
      <c r="K35" s="6"/>
      <c r="L35" s="103"/>
      <c r="M35" s="30"/>
      <c r="N35" s="30"/>
      <c r="O35" s="30"/>
      <c r="P35" s="30"/>
      <c r="Q35" s="30"/>
      <c r="R35" s="30"/>
    </row>
    <row r="36" spans="1:18" ht="12.75" customHeight="1">
      <c r="A36" s="51">
        <v>29</v>
      </c>
      <c r="B36" s="38" t="s">
        <v>31</v>
      </c>
      <c r="C36" s="37"/>
      <c r="D36" s="6"/>
      <c r="E36" s="6"/>
      <c r="F36" s="6"/>
      <c r="G36" s="41"/>
      <c r="H36" s="13"/>
      <c r="I36" s="41"/>
      <c r="J36" s="6"/>
      <c r="K36" s="6"/>
      <c r="L36" s="103"/>
      <c r="M36" s="30"/>
      <c r="N36" s="30"/>
      <c r="O36" s="30"/>
      <c r="P36" s="30"/>
      <c r="Q36" s="30"/>
      <c r="R36" s="30"/>
    </row>
    <row r="37" spans="1:18" ht="12.75" customHeight="1" thickBot="1">
      <c r="A37" s="88">
        <v>30</v>
      </c>
      <c r="B37" s="84" t="s">
        <v>32</v>
      </c>
      <c r="C37" s="73"/>
      <c r="D37" s="7"/>
      <c r="E37" s="7"/>
      <c r="F37" s="7"/>
      <c r="G37" s="101"/>
      <c r="H37" s="15"/>
      <c r="I37" s="101"/>
      <c r="J37" s="7"/>
      <c r="K37" s="7"/>
      <c r="L37" s="108"/>
      <c r="M37" s="30"/>
      <c r="N37" s="30"/>
      <c r="O37" s="30"/>
      <c r="P37" s="30"/>
      <c r="Q37" s="30"/>
      <c r="R37" s="30"/>
    </row>
    <row r="38" spans="1:18" ht="12.75" customHeight="1" thickBot="1">
      <c r="A38" s="4">
        <v>31</v>
      </c>
      <c r="B38" s="85" t="s">
        <v>33</v>
      </c>
      <c r="C38" s="9">
        <v>5186</v>
      </c>
      <c r="D38" s="9">
        <v>79</v>
      </c>
      <c r="E38" s="9"/>
      <c r="F38" s="9">
        <v>5450</v>
      </c>
      <c r="G38" s="17">
        <v>42</v>
      </c>
      <c r="H38" s="17"/>
      <c r="I38" s="86">
        <v>2725</v>
      </c>
      <c r="J38" s="9">
        <v>64</v>
      </c>
      <c r="K38" s="9"/>
      <c r="L38" s="89">
        <v>5639</v>
      </c>
      <c r="M38" s="30"/>
      <c r="N38" s="30"/>
      <c r="O38" s="30"/>
      <c r="P38" s="30"/>
      <c r="Q38" s="30"/>
      <c r="R38" s="30"/>
    </row>
    <row r="39" spans="1:18" ht="12.75" customHeight="1" thickBot="1">
      <c r="A39" s="79">
        <v>32</v>
      </c>
      <c r="B39" s="70" t="s">
        <v>34</v>
      </c>
      <c r="C39" s="22">
        <f aca="true" t="shared" si="3" ref="C39:I39">C28-C8-C27</f>
        <v>22</v>
      </c>
      <c r="D39" s="11">
        <f t="shared" si="3"/>
        <v>0</v>
      </c>
      <c r="E39" s="11">
        <f t="shared" si="3"/>
        <v>0</v>
      </c>
      <c r="F39" s="11">
        <f t="shared" si="3"/>
        <v>0</v>
      </c>
      <c r="G39" s="11">
        <f t="shared" si="3"/>
        <v>3</v>
      </c>
      <c r="H39" s="11">
        <f t="shared" si="3"/>
        <v>-3</v>
      </c>
      <c r="I39" s="11">
        <f t="shared" si="3"/>
        <v>141</v>
      </c>
      <c r="J39" s="22">
        <f>J28-J8-J27</f>
        <v>0</v>
      </c>
      <c r="K39" s="22">
        <f>K28-K8-K27</f>
        <v>0</v>
      </c>
      <c r="L39" s="23">
        <f>L28-L8-L27</f>
        <v>0</v>
      </c>
      <c r="M39" s="30"/>
      <c r="N39" s="30"/>
      <c r="O39" s="30"/>
      <c r="P39" s="30"/>
      <c r="Q39" s="30"/>
      <c r="R39" s="30"/>
    </row>
    <row r="40" spans="1:18" ht="12.75" customHeight="1">
      <c r="A40" s="63">
        <v>33</v>
      </c>
      <c r="B40" s="90" t="s">
        <v>35</v>
      </c>
      <c r="C40" s="5"/>
      <c r="D40" s="5"/>
      <c r="E40" s="5"/>
      <c r="F40" s="5"/>
      <c r="G40" s="5"/>
      <c r="H40" s="5"/>
      <c r="I40" s="5"/>
      <c r="J40" s="12"/>
      <c r="K40" s="12"/>
      <c r="L40" s="16"/>
      <c r="M40" s="30"/>
      <c r="N40" s="30"/>
      <c r="O40" s="30"/>
      <c r="P40" s="30"/>
      <c r="Q40" s="30"/>
      <c r="R40" s="30"/>
    </row>
    <row r="41" spans="1:18" ht="12.75" customHeight="1">
      <c r="A41" s="51">
        <v>34</v>
      </c>
      <c r="B41" s="91" t="s">
        <v>36</v>
      </c>
      <c r="C41" s="39"/>
      <c r="D41" s="6"/>
      <c r="E41" s="6"/>
      <c r="F41" s="6"/>
      <c r="G41" s="6"/>
      <c r="H41" s="6"/>
      <c r="I41" s="6"/>
      <c r="J41" s="13"/>
      <c r="K41" s="13"/>
      <c r="L41" s="14"/>
      <c r="M41" s="30"/>
      <c r="N41" s="30"/>
      <c r="O41" s="30"/>
      <c r="P41" s="30"/>
      <c r="Q41" s="30"/>
      <c r="R41" s="30"/>
    </row>
    <row r="42" spans="1:18" ht="12.75" customHeight="1">
      <c r="A42" s="51">
        <v>35</v>
      </c>
      <c r="B42" s="91" t="s">
        <v>37</v>
      </c>
      <c r="C42" s="39"/>
      <c r="D42" s="6"/>
      <c r="E42" s="6"/>
      <c r="F42" s="6"/>
      <c r="G42" s="6"/>
      <c r="H42" s="6"/>
      <c r="I42" s="6"/>
      <c r="J42" s="41"/>
      <c r="K42" s="13"/>
      <c r="L42" s="103"/>
      <c r="M42" s="30"/>
      <c r="N42" s="30"/>
      <c r="O42" s="30"/>
      <c r="P42" s="30"/>
      <c r="Q42" s="30"/>
      <c r="R42" s="30"/>
    </row>
    <row r="43" spans="1:18" ht="12.75" customHeight="1">
      <c r="A43" s="51">
        <v>36</v>
      </c>
      <c r="B43" s="91" t="s">
        <v>38</v>
      </c>
      <c r="C43" s="39">
        <v>26</v>
      </c>
      <c r="D43" s="6"/>
      <c r="E43" s="6"/>
      <c r="F43" s="6"/>
      <c r="G43" s="6"/>
      <c r="H43" s="6"/>
      <c r="I43" s="6"/>
      <c r="J43" s="41"/>
      <c r="K43" s="13"/>
      <c r="L43" s="103"/>
      <c r="M43" s="30"/>
      <c r="N43" s="30"/>
      <c r="O43" s="30"/>
      <c r="P43" s="30"/>
      <c r="Q43" s="30"/>
      <c r="R43" s="30"/>
    </row>
    <row r="44" spans="1:18" ht="12.75" customHeight="1">
      <c r="A44" s="51">
        <v>37</v>
      </c>
      <c r="B44" s="91" t="s">
        <v>39</v>
      </c>
      <c r="C44" s="39"/>
      <c r="D44" s="6"/>
      <c r="E44" s="6"/>
      <c r="F44" s="6"/>
      <c r="G44" s="6"/>
      <c r="H44" s="6"/>
      <c r="I44" s="6"/>
      <c r="J44" s="41"/>
      <c r="K44" s="13"/>
      <c r="L44" s="103"/>
      <c r="M44" s="30"/>
      <c r="N44" s="30"/>
      <c r="O44" s="30"/>
      <c r="P44" s="30"/>
      <c r="Q44" s="30"/>
      <c r="R44" s="30"/>
    </row>
    <row r="45" spans="1:18" ht="12.75" customHeight="1">
      <c r="A45" s="51">
        <v>38</v>
      </c>
      <c r="B45" s="91" t="s">
        <v>40</v>
      </c>
      <c r="C45" s="42">
        <v>12.91</v>
      </c>
      <c r="D45" s="18"/>
      <c r="E45" s="18"/>
      <c r="F45" s="18">
        <v>13</v>
      </c>
      <c r="G45" s="18"/>
      <c r="H45" s="18"/>
      <c r="I45" s="18">
        <v>13</v>
      </c>
      <c r="J45" s="113"/>
      <c r="K45" s="19"/>
      <c r="L45" s="20">
        <v>13</v>
      </c>
      <c r="M45" s="30"/>
      <c r="N45" s="30"/>
      <c r="O45" s="30"/>
      <c r="P45" s="30"/>
      <c r="Q45" s="30"/>
      <c r="R45" s="30"/>
    </row>
    <row r="46" spans="1:18" ht="12.75" customHeight="1" thickBot="1">
      <c r="A46" s="52">
        <v>39</v>
      </c>
      <c r="B46" s="92" t="s">
        <v>41</v>
      </c>
      <c r="C46" s="53">
        <f>(((C17*1000)/C45)/12)</f>
        <v>24012.39349341596</v>
      </c>
      <c r="D46" s="54"/>
      <c r="E46" s="10"/>
      <c r="F46" s="53">
        <f>(((F17*1000)/F45)/12)</f>
        <v>25416.666666666668</v>
      </c>
      <c r="G46" s="10"/>
      <c r="H46" s="10"/>
      <c r="I46" s="53">
        <f>(((I17*1000)/I45)/6)</f>
        <v>24051.28205128205</v>
      </c>
      <c r="J46" s="55"/>
      <c r="K46" s="55"/>
      <c r="L46" s="21">
        <f>(((L17*1000)/L45)/12)</f>
        <v>26314.102564102563</v>
      </c>
      <c r="M46" s="30"/>
      <c r="N46" s="30"/>
      <c r="O46" s="30"/>
      <c r="P46" s="30"/>
      <c r="Q46" s="30"/>
      <c r="R46" s="30"/>
    </row>
    <row r="47" spans="1:18" ht="12.75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30"/>
      <c r="N47" s="30"/>
      <c r="O47" s="30"/>
      <c r="P47" s="30"/>
      <c r="Q47" s="30"/>
      <c r="R47" s="30"/>
    </row>
    <row r="48" spans="1:18" s="25" customFormat="1" ht="12.75" customHeigh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34"/>
      <c r="N48" s="34"/>
      <c r="O48" s="34"/>
      <c r="P48" s="34"/>
      <c r="Q48" s="34"/>
      <c r="R48" s="34"/>
    </row>
    <row r="49" spans="1:1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0"/>
      <c r="N49" s="30"/>
      <c r="O49" s="30"/>
      <c r="P49" s="30"/>
      <c r="Q49" s="30"/>
      <c r="R49" s="30"/>
    </row>
    <row r="50" spans="1:1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0"/>
      <c r="N50" s="30"/>
      <c r="O50" s="30"/>
      <c r="P50" s="30"/>
      <c r="Q50" s="30"/>
      <c r="R50" s="30"/>
    </row>
    <row r="51" spans="3:18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0"/>
      <c r="N51" s="30"/>
      <c r="O51" s="30"/>
      <c r="P51" s="30"/>
      <c r="Q51" s="30"/>
      <c r="R51" s="30"/>
    </row>
    <row r="52" spans="3:18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0"/>
      <c r="N52" s="30"/>
      <c r="O52" s="30"/>
      <c r="P52" s="30"/>
      <c r="Q52" s="30"/>
      <c r="R52" s="30"/>
    </row>
    <row r="53" spans="3:18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0"/>
      <c r="N53" s="30"/>
      <c r="O53" s="30"/>
      <c r="P53" s="30"/>
      <c r="Q53" s="30"/>
      <c r="R53" s="30"/>
    </row>
    <row r="54" spans="13:18" ht="12.75">
      <c r="M54" s="30"/>
      <c r="N54" s="30"/>
      <c r="O54" s="30"/>
      <c r="P54" s="30"/>
      <c r="Q54" s="30"/>
      <c r="R54" s="30"/>
    </row>
    <row r="55" spans="13:18" ht="12.75">
      <c r="M55" s="30"/>
      <c r="N55" s="30"/>
      <c r="O55" s="30"/>
      <c r="P55" s="30"/>
      <c r="Q55" s="30"/>
      <c r="R55" s="30"/>
    </row>
    <row r="56" spans="13:18" ht="12.75">
      <c r="M56" s="30"/>
      <c r="N56" s="30"/>
      <c r="O56" s="30"/>
      <c r="P56" s="30"/>
      <c r="Q56" s="30"/>
      <c r="R56" s="30"/>
    </row>
    <row r="57" spans="13:18" ht="12.75">
      <c r="M57" s="30"/>
      <c r="N57" s="30"/>
      <c r="O57" s="30"/>
      <c r="P57" s="30"/>
      <c r="Q57" s="30"/>
      <c r="R57" s="30"/>
    </row>
    <row r="58" spans="13:18" ht="12.75">
      <c r="M58" s="30"/>
      <c r="N58" s="30"/>
      <c r="O58" s="30"/>
      <c r="P58" s="30"/>
      <c r="Q58" s="30"/>
      <c r="R58" s="30"/>
    </row>
    <row r="59" spans="13:18" ht="12.75">
      <c r="M59" s="30"/>
      <c r="N59" s="30"/>
      <c r="O59" s="30"/>
      <c r="P59" s="30"/>
      <c r="Q59" s="30"/>
      <c r="R59" s="30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59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00390625" style="1" customWidth="1"/>
    <col min="13" max="16384" width="9.125" style="1" customWidth="1"/>
  </cols>
  <sheetData>
    <row r="1" ht="17.25" customHeight="1"/>
    <row r="2" spans="3:4" ht="15.75">
      <c r="C2" s="93" t="s">
        <v>52</v>
      </c>
      <c r="D2" s="93"/>
    </row>
    <row r="3" spans="2:9" ht="12.75">
      <c r="B3" s="2"/>
      <c r="C3" s="27"/>
      <c r="D3" s="27"/>
      <c r="E3" s="27"/>
      <c r="F3" s="27"/>
      <c r="G3" s="27"/>
      <c r="H3" s="27"/>
      <c r="I3" s="3"/>
    </row>
    <row r="4" spans="1:18" ht="12.75">
      <c r="A4" s="94" t="s">
        <v>54</v>
      </c>
      <c r="B4" s="25"/>
      <c r="C4" s="25"/>
      <c r="D4" s="25"/>
      <c r="E4" s="25"/>
      <c r="F4" s="25"/>
      <c r="G4" s="3"/>
      <c r="H4" s="3"/>
      <c r="M4" s="30"/>
      <c r="N4" s="30"/>
      <c r="O4" s="30"/>
      <c r="P4" s="30"/>
      <c r="Q4" s="30"/>
      <c r="R4" s="30"/>
    </row>
    <row r="5" spans="1:18" ht="13.5" thickBot="1">
      <c r="A5" s="28" t="s">
        <v>55</v>
      </c>
      <c r="B5" s="34"/>
      <c r="C5" s="3"/>
      <c r="D5" s="27"/>
      <c r="E5" s="27"/>
      <c r="F5" s="27"/>
      <c r="G5" s="27"/>
      <c r="H5" s="27"/>
      <c r="L5" s="29" t="s">
        <v>0</v>
      </c>
      <c r="M5" s="30"/>
      <c r="N5" s="30"/>
      <c r="O5" s="30"/>
      <c r="P5" s="30"/>
      <c r="Q5" s="30"/>
      <c r="R5" s="30"/>
    </row>
    <row r="6" spans="1:18" ht="22.5" customHeight="1">
      <c r="A6" s="96" t="s">
        <v>51</v>
      </c>
      <c r="B6" s="97" t="s">
        <v>1</v>
      </c>
      <c r="C6" s="80" t="s">
        <v>46</v>
      </c>
      <c r="D6" s="120" t="s">
        <v>47</v>
      </c>
      <c r="E6" s="120"/>
      <c r="F6" s="120"/>
      <c r="G6" s="120" t="s">
        <v>48</v>
      </c>
      <c r="H6" s="120"/>
      <c r="I6" s="120"/>
      <c r="J6" s="120" t="s">
        <v>49</v>
      </c>
      <c r="K6" s="120"/>
      <c r="L6" s="121"/>
      <c r="M6" s="33"/>
      <c r="N6" s="30"/>
      <c r="O6" s="30"/>
      <c r="P6" s="30"/>
      <c r="Q6" s="30"/>
      <c r="R6" s="30"/>
    </row>
    <row r="7" spans="1:18" ht="12.75" customHeight="1" thickBot="1">
      <c r="A7" s="98"/>
      <c r="B7" s="81"/>
      <c r="C7" s="83" t="s">
        <v>50</v>
      </c>
      <c r="D7" s="122" t="s">
        <v>70</v>
      </c>
      <c r="E7" s="122" t="s">
        <v>2</v>
      </c>
      <c r="F7" s="122" t="s">
        <v>71</v>
      </c>
      <c r="G7" s="122" t="s">
        <v>70</v>
      </c>
      <c r="H7" s="122" t="s">
        <v>2</v>
      </c>
      <c r="I7" s="122" t="s">
        <v>71</v>
      </c>
      <c r="J7" s="122" t="s">
        <v>70</v>
      </c>
      <c r="K7" s="122" t="s">
        <v>2</v>
      </c>
      <c r="L7" s="122" t="s">
        <v>71</v>
      </c>
      <c r="M7" s="26"/>
      <c r="N7" s="30"/>
      <c r="O7" s="30"/>
      <c r="P7" s="30"/>
      <c r="Q7" s="30"/>
      <c r="R7" s="30"/>
    </row>
    <row r="8" spans="1:12" s="30" customFormat="1" ht="12.75" customHeight="1" thickBot="1">
      <c r="A8" s="95">
        <v>1</v>
      </c>
      <c r="B8" s="70" t="s">
        <v>3</v>
      </c>
      <c r="C8" s="22">
        <f aca="true" t="shared" si="0" ref="C8:L8">SUM(C9,C11:C16,C19:C26)</f>
        <v>2849</v>
      </c>
      <c r="D8" s="11">
        <f t="shared" si="0"/>
        <v>11</v>
      </c>
      <c r="E8" s="11">
        <f t="shared" si="0"/>
        <v>603</v>
      </c>
      <c r="F8" s="11">
        <f t="shared" si="0"/>
        <v>2052</v>
      </c>
      <c r="G8" s="11">
        <f t="shared" si="0"/>
        <v>6</v>
      </c>
      <c r="H8" s="11">
        <f t="shared" si="0"/>
        <v>443</v>
      </c>
      <c r="I8" s="11">
        <f t="shared" si="0"/>
        <v>1039</v>
      </c>
      <c r="J8" s="22">
        <f t="shared" si="0"/>
        <v>25</v>
      </c>
      <c r="K8" s="22">
        <f t="shared" si="0"/>
        <v>556</v>
      </c>
      <c r="L8" s="23">
        <f t="shared" si="0"/>
        <v>2417</v>
      </c>
    </row>
    <row r="9" spans="1:18" ht="12.75" customHeight="1">
      <c r="A9" s="63">
        <v>2</v>
      </c>
      <c r="B9" s="64" t="s">
        <v>4</v>
      </c>
      <c r="C9" s="65">
        <v>219</v>
      </c>
      <c r="D9" s="5"/>
      <c r="E9" s="5">
        <v>246</v>
      </c>
      <c r="F9" s="5"/>
      <c r="G9" s="12"/>
      <c r="H9" s="12">
        <v>105</v>
      </c>
      <c r="I9" s="12">
        <v>3</v>
      </c>
      <c r="J9" s="5"/>
      <c r="K9" s="5">
        <v>198</v>
      </c>
      <c r="L9" s="16"/>
      <c r="M9" s="30"/>
      <c r="N9" s="30"/>
      <c r="O9" s="30"/>
      <c r="P9" s="30"/>
      <c r="Q9" s="30"/>
      <c r="R9" s="30"/>
    </row>
    <row r="10" spans="1:18" ht="12.75" customHeight="1">
      <c r="A10" s="51">
        <v>3</v>
      </c>
      <c r="B10" s="36" t="s">
        <v>5</v>
      </c>
      <c r="C10" s="37"/>
      <c r="D10" s="6"/>
      <c r="E10" s="6"/>
      <c r="F10" s="6"/>
      <c r="G10" s="13"/>
      <c r="H10" s="13"/>
      <c r="I10" s="13"/>
      <c r="J10" s="6"/>
      <c r="K10" s="6"/>
      <c r="L10" s="103"/>
      <c r="M10" s="30"/>
      <c r="N10" s="30"/>
      <c r="O10" s="30"/>
      <c r="P10" s="30"/>
      <c r="Q10" s="30"/>
      <c r="R10" s="30"/>
    </row>
    <row r="11" spans="1:18" ht="12.75" customHeight="1">
      <c r="A11" s="51">
        <v>4</v>
      </c>
      <c r="B11" s="36" t="s">
        <v>6</v>
      </c>
      <c r="C11" s="37">
        <v>47</v>
      </c>
      <c r="D11" s="6"/>
      <c r="E11" s="6">
        <v>55</v>
      </c>
      <c r="F11" s="6"/>
      <c r="G11" s="13"/>
      <c r="H11" s="13">
        <v>171</v>
      </c>
      <c r="I11" s="41"/>
      <c r="J11" s="6"/>
      <c r="K11" s="6">
        <v>173</v>
      </c>
      <c r="L11" s="103"/>
      <c r="M11" s="32"/>
      <c r="N11" s="30"/>
      <c r="O11" s="30"/>
      <c r="P11" s="30"/>
      <c r="Q11" s="30"/>
      <c r="R11" s="30"/>
    </row>
    <row r="12" spans="1:18" ht="12.75" customHeight="1">
      <c r="A12" s="51">
        <v>5</v>
      </c>
      <c r="B12" s="36" t="s">
        <v>7</v>
      </c>
      <c r="C12" s="37"/>
      <c r="D12" s="6"/>
      <c r="E12" s="6"/>
      <c r="F12" s="6"/>
      <c r="G12" s="41"/>
      <c r="H12" s="13"/>
      <c r="I12" s="41"/>
      <c r="J12" s="6"/>
      <c r="K12" s="6"/>
      <c r="L12" s="103"/>
      <c r="M12" s="30"/>
      <c r="N12" s="30"/>
      <c r="O12" s="30"/>
      <c r="P12" s="30"/>
      <c r="Q12" s="30"/>
      <c r="R12" s="30"/>
    </row>
    <row r="13" spans="1:18" ht="12.75" customHeight="1">
      <c r="A13" s="51">
        <v>6</v>
      </c>
      <c r="B13" s="36" t="s">
        <v>8</v>
      </c>
      <c r="C13" s="37">
        <v>26</v>
      </c>
      <c r="D13" s="6"/>
      <c r="E13" s="6">
        <v>47</v>
      </c>
      <c r="F13" s="6"/>
      <c r="G13" s="13"/>
      <c r="H13" s="13">
        <v>7</v>
      </c>
      <c r="I13" s="13"/>
      <c r="J13" s="6"/>
      <c r="K13" s="6">
        <v>28</v>
      </c>
      <c r="L13" s="14"/>
      <c r="M13" s="30"/>
      <c r="N13" s="30"/>
      <c r="O13" s="30"/>
      <c r="P13" s="30"/>
      <c r="Q13" s="30"/>
      <c r="R13" s="30"/>
    </row>
    <row r="14" spans="1:18" ht="12.75" customHeight="1">
      <c r="A14" s="51">
        <v>7</v>
      </c>
      <c r="B14" s="36" t="s">
        <v>9</v>
      </c>
      <c r="C14" s="37">
        <v>7</v>
      </c>
      <c r="D14" s="6"/>
      <c r="E14" s="6">
        <v>10</v>
      </c>
      <c r="F14" s="6"/>
      <c r="G14" s="13"/>
      <c r="H14" s="13">
        <v>6</v>
      </c>
      <c r="I14" s="13">
        <v>1</v>
      </c>
      <c r="J14" s="6"/>
      <c r="K14" s="6">
        <v>14</v>
      </c>
      <c r="L14" s="14"/>
      <c r="M14" s="30"/>
      <c r="N14" s="30"/>
      <c r="O14" s="30"/>
      <c r="P14" s="30"/>
      <c r="Q14" s="30"/>
      <c r="R14" s="30"/>
    </row>
    <row r="15" spans="1:18" ht="12.75" customHeight="1">
      <c r="A15" s="51">
        <v>8</v>
      </c>
      <c r="B15" s="36" t="s">
        <v>10</v>
      </c>
      <c r="C15" s="37">
        <v>198</v>
      </c>
      <c r="D15" s="6"/>
      <c r="E15" s="6">
        <v>230</v>
      </c>
      <c r="F15" s="6"/>
      <c r="G15" s="13"/>
      <c r="H15" s="13">
        <v>103</v>
      </c>
      <c r="I15" s="13">
        <v>3</v>
      </c>
      <c r="J15" s="6"/>
      <c r="K15" s="6">
        <v>143</v>
      </c>
      <c r="L15" s="14"/>
      <c r="M15" s="30"/>
      <c r="N15" s="30"/>
      <c r="O15" s="30"/>
      <c r="P15" s="30"/>
      <c r="Q15" s="30"/>
      <c r="R15" s="30"/>
    </row>
    <row r="16" spans="1:18" ht="12.75" customHeight="1">
      <c r="A16" s="50">
        <v>9</v>
      </c>
      <c r="B16" s="36" t="s">
        <v>11</v>
      </c>
      <c r="C16" s="40">
        <f aca="true" t="shared" si="1" ref="C16:L16">SUM(C17:C18)</f>
        <v>1690</v>
      </c>
      <c r="D16" s="40">
        <f t="shared" si="1"/>
        <v>0</v>
      </c>
      <c r="E16" s="40">
        <f t="shared" si="1"/>
        <v>0</v>
      </c>
      <c r="F16" s="40">
        <f t="shared" si="1"/>
        <v>1494</v>
      </c>
      <c r="G16" s="40">
        <f t="shared" si="1"/>
        <v>0</v>
      </c>
      <c r="H16" s="40">
        <f t="shared" si="1"/>
        <v>20</v>
      </c>
      <c r="I16" s="40">
        <f t="shared" si="1"/>
        <v>801</v>
      </c>
      <c r="J16" s="40">
        <f t="shared" si="1"/>
        <v>0</v>
      </c>
      <c r="K16" s="40">
        <f t="shared" si="1"/>
        <v>0</v>
      </c>
      <c r="L16" s="56">
        <f t="shared" si="1"/>
        <v>1758</v>
      </c>
      <c r="M16" s="30"/>
      <c r="N16" s="30"/>
      <c r="O16" s="30"/>
      <c r="P16" s="30"/>
      <c r="Q16" s="30"/>
      <c r="R16" s="30"/>
    </row>
    <row r="17" spans="1:18" ht="12.75" customHeight="1">
      <c r="A17" s="50">
        <v>10</v>
      </c>
      <c r="B17" s="36" t="s">
        <v>12</v>
      </c>
      <c r="C17" s="37">
        <v>1662</v>
      </c>
      <c r="D17" s="6"/>
      <c r="E17" s="6"/>
      <c r="F17" s="6">
        <v>1461</v>
      </c>
      <c r="G17" s="41"/>
      <c r="H17" s="13">
        <v>20</v>
      </c>
      <c r="I17" s="13">
        <v>760</v>
      </c>
      <c r="J17" s="41"/>
      <c r="K17" s="13"/>
      <c r="L17" s="14">
        <v>1708</v>
      </c>
      <c r="M17" s="31"/>
      <c r="N17" s="30"/>
      <c r="O17" s="30"/>
      <c r="P17" s="30"/>
      <c r="Q17" s="30"/>
      <c r="R17" s="30"/>
    </row>
    <row r="18" spans="1:18" ht="12.75" customHeight="1">
      <c r="A18" s="50">
        <v>11</v>
      </c>
      <c r="B18" s="36" t="s">
        <v>13</v>
      </c>
      <c r="C18" s="37">
        <v>28</v>
      </c>
      <c r="D18" s="6"/>
      <c r="E18" s="6"/>
      <c r="F18" s="6">
        <v>33</v>
      </c>
      <c r="G18" s="41"/>
      <c r="H18" s="13"/>
      <c r="I18" s="13">
        <v>41</v>
      </c>
      <c r="J18" s="41"/>
      <c r="K18" s="13"/>
      <c r="L18" s="14">
        <v>50</v>
      </c>
      <c r="M18" s="30"/>
      <c r="N18" s="30"/>
      <c r="O18" s="30"/>
      <c r="P18" s="30"/>
      <c r="Q18" s="30"/>
      <c r="R18" s="30"/>
    </row>
    <row r="19" spans="1:18" ht="12.75" customHeight="1">
      <c r="A19" s="50">
        <v>12</v>
      </c>
      <c r="B19" s="36" t="s">
        <v>14</v>
      </c>
      <c r="C19" s="37">
        <v>582</v>
      </c>
      <c r="D19" s="6"/>
      <c r="E19" s="6"/>
      <c r="F19" s="6">
        <v>523</v>
      </c>
      <c r="G19" s="41"/>
      <c r="H19" s="13"/>
      <c r="I19" s="13">
        <v>231</v>
      </c>
      <c r="J19" s="6"/>
      <c r="K19" s="6"/>
      <c r="L19" s="8">
        <v>608</v>
      </c>
      <c r="M19" s="31"/>
      <c r="N19" s="30"/>
      <c r="O19" s="30"/>
      <c r="P19" s="30"/>
      <c r="Q19" s="30"/>
      <c r="R19" s="30"/>
    </row>
    <row r="20" spans="1:18" ht="12.75" customHeight="1">
      <c r="A20" s="50">
        <v>13</v>
      </c>
      <c r="B20" s="36" t="s">
        <v>15</v>
      </c>
      <c r="C20" s="37"/>
      <c r="D20" s="6"/>
      <c r="E20" s="6"/>
      <c r="F20" s="6"/>
      <c r="G20" s="13"/>
      <c r="H20" s="13"/>
      <c r="I20" s="13"/>
      <c r="J20" s="6"/>
      <c r="K20" s="6"/>
      <c r="L20" s="8">
        <v>41</v>
      </c>
      <c r="M20" s="30"/>
      <c r="N20" s="30"/>
      <c r="O20" s="30"/>
      <c r="P20" s="30"/>
      <c r="Q20" s="30"/>
      <c r="R20" s="30"/>
    </row>
    <row r="21" spans="1:18" ht="12.75" customHeight="1">
      <c r="A21" s="50">
        <v>14</v>
      </c>
      <c r="B21" s="36" t="s">
        <v>16</v>
      </c>
      <c r="C21" s="37">
        <v>40</v>
      </c>
      <c r="D21" s="6"/>
      <c r="E21" s="6"/>
      <c r="F21" s="6">
        <v>35</v>
      </c>
      <c r="G21" s="13"/>
      <c r="H21" s="13">
        <v>18</v>
      </c>
      <c r="I21" s="13"/>
      <c r="J21" s="6"/>
      <c r="K21" s="6"/>
      <c r="L21" s="8">
        <v>10</v>
      </c>
      <c r="M21" s="30"/>
      <c r="N21" s="30"/>
      <c r="O21" s="30"/>
      <c r="P21" s="30"/>
      <c r="Q21" s="30"/>
      <c r="R21" s="30"/>
    </row>
    <row r="22" spans="1:18" ht="12.75" customHeight="1">
      <c r="A22" s="50">
        <v>15</v>
      </c>
      <c r="B22" s="36" t="s">
        <v>17</v>
      </c>
      <c r="C22" s="37"/>
      <c r="D22" s="6"/>
      <c r="E22" s="6"/>
      <c r="F22" s="6"/>
      <c r="G22" s="13"/>
      <c r="H22" s="13"/>
      <c r="I22" s="13"/>
      <c r="J22" s="6"/>
      <c r="K22" s="6"/>
      <c r="L22" s="8"/>
      <c r="M22" s="30"/>
      <c r="N22" s="30"/>
      <c r="O22" s="30"/>
      <c r="P22" s="30"/>
      <c r="Q22" s="30"/>
      <c r="R22" s="30"/>
    </row>
    <row r="23" spans="1:18" ht="12.75" customHeight="1">
      <c r="A23" s="50">
        <v>16</v>
      </c>
      <c r="B23" s="36" t="s">
        <v>18</v>
      </c>
      <c r="C23" s="37"/>
      <c r="D23" s="6"/>
      <c r="E23" s="6"/>
      <c r="F23" s="6"/>
      <c r="G23" s="13"/>
      <c r="H23" s="13"/>
      <c r="I23" s="41"/>
      <c r="J23" s="6"/>
      <c r="K23" s="6"/>
      <c r="L23" s="8"/>
      <c r="M23" s="30"/>
      <c r="N23" s="30"/>
      <c r="O23" s="30"/>
      <c r="P23" s="30"/>
      <c r="Q23" s="30"/>
      <c r="R23" s="30"/>
    </row>
    <row r="24" spans="1:18" ht="12.75" customHeight="1">
      <c r="A24" s="50">
        <v>17</v>
      </c>
      <c r="B24" s="38" t="s">
        <v>19</v>
      </c>
      <c r="C24" s="37">
        <v>19</v>
      </c>
      <c r="D24" s="6"/>
      <c r="E24" s="6">
        <v>15</v>
      </c>
      <c r="F24" s="6"/>
      <c r="G24" s="13"/>
      <c r="H24" s="13">
        <v>13</v>
      </c>
      <c r="I24" s="41"/>
      <c r="J24" s="6"/>
      <c r="K24" s="6"/>
      <c r="L24" s="8"/>
      <c r="M24" s="30"/>
      <c r="N24" s="30"/>
      <c r="O24" s="30"/>
      <c r="P24" s="30"/>
      <c r="Q24" s="30"/>
      <c r="R24" s="30"/>
    </row>
    <row r="25" spans="1:18" ht="12.75" customHeight="1">
      <c r="A25" s="50">
        <v>18</v>
      </c>
      <c r="B25" s="38" t="s">
        <v>20</v>
      </c>
      <c r="C25" s="37">
        <v>21</v>
      </c>
      <c r="D25" s="6">
        <v>11</v>
      </c>
      <c r="E25" s="6"/>
      <c r="F25" s="6"/>
      <c r="G25" s="13">
        <v>6</v>
      </c>
      <c r="H25" s="13"/>
      <c r="I25" s="41"/>
      <c r="J25" s="6">
        <v>25</v>
      </c>
      <c r="K25" s="6"/>
      <c r="L25" s="8"/>
      <c r="M25" s="30"/>
      <c r="N25" s="30"/>
      <c r="O25" s="30"/>
      <c r="P25" s="30"/>
      <c r="Q25" s="30"/>
      <c r="R25" s="30"/>
    </row>
    <row r="26" spans="1:18" ht="12.75" customHeight="1">
      <c r="A26" s="50">
        <v>19</v>
      </c>
      <c r="B26" s="38" t="s">
        <v>21</v>
      </c>
      <c r="C26" s="37"/>
      <c r="D26" s="6"/>
      <c r="E26" s="6"/>
      <c r="F26" s="6"/>
      <c r="G26" s="13"/>
      <c r="H26" s="13"/>
      <c r="I26" s="41"/>
      <c r="J26" s="6"/>
      <c r="K26" s="6"/>
      <c r="L26" s="8"/>
      <c r="M26" s="30"/>
      <c r="N26" s="30"/>
      <c r="O26" s="30"/>
      <c r="P26" s="30"/>
      <c r="Q26" s="30"/>
      <c r="R26" s="30"/>
    </row>
    <row r="27" spans="1:18" ht="12.75" customHeight="1" thickBot="1">
      <c r="A27" s="62">
        <v>20</v>
      </c>
      <c r="B27" s="72" t="s">
        <v>22</v>
      </c>
      <c r="C27" s="73"/>
      <c r="D27" s="7"/>
      <c r="E27" s="7"/>
      <c r="F27" s="7"/>
      <c r="G27" s="101"/>
      <c r="H27" s="15"/>
      <c r="I27" s="101"/>
      <c r="J27" s="7"/>
      <c r="K27" s="7"/>
      <c r="L27" s="105"/>
      <c r="M27" s="30"/>
      <c r="N27" s="30"/>
      <c r="O27" s="30"/>
      <c r="P27" s="30"/>
      <c r="Q27" s="30"/>
      <c r="R27" s="30"/>
    </row>
    <row r="28" spans="1:18" ht="12.75" customHeight="1" thickBot="1">
      <c r="A28" s="79">
        <v>21</v>
      </c>
      <c r="B28" s="70" t="s">
        <v>23</v>
      </c>
      <c r="C28" s="22">
        <f aca="true" t="shared" si="2" ref="C28:L28">SUM(C29:C38)</f>
        <v>2849</v>
      </c>
      <c r="D28" s="11">
        <f t="shared" si="2"/>
        <v>11</v>
      </c>
      <c r="E28" s="11">
        <f t="shared" si="2"/>
        <v>603</v>
      </c>
      <c r="F28" s="11">
        <f t="shared" si="2"/>
        <v>2052</v>
      </c>
      <c r="G28" s="11">
        <f t="shared" si="2"/>
        <v>6</v>
      </c>
      <c r="H28" s="11">
        <f t="shared" si="2"/>
        <v>310</v>
      </c>
      <c r="I28" s="11">
        <f t="shared" si="2"/>
        <v>1078</v>
      </c>
      <c r="J28" s="22">
        <f t="shared" si="2"/>
        <v>25</v>
      </c>
      <c r="K28" s="22">
        <f t="shared" si="2"/>
        <v>556</v>
      </c>
      <c r="L28" s="23">
        <f t="shared" si="2"/>
        <v>2417</v>
      </c>
      <c r="M28" s="30"/>
      <c r="N28" s="30"/>
      <c r="O28" s="30"/>
      <c r="P28" s="30"/>
      <c r="Q28" s="30"/>
      <c r="R28" s="30"/>
    </row>
    <row r="29" spans="1:18" ht="12.75" customHeight="1">
      <c r="A29" s="63">
        <v>22</v>
      </c>
      <c r="B29" s="77" t="s">
        <v>24</v>
      </c>
      <c r="C29" s="65"/>
      <c r="D29" s="5"/>
      <c r="E29" s="5"/>
      <c r="F29" s="5"/>
      <c r="G29" s="111"/>
      <c r="H29" s="12"/>
      <c r="I29" s="111"/>
      <c r="J29" s="5"/>
      <c r="K29" s="5"/>
      <c r="L29" s="107"/>
      <c r="M29" s="30"/>
      <c r="N29" s="30"/>
      <c r="O29" s="30"/>
      <c r="P29" s="30"/>
      <c r="Q29" s="30"/>
      <c r="R29" s="30"/>
    </row>
    <row r="30" spans="1:18" ht="12.75" customHeight="1">
      <c r="A30" s="51">
        <v>23</v>
      </c>
      <c r="B30" s="38" t="s">
        <v>25</v>
      </c>
      <c r="C30" s="37">
        <v>498</v>
      </c>
      <c r="D30" s="6"/>
      <c r="E30" s="6">
        <v>600</v>
      </c>
      <c r="F30" s="6"/>
      <c r="G30" s="41"/>
      <c r="H30" s="13">
        <v>307</v>
      </c>
      <c r="I30" s="41"/>
      <c r="J30" s="6"/>
      <c r="K30" s="6">
        <v>551</v>
      </c>
      <c r="L30" s="103"/>
      <c r="M30" s="30"/>
      <c r="N30" s="30"/>
      <c r="O30" s="30"/>
      <c r="P30" s="30"/>
      <c r="Q30" s="30"/>
      <c r="R30" s="30"/>
    </row>
    <row r="31" spans="1:18" ht="12.75" customHeight="1">
      <c r="A31" s="51">
        <v>24</v>
      </c>
      <c r="B31" s="38" t="s">
        <v>26</v>
      </c>
      <c r="C31" s="37"/>
      <c r="D31" s="6"/>
      <c r="E31" s="6"/>
      <c r="F31" s="6"/>
      <c r="G31" s="41"/>
      <c r="H31" s="13"/>
      <c r="I31" s="41"/>
      <c r="J31" s="6"/>
      <c r="K31" s="6"/>
      <c r="L31" s="103"/>
      <c r="M31" s="30"/>
      <c r="N31" s="30"/>
      <c r="O31" s="30"/>
      <c r="P31" s="30"/>
      <c r="Q31" s="30"/>
      <c r="R31" s="30"/>
    </row>
    <row r="32" spans="1:18" ht="12.75" customHeight="1">
      <c r="A32" s="51">
        <v>25</v>
      </c>
      <c r="B32" s="38" t="s">
        <v>27</v>
      </c>
      <c r="C32" s="37">
        <v>3</v>
      </c>
      <c r="D32" s="6"/>
      <c r="E32" s="6">
        <v>3</v>
      </c>
      <c r="F32" s="6"/>
      <c r="G32" s="41"/>
      <c r="H32" s="13">
        <v>3</v>
      </c>
      <c r="I32" s="41"/>
      <c r="J32" s="6"/>
      <c r="K32" s="6">
        <v>5</v>
      </c>
      <c r="L32" s="103"/>
      <c r="M32" s="30"/>
      <c r="N32" s="30"/>
      <c r="O32" s="30"/>
      <c r="P32" s="30"/>
      <c r="Q32" s="30"/>
      <c r="R32" s="30"/>
    </row>
    <row r="33" spans="1:18" ht="12.75" customHeight="1">
      <c r="A33" s="51">
        <v>26</v>
      </c>
      <c r="B33" s="38" t="s">
        <v>28</v>
      </c>
      <c r="C33" s="37"/>
      <c r="D33" s="6"/>
      <c r="E33" s="6"/>
      <c r="F33" s="6"/>
      <c r="G33" s="41"/>
      <c r="H33" s="13"/>
      <c r="I33" s="41"/>
      <c r="J33" s="6"/>
      <c r="K33" s="6"/>
      <c r="L33" s="103"/>
      <c r="M33" s="30"/>
      <c r="N33" s="30"/>
      <c r="O33" s="30"/>
      <c r="P33" s="30"/>
      <c r="Q33" s="30"/>
      <c r="R33" s="30"/>
    </row>
    <row r="34" spans="1:18" ht="12.75" customHeight="1">
      <c r="A34" s="51">
        <v>27</v>
      </c>
      <c r="B34" s="38" t="s">
        <v>29</v>
      </c>
      <c r="C34" s="37"/>
      <c r="D34" s="6"/>
      <c r="E34" s="6"/>
      <c r="F34" s="6"/>
      <c r="G34" s="41"/>
      <c r="H34" s="13"/>
      <c r="I34" s="41"/>
      <c r="J34" s="6"/>
      <c r="K34" s="6"/>
      <c r="L34" s="103"/>
      <c r="M34" s="30"/>
      <c r="N34" s="30"/>
      <c r="O34" s="30"/>
      <c r="P34" s="30"/>
      <c r="Q34" s="30"/>
      <c r="R34" s="30"/>
    </row>
    <row r="35" spans="1:18" ht="12.75" customHeight="1">
      <c r="A35" s="51">
        <v>28</v>
      </c>
      <c r="B35" s="38" t="s">
        <v>30</v>
      </c>
      <c r="C35" s="37"/>
      <c r="D35" s="6"/>
      <c r="E35" s="6"/>
      <c r="F35" s="6"/>
      <c r="G35" s="41"/>
      <c r="H35" s="13"/>
      <c r="I35" s="41"/>
      <c r="J35" s="6"/>
      <c r="K35" s="6"/>
      <c r="L35" s="103"/>
      <c r="M35" s="30"/>
      <c r="N35" s="30"/>
      <c r="O35" s="30"/>
      <c r="P35" s="30"/>
      <c r="Q35" s="30"/>
      <c r="R35" s="30"/>
    </row>
    <row r="36" spans="1:18" ht="12.75" customHeight="1">
      <c r="A36" s="51">
        <v>29</v>
      </c>
      <c r="B36" s="38" t="s">
        <v>31</v>
      </c>
      <c r="C36" s="37"/>
      <c r="D36" s="6"/>
      <c r="E36" s="6"/>
      <c r="F36" s="6"/>
      <c r="G36" s="41"/>
      <c r="H36" s="13"/>
      <c r="I36" s="41"/>
      <c r="J36" s="6"/>
      <c r="K36" s="6"/>
      <c r="L36" s="103"/>
      <c r="M36" s="30"/>
      <c r="N36" s="30"/>
      <c r="O36" s="30"/>
      <c r="P36" s="30"/>
      <c r="Q36" s="30"/>
      <c r="R36" s="30"/>
    </row>
    <row r="37" spans="1:18" ht="12.75" customHeight="1" thickBot="1">
      <c r="A37" s="88">
        <v>30</v>
      </c>
      <c r="B37" s="84" t="s">
        <v>32</v>
      </c>
      <c r="C37" s="73"/>
      <c r="D37" s="7"/>
      <c r="E37" s="7"/>
      <c r="F37" s="7"/>
      <c r="G37" s="101"/>
      <c r="H37" s="15"/>
      <c r="I37" s="101"/>
      <c r="J37" s="7"/>
      <c r="K37" s="7"/>
      <c r="L37" s="108"/>
      <c r="M37" s="30"/>
      <c r="N37" s="30"/>
      <c r="O37" s="30"/>
      <c r="P37" s="30"/>
      <c r="Q37" s="30"/>
      <c r="R37" s="30"/>
    </row>
    <row r="38" spans="1:18" ht="12.75" customHeight="1" thickBot="1">
      <c r="A38" s="4">
        <v>31</v>
      </c>
      <c r="B38" s="85" t="s">
        <v>33</v>
      </c>
      <c r="C38" s="9">
        <v>2348</v>
      </c>
      <c r="D38" s="9">
        <v>11</v>
      </c>
      <c r="E38" s="9"/>
      <c r="F38" s="9">
        <v>2052</v>
      </c>
      <c r="G38" s="17">
        <v>6</v>
      </c>
      <c r="H38" s="17"/>
      <c r="I38" s="86">
        <v>1078</v>
      </c>
      <c r="J38" s="9">
        <v>25</v>
      </c>
      <c r="K38" s="9"/>
      <c r="L38" s="89">
        <v>2417</v>
      </c>
      <c r="M38" s="30"/>
      <c r="N38" s="30"/>
      <c r="O38" s="30"/>
      <c r="P38" s="30"/>
      <c r="Q38" s="30"/>
      <c r="R38" s="30"/>
    </row>
    <row r="39" spans="1:18" ht="12.75" customHeight="1" thickBot="1">
      <c r="A39" s="79">
        <v>32</v>
      </c>
      <c r="B39" s="70" t="s">
        <v>34</v>
      </c>
      <c r="C39" s="22">
        <f aca="true" t="shared" si="3" ref="C39:I39">C28-C8-C27</f>
        <v>0</v>
      </c>
      <c r="D39" s="11">
        <f t="shared" si="3"/>
        <v>0</v>
      </c>
      <c r="E39" s="11">
        <f t="shared" si="3"/>
        <v>0</v>
      </c>
      <c r="F39" s="11">
        <f t="shared" si="3"/>
        <v>0</v>
      </c>
      <c r="G39" s="11">
        <f t="shared" si="3"/>
        <v>0</v>
      </c>
      <c r="H39" s="11">
        <f t="shared" si="3"/>
        <v>-133</v>
      </c>
      <c r="I39" s="11">
        <f t="shared" si="3"/>
        <v>39</v>
      </c>
      <c r="J39" s="22">
        <f>J28-J8-J27</f>
        <v>0</v>
      </c>
      <c r="K39" s="22">
        <f>K28-K8-K27</f>
        <v>0</v>
      </c>
      <c r="L39" s="23">
        <f>L28-L8-L27</f>
        <v>0</v>
      </c>
      <c r="M39" s="30"/>
      <c r="N39" s="30"/>
      <c r="O39" s="30"/>
      <c r="P39" s="30"/>
      <c r="Q39" s="30"/>
      <c r="R39" s="30"/>
    </row>
    <row r="40" spans="1:18" ht="12.75" customHeight="1">
      <c r="A40" s="63">
        <v>33</v>
      </c>
      <c r="B40" s="90" t="s">
        <v>35</v>
      </c>
      <c r="C40" s="5"/>
      <c r="D40" s="5"/>
      <c r="E40" s="5"/>
      <c r="F40" s="5"/>
      <c r="G40" s="5"/>
      <c r="H40" s="5"/>
      <c r="I40" s="5"/>
      <c r="J40" s="12"/>
      <c r="K40" s="12"/>
      <c r="L40" s="16"/>
      <c r="M40" s="30"/>
      <c r="N40" s="30"/>
      <c r="O40" s="30"/>
      <c r="P40" s="30"/>
      <c r="Q40" s="30"/>
      <c r="R40" s="30"/>
    </row>
    <row r="41" spans="1:18" ht="12.75" customHeight="1">
      <c r="A41" s="51">
        <v>34</v>
      </c>
      <c r="B41" s="91" t="s">
        <v>36</v>
      </c>
      <c r="C41" s="39"/>
      <c r="D41" s="6"/>
      <c r="E41" s="6"/>
      <c r="F41" s="6"/>
      <c r="G41" s="6"/>
      <c r="H41" s="6"/>
      <c r="I41" s="6"/>
      <c r="J41" s="13"/>
      <c r="K41" s="13"/>
      <c r="L41" s="14"/>
      <c r="M41" s="30"/>
      <c r="N41" s="30"/>
      <c r="O41" s="30"/>
      <c r="P41" s="30"/>
      <c r="Q41" s="30"/>
      <c r="R41" s="30"/>
    </row>
    <row r="42" spans="1:18" ht="12.75" customHeight="1">
      <c r="A42" s="51">
        <v>35</v>
      </c>
      <c r="B42" s="91" t="s">
        <v>37</v>
      </c>
      <c r="C42" s="39"/>
      <c r="D42" s="6"/>
      <c r="E42" s="6"/>
      <c r="F42" s="6"/>
      <c r="G42" s="6"/>
      <c r="H42" s="6"/>
      <c r="I42" s="6"/>
      <c r="J42" s="41"/>
      <c r="K42" s="13"/>
      <c r="L42" s="103"/>
      <c r="M42" s="30"/>
      <c r="N42" s="30"/>
      <c r="O42" s="30"/>
      <c r="P42" s="30"/>
      <c r="Q42" s="30"/>
      <c r="R42" s="30"/>
    </row>
    <row r="43" spans="1:18" ht="12.75" customHeight="1">
      <c r="A43" s="51">
        <v>36</v>
      </c>
      <c r="B43" s="91" t="s">
        <v>38</v>
      </c>
      <c r="C43" s="39"/>
      <c r="D43" s="6"/>
      <c r="E43" s="6"/>
      <c r="F43" s="6"/>
      <c r="G43" s="6"/>
      <c r="H43" s="6"/>
      <c r="I43" s="6"/>
      <c r="J43" s="41"/>
      <c r="K43" s="13"/>
      <c r="L43" s="103"/>
      <c r="M43" s="30"/>
      <c r="N43" s="30"/>
      <c r="O43" s="30"/>
      <c r="P43" s="30"/>
      <c r="Q43" s="30"/>
      <c r="R43" s="30"/>
    </row>
    <row r="44" spans="1:18" ht="12.75" customHeight="1">
      <c r="A44" s="51">
        <v>37</v>
      </c>
      <c r="B44" s="91" t="s">
        <v>39</v>
      </c>
      <c r="C44" s="39"/>
      <c r="D44" s="6"/>
      <c r="E44" s="6"/>
      <c r="F44" s="6"/>
      <c r="G44" s="6"/>
      <c r="H44" s="6"/>
      <c r="I44" s="6"/>
      <c r="J44" s="41"/>
      <c r="K44" s="13"/>
      <c r="L44" s="103"/>
      <c r="M44" s="30"/>
      <c r="N44" s="30"/>
      <c r="O44" s="30"/>
      <c r="P44" s="30"/>
      <c r="Q44" s="30"/>
      <c r="R44" s="30"/>
    </row>
    <row r="45" spans="1:18" ht="12.75" customHeight="1">
      <c r="A45" s="51">
        <v>38</v>
      </c>
      <c r="B45" s="91" t="s">
        <v>40</v>
      </c>
      <c r="C45" s="42">
        <v>6</v>
      </c>
      <c r="D45" s="18"/>
      <c r="E45" s="18"/>
      <c r="F45" s="18">
        <v>6</v>
      </c>
      <c r="G45" s="18"/>
      <c r="H45" s="18"/>
      <c r="I45" s="18">
        <v>6.1</v>
      </c>
      <c r="J45" s="113"/>
      <c r="K45" s="19"/>
      <c r="L45" s="20">
        <v>6.1</v>
      </c>
      <c r="M45" s="30"/>
      <c r="N45" s="30"/>
      <c r="O45" s="30"/>
      <c r="P45" s="30"/>
      <c r="Q45" s="30"/>
      <c r="R45" s="30"/>
    </row>
    <row r="46" spans="1:18" ht="12.75" customHeight="1" thickBot="1">
      <c r="A46" s="52">
        <v>39</v>
      </c>
      <c r="B46" s="92" t="s">
        <v>41</v>
      </c>
      <c r="C46" s="53">
        <f>(((C17*1000)/C45)/12)</f>
        <v>23083.333333333332</v>
      </c>
      <c r="D46" s="54"/>
      <c r="E46" s="10"/>
      <c r="F46" s="53">
        <f>(((F17*1000)/F45)/12)</f>
        <v>20291.666666666668</v>
      </c>
      <c r="G46" s="10"/>
      <c r="H46" s="10"/>
      <c r="I46" s="53">
        <f>(((I17*1000)/I45)/6)</f>
        <v>20765.027322404374</v>
      </c>
      <c r="J46" s="55"/>
      <c r="K46" s="55"/>
      <c r="L46" s="21">
        <f>(((L17*1000)/L45)/12)</f>
        <v>23333.333333333332</v>
      </c>
      <c r="M46" s="30"/>
      <c r="N46" s="30"/>
      <c r="O46" s="30"/>
      <c r="P46" s="30"/>
      <c r="Q46" s="30"/>
      <c r="R46" s="30"/>
    </row>
    <row r="47" spans="1:18" ht="12.75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30"/>
      <c r="N47" s="30"/>
      <c r="O47" s="30"/>
      <c r="P47" s="30"/>
      <c r="Q47" s="30"/>
      <c r="R47" s="30"/>
    </row>
    <row r="48" spans="1:18" s="25" customFormat="1" ht="12.75" customHeigh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34"/>
      <c r="N48" s="34"/>
      <c r="O48" s="34"/>
      <c r="P48" s="34"/>
      <c r="Q48" s="34"/>
      <c r="R48" s="34"/>
    </row>
    <row r="49" spans="1:1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0"/>
      <c r="N49" s="30"/>
      <c r="O49" s="30"/>
      <c r="P49" s="30"/>
      <c r="Q49" s="30"/>
      <c r="R49" s="30"/>
    </row>
    <row r="50" spans="1:1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0"/>
      <c r="N50" s="30"/>
      <c r="O50" s="30"/>
      <c r="P50" s="30"/>
      <c r="Q50" s="30"/>
      <c r="R50" s="30"/>
    </row>
    <row r="51" spans="3:18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0"/>
      <c r="N51" s="30"/>
      <c r="O51" s="30"/>
      <c r="P51" s="30"/>
      <c r="Q51" s="30"/>
      <c r="R51" s="30"/>
    </row>
    <row r="52" spans="3:18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0"/>
      <c r="N52" s="30"/>
      <c r="O52" s="30"/>
      <c r="P52" s="30"/>
      <c r="Q52" s="30"/>
      <c r="R52" s="30"/>
    </row>
    <row r="53" spans="3:18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0"/>
      <c r="N53" s="30"/>
      <c r="O53" s="30"/>
      <c r="P53" s="30"/>
      <c r="Q53" s="30"/>
      <c r="R53" s="30"/>
    </row>
    <row r="54" spans="13:18" ht="12.75">
      <c r="M54" s="30"/>
      <c r="N54" s="30"/>
      <c r="O54" s="30"/>
      <c r="P54" s="30"/>
      <c r="Q54" s="30"/>
      <c r="R54" s="30"/>
    </row>
    <row r="55" spans="13:18" ht="12.75">
      <c r="M55" s="30"/>
      <c r="N55" s="30"/>
      <c r="O55" s="30"/>
      <c r="P55" s="30"/>
      <c r="Q55" s="30"/>
      <c r="R55" s="30"/>
    </row>
    <row r="56" spans="13:18" ht="12.75">
      <c r="M56" s="30"/>
      <c r="N56" s="30"/>
      <c r="O56" s="30"/>
      <c r="P56" s="30"/>
      <c r="Q56" s="30"/>
      <c r="R56" s="30"/>
    </row>
    <row r="57" spans="13:18" ht="12.75">
      <c r="M57" s="30"/>
      <c r="N57" s="30"/>
      <c r="O57" s="30"/>
      <c r="P57" s="30"/>
      <c r="Q57" s="30"/>
      <c r="R57" s="30"/>
    </row>
    <row r="58" spans="13:18" ht="12.75">
      <c r="M58" s="30"/>
      <c r="N58" s="30"/>
      <c r="O58" s="30"/>
      <c r="P58" s="30"/>
      <c r="Q58" s="30"/>
      <c r="R58" s="30"/>
    </row>
    <row r="59" spans="13:18" ht="12.75">
      <c r="M59" s="30"/>
      <c r="N59" s="30"/>
      <c r="O59" s="30"/>
      <c r="P59" s="30"/>
      <c r="Q59" s="30"/>
      <c r="R59" s="30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59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00390625" style="1" customWidth="1"/>
    <col min="13" max="16384" width="9.125" style="1" customWidth="1"/>
  </cols>
  <sheetData>
    <row r="1" ht="17.25" customHeight="1"/>
    <row r="2" spans="3:4" ht="15.75">
      <c r="C2" s="93" t="s">
        <v>52</v>
      </c>
      <c r="D2" s="93"/>
    </row>
    <row r="3" spans="2:9" ht="12.75">
      <c r="B3" s="2"/>
      <c r="C3" s="27"/>
      <c r="D3" s="27"/>
      <c r="E3" s="27"/>
      <c r="F3" s="27"/>
      <c r="G3" s="27"/>
      <c r="H3" s="27"/>
      <c r="I3" s="3"/>
    </row>
    <row r="4" spans="1:18" ht="12.75">
      <c r="A4" s="94" t="s">
        <v>44</v>
      </c>
      <c r="B4" s="25"/>
      <c r="C4" s="25"/>
      <c r="D4" s="25"/>
      <c r="E4" s="25"/>
      <c r="F4" s="25"/>
      <c r="G4" s="3"/>
      <c r="H4" s="3"/>
      <c r="M4" s="30"/>
      <c r="N4" s="30"/>
      <c r="O4" s="30"/>
      <c r="P4" s="30"/>
      <c r="Q4" s="30"/>
      <c r="R4" s="30"/>
    </row>
    <row r="5" spans="1:18" ht="13.5" thickBot="1">
      <c r="A5" s="28" t="s">
        <v>53</v>
      </c>
      <c r="B5" s="34"/>
      <c r="C5" s="3"/>
      <c r="D5" s="27"/>
      <c r="E5" s="27"/>
      <c r="F5" s="27"/>
      <c r="G5" s="27"/>
      <c r="H5" s="27"/>
      <c r="L5" s="29" t="s">
        <v>0</v>
      </c>
      <c r="M5" s="30"/>
      <c r="N5" s="30"/>
      <c r="O5" s="30"/>
      <c r="P5" s="30"/>
      <c r="Q5" s="30"/>
      <c r="R5" s="30"/>
    </row>
    <row r="6" spans="1:18" ht="22.5" customHeight="1">
      <c r="A6" s="96" t="s">
        <v>51</v>
      </c>
      <c r="B6" s="97" t="s">
        <v>1</v>
      </c>
      <c r="C6" s="80" t="s">
        <v>46</v>
      </c>
      <c r="D6" s="120" t="s">
        <v>47</v>
      </c>
      <c r="E6" s="120"/>
      <c r="F6" s="120"/>
      <c r="G6" s="120" t="s">
        <v>48</v>
      </c>
      <c r="H6" s="120"/>
      <c r="I6" s="120"/>
      <c r="J6" s="120" t="s">
        <v>49</v>
      </c>
      <c r="K6" s="120"/>
      <c r="L6" s="121"/>
      <c r="M6" s="33"/>
      <c r="N6" s="30"/>
      <c r="O6" s="30"/>
      <c r="P6" s="30"/>
      <c r="Q6" s="30"/>
      <c r="R6" s="30"/>
    </row>
    <row r="7" spans="1:18" ht="12.75" customHeight="1" thickBot="1">
      <c r="A7" s="98"/>
      <c r="B7" s="81"/>
      <c r="C7" s="83" t="s">
        <v>50</v>
      </c>
      <c r="D7" s="122" t="s">
        <v>70</v>
      </c>
      <c r="E7" s="122" t="s">
        <v>2</v>
      </c>
      <c r="F7" s="122" t="s">
        <v>71</v>
      </c>
      <c r="G7" s="122" t="s">
        <v>70</v>
      </c>
      <c r="H7" s="122" t="s">
        <v>2</v>
      </c>
      <c r="I7" s="122" t="s">
        <v>71</v>
      </c>
      <c r="J7" s="122" t="s">
        <v>70</v>
      </c>
      <c r="K7" s="122" t="s">
        <v>2</v>
      </c>
      <c r="L7" s="122" t="s">
        <v>71</v>
      </c>
      <c r="M7" s="26"/>
      <c r="N7" s="30"/>
      <c r="O7" s="30"/>
      <c r="P7" s="30"/>
      <c r="Q7" s="30"/>
      <c r="R7" s="30"/>
    </row>
    <row r="8" spans="1:12" s="30" customFormat="1" ht="12.75" customHeight="1" thickBot="1">
      <c r="A8" s="95">
        <v>1</v>
      </c>
      <c r="B8" s="70" t="s">
        <v>3</v>
      </c>
      <c r="C8" s="22">
        <f aca="true" t="shared" si="0" ref="C8:L8">SUM(C9,C11:C16,C19:C26)</f>
        <v>5861</v>
      </c>
      <c r="D8" s="11">
        <f t="shared" si="0"/>
        <v>833</v>
      </c>
      <c r="E8" s="11">
        <f t="shared" si="0"/>
        <v>1380</v>
      </c>
      <c r="F8" s="11">
        <f t="shared" si="0"/>
        <v>3501</v>
      </c>
      <c r="G8" s="11">
        <f t="shared" si="0"/>
        <v>301</v>
      </c>
      <c r="H8" s="11">
        <f t="shared" si="0"/>
        <v>545</v>
      </c>
      <c r="I8" s="11">
        <f t="shared" si="0"/>
        <v>1700</v>
      </c>
      <c r="J8" s="22">
        <f t="shared" si="0"/>
        <v>752</v>
      </c>
      <c r="K8" s="22">
        <f t="shared" si="0"/>
        <v>1421</v>
      </c>
      <c r="L8" s="23">
        <f t="shared" si="0"/>
        <v>3869</v>
      </c>
    </row>
    <row r="9" spans="1:18" ht="12.75" customHeight="1">
      <c r="A9" s="63">
        <v>2</v>
      </c>
      <c r="B9" s="64" t="s">
        <v>4</v>
      </c>
      <c r="C9" s="65">
        <v>883</v>
      </c>
      <c r="D9" s="5">
        <v>68</v>
      </c>
      <c r="E9" s="5">
        <v>255</v>
      </c>
      <c r="F9" s="5">
        <v>10</v>
      </c>
      <c r="G9" s="12">
        <v>5</v>
      </c>
      <c r="H9" s="12">
        <v>138</v>
      </c>
      <c r="I9" s="12"/>
      <c r="J9" s="5">
        <v>60</v>
      </c>
      <c r="K9" s="5">
        <v>260</v>
      </c>
      <c r="L9" s="16">
        <v>15</v>
      </c>
      <c r="M9" s="30"/>
      <c r="N9" s="30"/>
      <c r="O9" s="30"/>
      <c r="P9" s="30"/>
      <c r="Q9" s="30"/>
      <c r="R9" s="30"/>
    </row>
    <row r="10" spans="1:18" ht="12.75" customHeight="1">
      <c r="A10" s="51">
        <v>3</v>
      </c>
      <c r="B10" s="36" t="s">
        <v>5</v>
      </c>
      <c r="C10" s="37"/>
      <c r="D10" s="6"/>
      <c r="E10" s="6"/>
      <c r="F10" s="6"/>
      <c r="G10" s="13"/>
      <c r="H10" s="13"/>
      <c r="I10" s="13"/>
      <c r="J10" s="6"/>
      <c r="K10" s="6"/>
      <c r="L10" s="103"/>
      <c r="M10" s="30"/>
      <c r="N10" s="30"/>
      <c r="O10" s="30"/>
      <c r="P10" s="30"/>
      <c r="Q10" s="30"/>
      <c r="R10" s="30"/>
    </row>
    <row r="11" spans="1:18" ht="12.75" customHeight="1">
      <c r="A11" s="51">
        <v>4</v>
      </c>
      <c r="B11" s="36" t="s">
        <v>6</v>
      </c>
      <c r="C11" s="37">
        <v>434</v>
      </c>
      <c r="D11" s="6">
        <v>203</v>
      </c>
      <c r="E11" s="6">
        <v>277</v>
      </c>
      <c r="F11" s="6"/>
      <c r="G11" s="13">
        <v>63</v>
      </c>
      <c r="H11" s="13">
        <v>107</v>
      </c>
      <c r="I11" s="41"/>
      <c r="J11" s="6">
        <v>203</v>
      </c>
      <c r="K11" s="6">
        <v>280</v>
      </c>
      <c r="L11" s="103"/>
      <c r="M11" s="32"/>
      <c r="N11" s="30"/>
      <c r="O11" s="30"/>
      <c r="P11" s="30"/>
      <c r="Q11" s="30"/>
      <c r="R11" s="30"/>
    </row>
    <row r="12" spans="1:18" ht="12.75" customHeight="1">
      <c r="A12" s="51">
        <v>5</v>
      </c>
      <c r="B12" s="36" t="s">
        <v>7</v>
      </c>
      <c r="C12" s="37"/>
      <c r="D12" s="6"/>
      <c r="E12" s="6"/>
      <c r="F12" s="6"/>
      <c r="G12" s="41"/>
      <c r="H12" s="13"/>
      <c r="I12" s="41"/>
      <c r="J12" s="6"/>
      <c r="K12" s="6"/>
      <c r="L12" s="103"/>
      <c r="M12" s="30"/>
      <c r="N12" s="30"/>
      <c r="O12" s="30"/>
      <c r="P12" s="30"/>
      <c r="Q12" s="30"/>
      <c r="R12" s="30"/>
    </row>
    <row r="13" spans="1:18" ht="12.75" customHeight="1">
      <c r="A13" s="51">
        <v>6</v>
      </c>
      <c r="B13" s="36" t="s">
        <v>8</v>
      </c>
      <c r="C13" s="37">
        <v>337</v>
      </c>
      <c r="D13" s="6">
        <v>345</v>
      </c>
      <c r="E13" s="6">
        <v>290</v>
      </c>
      <c r="F13" s="6"/>
      <c r="G13" s="13">
        <v>120</v>
      </c>
      <c r="H13" s="13">
        <v>2</v>
      </c>
      <c r="I13" s="13"/>
      <c r="J13" s="6">
        <v>250</v>
      </c>
      <c r="K13" s="6">
        <v>250</v>
      </c>
      <c r="L13" s="14"/>
      <c r="M13" s="30"/>
      <c r="N13" s="30"/>
      <c r="O13" s="30"/>
      <c r="P13" s="30"/>
      <c r="Q13" s="30"/>
      <c r="R13" s="30"/>
    </row>
    <row r="14" spans="1:18" ht="12.75" customHeight="1">
      <c r="A14" s="51">
        <v>7</v>
      </c>
      <c r="B14" s="36" t="s">
        <v>9</v>
      </c>
      <c r="C14" s="37">
        <v>8</v>
      </c>
      <c r="D14" s="6"/>
      <c r="E14" s="6"/>
      <c r="F14" s="6">
        <v>5</v>
      </c>
      <c r="G14" s="13"/>
      <c r="H14" s="13"/>
      <c r="I14" s="13">
        <v>3</v>
      </c>
      <c r="J14" s="6"/>
      <c r="K14" s="6">
        <v>6</v>
      </c>
      <c r="L14" s="14">
        <v>10</v>
      </c>
      <c r="M14" s="30"/>
      <c r="N14" s="30"/>
      <c r="O14" s="30"/>
      <c r="P14" s="30"/>
      <c r="Q14" s="30"/>
      <c r="R14" s="30"/>
    </row>
    <row r="15" spans="1:18" ht="12.75" customHeight="1">
      <c r="A15" s="51">
        <v>8</v>
      </c>
      <c r="B15" s="36" t="s">
        <v>10</v>
      </c>
      <c r="C15" s="37">
        <v>635</v>
      </c>
      <c r="D15" s="6">
        <v>90</v>
      </c>
      <c r="E15" s="6">
        <v>520</v>
      </c>
      <c r="F15" s="6">
        <v>15</v>
      </c>
      <c r="G15" s="13">
        <v>51</v>
      </c>
      <c r="H15" s="13">
        <v>256</v>
      </c>
      <c r="I15" s="13">
        <v>3</v>
      </c>
      <c r="J15" s="6">
        <v>118</v>
      </c>
      <c r="K15" s="6">
        <v>543</v>
      </c>
      <c r="L15" s="14">
        <v>20</v>
      </c>
      <c r="M15" s="30"/>
      <c r="N15" s="30"/>
      <c r="O15" s="30"/>
      <c r="P15" s="30"/>
      <c r="Q15" s="30"/>
      <c r="R15" s="30"/>
    </row>
    <row r="16" spans="1:18" ht="12.75" customHeight="1">
      <c r="A16" s="50">
        <v>9</v>
      </c>
      <c r="B16" s="36" t="s">
        <v>11</v>
      </c>
      <c r="C16" s="40">
        <f aca="true" t="shared" si="1" ref="C16:L16">SUM(C17:C18)</f>
        <v>2543</v>
      </c>
      <c r="D16" s="40">
        <f t="shared" si="1"/>
        <v>0</v>
      </c>
      <c r="E16" s="40">
        <f t="shared" si="1"/>
        <v>20</v>
      </c>
      <c r="F16" s="40">
        <f t="shared" si="1"/>
        <v>2526</v>
      </c>
      <c r="G16" s="40">
        <f t="shared" si="1"/>
        <v>0</v>
      </c>
      <c r="H16" s="40">
        <f t="shared" si="1"/>
        <v>36</v>
      </c>
      <c r="I16" s="40">
        <f t="shared" si="1"/>
        <v>1267</v>
      </c>
      <c r="J16" s="40">
        <f t="shared" si="1"/>
        <v>0</v>
      </c>
      <c r="K16" s="40">
        <f t="shared" si="1"/>
        <v>70</v>
      </c>
      <c r="L16" s="56">
        <f t="shared" si="1"/>
        <v>2785</v>
      </c>
      <c r="M16" s="30"/>
      <c r="N16" s="30"/>
      <c r="O16" s="30"/>
      <c r="P16" s="30"/>
      <c r="Q16" s="30"/>
      <c r="R16" s="30"/>
    </row>
    <row r="17" spans="1:18" ht="12.75" customHeight="1">
      <c r="A17" s="50">
        <v>10</v>
      </c>
      <c r="B17" s="36" t="s">
        <v>12</v>
      </c>
      <c r="C17" s="37">
        <v>2174</v>
      </c>
      <c r="D17" s="6"/>
      <c r="E17" s="6">
        <v>20</v>
      </c>
      <c r="F17" s="6">
        <v>2226</v>
      </c>
      <c r="G17" s="41"/>
      <c r="H17" s="13"/>
      <c r="I17" s="13">
        <v>1119</v>
      </c>
      <c r="J17" s="41"/>
      <c r="K17" s="13">
        <v>10</v>
      </c>
      <c r="L17" s="14">
        <v>2485</v>
      </c>
      <c r="M17" s="31"/>
      <c r="N17" s="30"/>
      <c r="O17" s="30"/>
      <c r="P17" s="30"/>
      <c r="Q17" s="30"/>
      <c r="R17" s="30"/>
    </row>
    <row r="18" spans="1:18" ht="12.75" customHeight="1">
      <c r="A18" s="50">
        <v>11</v>
      </c>
      <c r="B18" s="36" t="s">
        <v>13</v>
      </c>
      <c r="C18" s="37">
        <v>369</v>
      </c>
      <c r="D18" s="6"/>
      <c r="E18" s="6"/>
      <c r="F18" s="6">
        <v>300</v>
      </c>
      <c r="G18" s="41"/>
      <c r="H18" s="13">
        <v>36</v>
      </c>
      <c r="I18" s="13">
        <v>148</v>
      </c>
      <c r="J18" s="41"/>
      <c r="K18" s="13">
        <v>60</v>
      </c>
      <c r="L18" s="14">
        <v>300</v>
      </c>
      <c r="M18" s="30"/>
      <c r="N18" s="30"/>
      <c r="O18" s="30"/>
      <c r="P18" s="30"/>
      <c r="Q18" s="30"/>
      <c r="R18" s="30"/>
    </row>
    <row r="19" spans="1:18" ht="12.75" customHeight="1">
      <c r="A19" s="50">
        <v>12</v>
      </c>
      <c r="B19" s="36" t="s">
        <v>14</v>
      </c>
      <c r="C19" s="37">
        <v>832</v>
      </c>
      <c r="D19" s="6"/>
      <c r="E19" s="6"/>
      <c r="F19" s="6">
        <v>877</v>
      </c>
      <c r="G19" s="41"/>
      <c r="H19" s="13"/>
      <c r="I19" s="13">
        <v>400</v>
      </c>
      <c r="J19" s="6"/>
      <c r="K19" s="6"/>
      <c r="L19" s="8">
        <v>978</v>
      </c>
      <c r="M19" s="31"/>
      <c r="N19" s="30"/>
      <c r="O19" s="30"/>
      <c r="P19" s="30"/>
      <c r="Q19" s="30"/>
      <c r="R19" s="30"/>
    </row>
    <row r="20" spans="1:18" ht="12.75" customHeight="1">
      <c r="A20" s="50">
        <v>13</v>
      </c>
      <c r="B20" s="36" t="s">
        <v>15</v>
      </c>
      <c r="C20" s="37">
        <v>9</v>
      </c>
      <c r="D20" s="6"/>
      <c r="E20" s="6"/>
      <c r="F20" s="6">
        <v>10</v>
      </c>
      <c r="G20" s="13"/>
      <c r="H20" s="13"/>
      <c r="I20" s="13">
        <v>5</v>
      </c>
      <c r="J20" s="6"/>
      <c r="K20" s="6"/>
      <c r="L20" s="8">
        <v>10</v>
      </c>
      <c r="M20" s="30"/>
      <c r="N20" s="30"/>
      <c r="O20" s="30"/>
      <c r="P20" s="30"/>
      <c r="Q20" s="30"/>
      <c r="R20" s="30"/>
    </row>
    <row r="21" spans="1:18" ht="12.75" customHeight="1">
      <c r="A21" s="50">
        <v>14</v>
      </c>
      <c r="B21" s="36" t="s">
        <v>16</v>
      </c>
      <c r="C21" s="37">
        <v>49</v>
      </c>
      <c r="D21" s="6">
        <v>6</v>
      </c>
      <c r="E21" s="6"/>
      <c r="F21" s="6">
        <v>45</v>
      </c>
      <c r="G21" s="13">
        <v>3</v>
      </c>
      <c r="H21" s="13"/>
      <c r="I21" s="13">
        <v>22</v>
      </c>
      <c r="J21" s="6">
        <v>5</v>
      </c>
      <c r="K21" s="6"/>
      <c r="L21" s="8">
        <v>48</v>
      </c>
      <c r="M21" s="30"/>
      <c r="N21" s="30"/>
      <c r="O21" s="30"/>
      <c r="P21" s="30"/>
      <c r="Q21" s="30"/>
      <c r="R21" s="30"/>
    </row>
    <row r="22" spans="1:18" ht="12.75" customHeight="1">
      <c r="A22" s="50">
        <v>15</v>
      </c>
      <c r="B22" s="36" t="s">
        <v>17</v>
      </c>
      <c r="C22" s="37">
        <v>1</v>
      </c>
      <c r="D22" s="6">
        <v>3</v>
      </c>
      <c r="E22" s="6"/>
      <c r="F22" s="6">
        <v>3</v>
      </c>
      <c r="G22" s="13"/>
      <c r="H22" s="13"/>
      <c r="I22" s="13"/>
      <c r="J22" s="6">
        <v>1</v>
      </c>
      <c r="K22" s="6"/>
      <c r="L22" s="8">
        <v>3</v>
      </c>
      <c r="M22" s="30"/>
      <c r="N22" s="30"/>
      <c r="O22" s="30"/>
      <c r="P22" s="30"/>
      <c r="Q22" s="30"/>
      <c r="R22" s="30"/>
    </row>
    <row r="23" spans="1:18" ht="12.75" customHeight="1">
      <c r="A23" s="50">
        <v>16</v>
      </c>
      <c r="B23" s="36" t="s">
        <v>18</v>
      </c>
      <c r="C23" s="37"/>
      <c r="D23" s="6"/>
      <c r="E23" s="6"/>
      <c r="F23" s="6"/>
      <c r="G23" s="13"/>
      <c r="H23" s="13"/>
      <c r="I23" s="41"/>
      <c r="J23" s="6"/>
      <c r="K23" s="6"/>
      <c r="L23" s="8"/>
      <c r="M23" s="30"/>
      <c r="N23" s="30"/>
      <c r="O23" s="30"/>
      <c r="P23" s="30"/>
      <c r="Q23" s="30"/>
      <c r="R23" s="30"/>
    </row>
    <row r="24" spans="1:18" ht="12.75" customHeight="1">
      <c r="A24" s="50">
        <v>17</v>
      </c>
      <c r="B24" s="38" t="s">
        <v>19</v>
      </c>
      <c r="C24" s="37">
        <v>22</v>
      </c>
      <c r="D24" s="6"/>
      <c r="E24" s="6">
        <v>18</v>
      </c>
      <c r="F24" s="6">
        <v>10</v>
      </c>
      <c r="G24" s="13"/>
      <c r="H24" s="13">
        <v>6</v>
      </c>
      <c r="I24" s="41"/>
      <c r="J24" s="6"/>
      <c r="K24" s="6">
        <v>12</v>
      </c>
      <c r="L24" s="8"/>
      <c r="M24" s="30"/>
      <c r="N24" s="30"/>
      <c r="O24" s="30"/>
      <c r="P24" s="30"/>
      <c r="Q24" s="30"/>
      <c r="R24" s="30"/>
    </row>
    <row r="25" spans="1:18" ht="12.75" customHeight="1">
      <c r="A25" s="50">
        <v>18</v>
      </c>
      <c r="B25" s="38" t="s">
        <v>20</v>
      </c>
      <c r="C25" s="37">
        <v>108</v>
      </c>
      <c r="D25" s="6">
        <v>118</v>
      </c>
      <c r="E25" s="6"/>
      <c r="F25" s="6"/>
      <c r="G25" s="13">
        <v>59</v>
      </c>
      <c r="H25" s="13"/>
      <c r="I25" s="41"/>
      <c r="J25" s="6">
        <v>115</v>
      </c>
      <c r="K25" s="6"/>
      <c r="L25" s="8"/>
      <c r="M25" s="30"/>
      <c r="N25" s="30"/>
      <c r="O25" s="30"/>
      <c r="P25" s="30"/>
      <c r="Q25" s="30"/>
      <c r="R25" s="30"/>
    </row>
    <row r="26" spans="1:18" ht="12.75" customHeight="1">
      <c r="A26" s="50">
        <v>19</v>
      </c>
      <c r="B26" s="38" t="s">
        <v>21</v>
      </c>
      <c r="C26" s="37"/>
      <c r="D26" s="6"/>
      <c r="E26" s="6"/>
      <c r="F26" s="6"/>
      <c r="G26" s="13"/>
      <c r="H26" s="13"/>
      <c r="I26" s="41"/>
      <c r="J26" s="6"/>
      <c r="K26" s="6"/>
      <c r="L26" s="8"/>
      <c r="M26" s="30"/>
      <c r="N26" s="30"/>
      <c r="O26" s="30"/>
      <c r="P26" s="30"/>
      <c r="Q26" s="30"/>
      <c r="R26" s="30"/>
    </row>
    <row r="27" spans="1:18" ht="12.75" customHeight="1" thickBot="1">
      <c r="A27" s="62">
        <v>20</v>
      </c>
      <c r="B27" s="72" t="s">
        <v>22</v>
      </c>
      <c r="C27" s="73"/>
      <c r="D27" s="7"/>
      <c r="E27" s="7"/>
      <c r="F27" s="7"/>
      <c r="G27" s="101"/>
      <c r="H27" s="15"/>
      <c r="I27" s="101"/>
      <c r="J27" s="7"/>
      <c r="K27" s="7"/>
      <c r="L27" s="105"/>
      <c r="M27" s="30"/>
      <c r="N27" s="30"/>
      <c r="O27" s="30"/>
      <c r="P27" s="30"/>
      <c r="Q27" s="30"/>
      <c r="R27" s="30"/>
    </row>
    <row r="28" spans="1:18" ht="12.75" customHeight="1" thickBot="1">
      <c r="A28" s="79">
        <v>21</v>
      </c>
      <c r="B28" s="70" t="s">
        <v>23</v>
      </c>
      <c r="C28" s="22">
        <f aca="true" t="shared" si="2" ref="C28:L28">SUM(C29:C38)</f>
        <v>5981</v>
      </c>
      <c r="D28" s="11">
        <f t="shared" si="2"/>
        <v>833</v>
      </c>
      <c r="E28" s="11">
        <f t="shared" si="2"/>
        <v>1380</v>
      </c>
      <c r="F28" s="11">
        <f t="shared" si="2"/>
        <v>3501</v>
      </c>
      <c r="G28" s="11">
        <f t="shared" si="2"/>
        <v>414</v>
      </c>
      <c r="H28" s="11">
        <f t="shared" si="2"/>
        <v>782</v>
      </c>
      <c r="I28" s="11">
        <f t="shared" si="2"/>
        <v>1751</v>
      </c>
      <c r="J28" s="22">
        <f t="shared" si="2"/>
        <v>752</v>
      </c>
      <c r="K28" s="22">
        <f t="shared" si="2"/>
        <v>1421</v>
      </c>
      <c r="L28" s="23">
        <f t="shared" si="2"/>
        <v>3869</v>
      </c>
      <c r="M28" s="30"/>
      <c r="N28" s="30"/>
      <c r="O28" s="30"/>
      <c r="P28" s="30"/>
      <c r="Q28" s="30"/>
      <c r="R28" s="30"/>
    </row>
    <row r="29" spans="1:18" ht="12.75" customHeight="1">
      <c r="A29" s="63">
        <v>22</v>
      </c>
      <c r="B29" s="77" t="s">
        <v>24</v>
      </c>
      <c r="C29" s="65"/>
      <c r="D29" s="5"/>
      <c r="E29" s="5"/>
      <c r="F29" s="5"/>
      <c r="G29" s="111"/>
      <c r="H29" s="12"/>
      <c r="I29" s="111"/>
      <c r="J29" s="5"/>
      <c r="K29" s="5"/>
      <c r="L29" s="107"/>
      <c r="M29" s="30"/>
      <c r="N29" s="30"/>
      <c r="O29" s="30"/>
      <c r="P29" s="30"/>
      <c r="Q29" s="30"/>
      <c r="R29" s="30"/>
    </row>
    <row r="30" spans="1:18" ht="12.75" customHeight="1">
      <c r="A30" s="51">
        <v>23</v>
      </c>
      <c r="B30" s="38" t="s">
        <v>25</v>
      </c>
      <c r="C30" s="37">
        <v>859</v>
      </c>
      <c r="D30" s="6"/>
      <c r="E30" s="6">
        <v>960</v>
      </c>
      <c r="F30" s="6"/>
      <c r="G30" s="41"/>
      <c r="H30" s="13">
        <v>580</v>
      </c>
      <c r="I30" s="41"/>
      <c r="J30" s="6"/>
      <c r="K30" s="6">
        <v>980</v>
      </c>
      <c r="L30" s="103"/>
      <c r="M30" s="30"/>
      <c r="N30" s="30"/>
      <c r="O30" s="30"/>
      <c r="P30" s="30"/>
      <c r="Q30" s="30"/>
      <c r="R30" s="30"/>
    </row>
    <row r="31" spans="1:18" ht="12.75" customHeight="1">
      <c r="A31" s="51">
        <v>24</v>
      </c>
      <c r="B31" s="38" t="s">
        <v>26</v>
      </c>
      <c r="C31" s="37"/>
      <c r="D31" s="6"/>
      <c r="E31" s="6">
        <v>60</v>
      </c>
      <c r="F31" s="6"/>
      <c r="G31" s="41"/>
      <c r="H31" s="13"/>
      <c r="I31" s="41"/>
      <c r="J31" s="6"/>
      <c r="K31" s="6"/>
      <c r="L31" s="103"/>
      <c r="M31" s="30"/>
      <c r="N31" s="30"/>
      <c r="O31" s="30"/>
      <c r="P31" s="30"/>
      <c r="Q31" s="30"/>
      <c r="R31" s="30"/>
    </row>
    <row r="32" spans="1:18" ht="12.75" customHeight="1">
      <c r="A32" s="51">
        <v>25</v>
      </c>
      <c r="B32" s="38" t="s">
        <v>27</v>
      </c>
      <c r="C32" s="37">
        <v>26</v>
      </c>
      <c r="D32" s="6"/>
      <c r="E32" s="6">
        <v>10</v>
      </c>
      <c r="F32" s="6"/>
      <c r="G32" s="41"/>
      <c r="H32" s="13">
        <v>20</v>
      </c>
      <c r="I32" s="41"/>
      <c r="J32" s="6"/>
      <c r="K32" s="6">
        <v>30</v>
      </c>
      <c r="L32" s="103"/>
      <c r="M32" s="30"/>
      <c r="N32" s="30"/>
      <c r="O32" s="30"/>
      <c r="P32" s="30"/>
      <c r="Q32" s="30"/>
      <c r="R32" s="30"/>
    </row>
    <row r="33" spans="1:18" ht="12.75" customHeight="1">
      <c r="A33" s="51">
        <v>26</v>
      </c>
      <c r="B33" s="38" t="s">
        <v>28</v>
      </c>
      <c r="C33" s="37">
        <v>26</v>
      </c>
      <c r="D33" s="6"/>
      <c r="E33" s="6">
        <v>40</v>
      </c>
      <c r="F33" s="6"/>
      <c r="G33" s="41"/>
      <c r="H33" s="13"/>
      <c r="I33" s="41"/>
      <c r="J33" s="6"/>
      <c r="K33" s="6">
        <v>30</v>
      </c>
      <c r="L33" s="103"/>
      <c r="M33" s="30"/>
      <c r="N33" s="30"/>
      <c r="O33" s="30"/>
      <c r="P33" s="30"/>
      <c r="Q33" s="30"/>
      <c r="R33" s="30"/>
    </row>
    <row r="34" spans="1:18" ht="12.75" customHeight="1">
      <c r="A34" s="51">
        <v>27</v>
      </c>
      <c r="B34" s="38" t="s">
        <v>29</v>
      </c>
      <c r="C34" s="37">
        <v>231</v>
      </c>
      <c r="D34" s="6"/>
      <c r="E34" s="6">
        <v>40</v>
      </c>
      <c r="F34" s="6"/>
      <c r="G34" s="41"/>
      <c r="H34" s="13">
        <v>14</v>
      </c>
      <c r="I34" s="41"/>
      <c r="J34" s="6"/>
      <c r="K34" s="6">
        <v>131</v>
      </c>
      <c r="L34" s="103"/>
      <c r="M34" s="30"/>
      <c r="N34" s="30"/>
      <c r="O34" s="30"/>
      <c r="P34" s="30"/>
      <c r="Q34" s="30"/>
      <c r="R34" s="30"/>
    </row>
    <row r="35" spans="1:18" ht="12.75" customHeight="1">
      <c r="A35" s="51">
        <v>28</v>
      </c>
      <c r="B35" s="38" t="s">
        <v>30</v>
      </c>
      <c r="C35" s="37"/>
      <c r="D35" s="6"/>
      <c r="E35" s="6"/>
      <c r="F35" s="6"/>
      <c r="G35" s="41"/>
      <c r="H35" s="13"/>
      <c r="I35" s="41"/>
      <c r="J35" s="6"/>
      <c r="K35" s="6"/>
      <c r="L35" s="103"/>
      <c r="M35" s="30"/>
      <c r="N35" s="30"/>
      <c r="O35" s="30"/>
      <c r="P35" s="30"/>
      <c r="Q35" s="30"/>
      <c r="R35" s="30"/>
    </row>
    <row r="36" spans="1:18" ht="12.75" customHeight="1">
      <c r="A36" s="51">
        <v>29</v>
      </c>
      <c r="B36" s="38" t="s">
        <v>31</v>
      </c>
      <c r="C36" s="37"/>
      <c r="D36" s="6"/>
      <c r="E36" s="6"/>
      <c r="F36" s="6"/>
      <c r="G36" s="41"/>
      <c r="H36" s="13"/>
      <c r="I36" s="41"/>
      <c r="J36" s="6"/>
      <c r="K36" s="6"/>
      <c r="L36" s="103"/>
      <c r="M36" s="30"/>
      <c r="N36" s="30"/>
      <c r="O36" s="30"/>
      <c r="P36" s="30"/>
      <c r="Q36" s="30"/>
      <c r="R36" s="30"/>
    </row>
    <row r="37" spans="1:18" ht="12.75" customHeight="1" thickBot="1">
      <c r="A37" s="88">
        <v>30</v>
      </c>
      <c r="B37" s="84" t="s">
        <v>32</v>
      </c>
      <c r="C37" s="73"/>
      <c r="D37" s="7"/>
      <c r="E37" s="7"/>
      <c r="F37" s="7"/>
      <c r="G37" s="101"/>
      <c r="H37" s="15"/>
      <c r="I37" s="101"/>
      <c r="J37" s="7"/>
      <c r="K37" s="7"/>
      <c r="L37" s="108"/>
      <c r="M37" s="30"/>
      <c r="N37" s="30"/>
      <c r="O37" s="30"/>
      <c r="P37" s="30"/>
      <c r="Q37" s="30"/>
      <c r="R37" s="30"/>
    </row>
    <row r="38" spans="1:18" ht="12.75" customHeight="1" thickBot="1">
      <c r="A38" s="4">
        <v>31</v>
      </c>
      <c r="B38" s="85" t="s">
        <v>33</v>
      </c>
      <c r="C38" s="9">
        <v>4839</v>
      </c>
      <c r="D38" s="9">
        <v>833</v>
      </c>
      <c r="E38" s="9">
        <v>270</v>
      </c>
      <c r="F38" s="9">
        <v>3501</v>
      </c>
      <c r="G38" s="17">
        <v>414</v>
      </c>
      <c r="H38" s="17">
        <v>168</v>
      </c>
      <c r="I38" s="86">
        <v>1751</v>
      </c>
      <c r="J38" s="9">
        <v>752</v>
      </c>
      <c r="K38" s="9">
        <v>250</v>
      </c>
      <c r="L38" s="89">
        <v>3869</v>
      </c>
      <c r="M38" s="30"/>
      <c r="N38" s="30"/>
      <c r="O38" s="30"/>
      <c r="P38" s="30"/>
      <c r="Q38" s="30"/>
      <c r="R38" s="30"/>
    </row>
    <row r="39" spans="1:18" ht="12.75" customHeight="1" thickBot="1">
      <c r="A39" s="79">
        <v>32</v>
      </c>
      <c r="B39" s="70" t="s">
        <v>34</v>
      </c>
      <c r="C39" s="22">
        <f aca="true" t="shared" si="3" ref="C39:I39">C28-C8-C27</f>
        <v>120</v>
      </c>
      <c r="D39" s="11">
        <f t="shared" si="3"/>
        <v>0</v>
      </c>
      <c r="E39" s="11">
        <f t="shared" si="3"/>
        <v>0</v>
      </c>
      <c r="F39" s="11">
        <f t="shared" si="3"/>
        <v>0</v>
      </c>
      <c r="G39" s="11">
        <f t="shared" si="3"/>
        <v>113</v>
      </c>
      <c r="H39" s="11">
        <f t="shared" si="3"/>
        <v>237</v>
      </c>
      <c r="I39" s="11">
        <f t="shared" si="3"/>
        <v>51</v>
      </c>
      <c r="J39" s="22">
        <f>J28-J8-J27</f>
        <v>0</v>
      </c>
      <c r="K39" s="22">
        <f>K28-K8-K27</f>
        <v>0</v>
      </c>
      <c r="L39" s="23">
        <f>L28-L8-L27</f>
        <v>0</v>
      </c>
      <c r="M39" s="30"/>
      <c r="N39" s="30"/>
      <c r="O39" s="30"/>
      <c r="P39" s="30"/>
      <c r="Q39" s="30"/>
      <c r="R39" s="30"/>
    </row>
    <row r="40" spans="1:18" ht="12.75" customHeight="1">
      <c r="A40" s="63">
        <v>33</v>
      </c>
      <c r="B40" s="90" t="s">
        <v>35</v>
      </c>
      <c r="C40" s="5"/>
      <c r="D40" s="5"/>
      <c r="E40" s="5"/>
      <c r="F40" s="5"/>
      <c r="G40" s="5"/>
      <c r="H40" s="5"/>
      <c r="I40" s="5"/>
      <c r="J40" s="12"/>
      <c r="K40" s="12"/>
      <c r="L40" s="16"/>
      <c r="M40" s="30"/>
      <c r="N40" s="30"/>
      <c r="O40" s="30"/>
      <c r="P40" s="30"/>
      <c r="Q40" s="30"/>
      <c r="R40" s="30"/>
    </row>
    <row r="41" spans="1:18" ht="12.75" customHeight="1">
      <c r="A41" s="51">
        <v>34</v>
      </c>
      <c r="B41" s="91" t="s">
        <v>36</v>
      </c>
      <c r="C41" s="39">
        <v>500</v>
      </c>
      <c r="D41" s="6"/>
      <c r="E41" s="6"/>
      <c r="F41" s="6"/>
      <c r="G41" s="6"/>
      <c r="H41" s="6"/>
      <c r="I41" s="6"/>
      <c r="J41" s="13"/>
      <c r="K41" s="13">
        <v>2000</v>
      </c>
      <c r="L41" s="14"/>
      <c r="M41" s="30"/>
      <c r="N41" s="30"/>
      <c r="O41" s="30"/>
      <c r="P41" s="30"/>
      <c r="Q41" s="30"/>
      <c r="R41" s="30"/>
    </row>
    <row r="42" spans="1:18" ht="12.75" customHeight="1">
      <c r="A42" s="51">
        <v>35</v>
      </c>
      <c r="B42" s="91" t="s">
        <v>37</v>
      </c>
      <c r="C42" s="39">
        <v>1155</v>
      </c>
      <c r="D42" s="6"/>
      <c r="E42" s="6"/>
      <c r="F42" s="6"/>
      <c r="G42" s="6"/>
      <c r="H42" s="6"/>
      <c r="I42" s="6"/>
      <c r="J42" s="41"/>
      <c r="K42" s="13">
        <v>153</v>
      </c>
      <c r="L42" s="103"/>
      <c r="M42" s="30"/>
      <c r="N42" s="30"/>
      <c r="O42" s="30"/>
      <c r="P42" s="30"/>
      <c r="Q42" s="30"/>
      <c r="R42" s="30"/>
    </row>
    <row r="43" spans="1:18" ht="12.75" customHeight="1">
      <c r="A43" s="51">
        <v>36</v>
      </c>
      <c r="B43" s="91" t="s">
        <v>38</v>
      </c>
      <c r="C43" s="39">
        <v>199</v>
      </c>
      <c r="D43" s="6"/>
      <c r="E43" s="6">
        <v>20</v>
      </c>
      <c r="F43" s="6"/>
      <c r="G43" s="6"/>
      <c r="H43" s="6"/>
      <c r="I43" s="6"/>
      <c r="J43" s="41"/>
      <c r="K43" s="13">
        <v>120</v>
      </c>
      <c r="L43" s="103"/>
      <c r="M43" s="30"/>
      <c r="N43" s="30"/>
      <c r="O43" s="30"/>
      <c r="P43" s="30"/>
      <c r="Q43" s="30"/>
      <c r="R43" s="30"/>
    </row>
    <row r="44" spans="1:18" ht="12.75" customHeight="1">
      <c r="A44" s="51">
        <v>37</v>
      </c>
      <c r="B44" s="91" t="s">
        <v>39</v>
      </c>
      <c r="C44" s="39">
        <v>1</v>
      </c>
      <c r="D44" s="6"/>
      <c r="E44" s="6">
        <v>20</v>
      </c>
      <c r="F44" s="6"/>
      <c r="G44" s="6"/>
      <c r="H44" s="6"/>
      <c r="I44" s="6"/>
      <c r="J44" s="41"/>
      <c r="K44" s="13">
        <v>10</v>
      </c>
      <c r="L44" s="103"/>
      <c r="M44" s="30"/>
      <c r="N44" s="30"/>
      <c r="O44" s="30"/>
      <c r="P44" s="30"/>
      <c r="Q44" s="30"/>
      <c r="R44" s="30"/>
    </row>
    <row r="45" spans="1:18" ht="12.75" customHeight="1">
      <c r="A45" s="51">
        <v>38</v>
      </c>
      <c r="B45" s="91" t="s">
        <v>40</v>
      </c>
      <c r="C45" s="42">
        <v>9.9</v>
      </c>
      <c r="D45" s="18"/>
      <c r="E45" s="18"/>
      <c r="F45" s="18">
        <v>9.5</v>
      </c>
      <c r="G45" s="18"/>
      <c r="H45" s="18"/>
      <c r="I45" s="18">
        <v>9.5</v>
      </c>
      <c r="J45" s="113"/>
      <c r="K45" s="19"/>
      <c r="L45" s="20">
        <v>9.5</v>
      </c>
      <c r="M45" s="30"/>
      <c r="N45" s="30"/>
      <c r="O45" s="30"/>
      <c r="P45" s="30"/>
      <c r="Q45" s="30"/>
      <c r="R45" s="30"/>
    </row>
    <row r="46" spans="1:18" ht="12.75" customHeight="1" thickBot="1">
      <c r="A46" s="52">
        <v>39</v>
      </c>
      <c r="B46" s="92" t="s">
        <v>41</v>
      </c>
      <c r="C46" s="53">
        <f>(((C17*1000)/C45)/12)</f>
        <v>18299.663299663298</v>
      </c>
      <c r="D46" s="54"/>
      <c r="E46" s="10"/>
      <c r="F46" s="53">
        <f>(((F17*1000)/F45)/12)</f>
        <v>19526.315789473683</v>
      </c>
      <c r="G46" s="10"/>
      <c r="H46" s="10"/>
      <c r="I46" s="53">
        <f>(((I17*1000)/I45)/6)</f>
        <v>19631.57894736842</v>
      </c>
      <c r="J46" s="55"/>
      <c r="K46" s="55"/>
      <c r="L46" s="21">
        <f>(((L17*1000)/L45)/12)</f>
        <v>21798.245614035088</v>
      </c>
      <c r="M46" s="30"/>
      <c r="N46" s="30"/>
      <c r="O46" s="30"/>
      <c r="P46" s="30"/>
      <c r="Q46" s="30"/>
      <c r="R46" s="30"/>
    </row>
    <row r="47" spans="1:18" ht="12.75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30"/>
      <c r="N47" s="30"/>
      <c r="O47" s="30"/>
      <c r="P47" s="30"/>
      <c r="Q47" s="30"/>
      <c r="R47" s="30"/>
    </row>
    <row r="48" spans="1:18" s="25" customFormat="1" ht="12.75" customHeigh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34"/>
      <c r="N48" s="34"/>
      <c r="O48" s="34"/>
      <c r="P48" s="34"/>
      <c r="Q48" s="34"/>
      <c r="R48" s="34"/>
    </row>
    <row r="49" spans="1:1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0"/>
      <c r="N49" s="30"/>
      <c r="O49" s="30"/>
      <c r="P49" s="30"/>
      <c r="Q49" s="30"/>
      <c r="R49" s="30"/>
    </row>
    <row r="50" spans="1:1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0"/>
      <c r="N50" s="30"/>
      <c r="O50" s="30"/>
      <c r="P50" s="30"/>
      <c r="Q50" s="30"/>
      <c r="R50" s="30"/>
    </row>
    <row r="51" spans="3:18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0"/>
      <c r="N51" s="30"/>
      <c r="O51" s="30"/>
      <c r="P51" s="30"/>
      <c r="Q51" s="30"/>
      <c r="R51" s="30"/>
    </row>
    <row r="52" spans="3:18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0"/>
      <c r="N52" s="30"/>
      <c r="O52" s="30"/>
      <c r="P52" s="30"/>
      <c r="Q52" s="30"/>
      <c r="R52" s="30"/>
    </row>
    <row r="53" spans="3:18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0"/>
      <c r="N53" s="30"/>
      <c r="O53" s="30"/>
      <c r="P53" s="30"/>
      <c r="Q53" s="30"/>
      <c r="R53" s="30"/>
    </row>
    <row r="54" spans="13:18" ht="12.75">
      <c r="M54" s="30"/>
      <c r="N54" s="30"/>
      <c r="O54" s="30"/>
      <c r="P54" s="30"/>
      <c r="Q54" s="30"/>
      <c r="R54" s="30"/>
    </row>
    <row r="55" spans="13:18" ht="12.75">
      <c r="M55" s="30"/>
      <c r="N55" s="30"/>
      <c r="O55" s="30"/>
      <c r="P55" s="30"/>
      <c r="Q55" s="30"/>
      <c r="R55" s="30"/>
    </row>
    <row r="56" spans="13:18" ht="12.75">
      <c r="M56" s="30"/>
      <c r="N56" s="30"/>
      <c r="O56" s="30"/>
      <c r="P56" s="30"/>
      <c r="Q56" s="30"/>
      <c r="R56" s="30"/>
    </row>
    <row r="57" spans="13:18" ht="12.75">
      <c r="M57" s="30"/>
      <c r="N57" s="30"/>
      <c r="O57" s="30"/>
      <c r="P57" s="30"/>
      <c r="Q57" s="30"/>
      <c r="R57" s="30"/>
    </row>
    <row r="58" spans="13:18" ht="12.75">
      <c r="M58" s="30"/>
      <c r="N58" s="30"/>
      <c r="O58" s="30"/>
      <c r="P58" s="30"/>
      <c r="Q58" s="30"/>
      <c r="R58" s="30"/>
    </row>
    <row r="59" spans="13:18" ht="12.75">
      <c r="M59" s="30"/>
      <c r="N59" s="30"/>
      <c r="O59" s="30"/>
      <c r="P59" s="30"/>
      <c r="Q59" s="30"/>
      <c r="R59" s="30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R59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00390625" style="1" customWidth="1"/>
    <col min="13" max="16384" width="9.125" style="1" customWidth="1"/>
  </cols>
  <sheetData>
    <row r="1" ht="17.25" customHeight="1"/>
    <row r="2" spans="3:4" ht="15.75">
      <c r="C2" s="93" t="s">
        <v>52</v>
      </c>
      <c r="D2" s="93"/>
    </row>
    <row r="3" spans="2:9" ht="12.75">
      <c r="B3" s="2"/>
      <c r="C3" s="27"/>
      <c r="D3" s="27"/>
      <c r="E3" s="27"/>
      <c r="F3" s="27"/>
      <c r="G3" s="27"/>
      <c r="H3" s="27"/>
      <c r="I3" s="3"/>
    </row>
    <row r="4" spans="1:18" ht="12.75">
      <c r="A4" s="94" t="s">
        <v>45</v>
      </c>
      <c r="B4" s="25"/>
      <c r="C4" s="25"/>
      <c r="D4" s="25"/>
      <c r="E4" s="25"/>
      <c r="F4" s="25"/>
      <c r="G4" s="3"/>
      <c r="H4" s="3"/>
      <c r="M4" s="30"/>
      <c r="N4" s="30"/>
      <c r="O4" s="30"/>
      <c r="P4" s="30"/>
      <c r="Q4" s="30"/>
      <c r="R4" s="30"/>
    </row>
    <row r="5" spans="1:18" ht="13.5" thickBot="1">
      <c r="A5" s="28" t="s">
        <v>53</v>
      </c>
      <c r="B5" s="34"/>
      <c r="C5" s="3"/>
      <c r="D5" s="27"/>
      <c r="E5" s="27"/>
      <c r="F5" s="27"/>
      <c r="G5" s="27"/>
      <c r="H5" s="27"/>
      <c r="L5" s="29" t="s">
        <v>0</v>
      </c>
      <c r="M5" s="30"/>
      <c r="N5" s="30"/>
      <c r="O5" s="30"/>
      <c r="P5" s="30"/>
      <c r="Q5" s="30"/>
      <c r="R5" s="30"/>
    </row>
    <row r="6" spans="1:18" ht="22.5" customHeight="1">
      <c r="A6" s="96" t="s">
        <v>51</v>
      </c>
      <c r="B6" s="97" t="s">
        <v>1</v>
      </c>
      <c r="C6" s="80" t="s">
        <v>46</v>
      </c>
      <c r="D6" s="120" t="s">
        <v>47</v>
      </c>
      <c r="E6" s="120"/>
      <c r="F6" s="120"/>
      <c r="G6" s="120" t="s">
        <v>48</v>
      </c>
      <c r="H6" s="120"/>
      <c r="I6" s="120"/>
      <c r="J6" s="120" t="s">
        <v>49</v>
      </c>
      <c r="K6" s="120"/>
      <c r="L6" s="121"/>
      <c r="M6" s="33"/>
      <c r="N6" s="30"/>
      <c r="O6" s="30"/>
      <c r="P6" s="30"/>
      <c r="Q6" s="30"/>
      <c r="R6" s="30"/>
    </row>
    <row r="7" spans="1:18" ht="12.75" customHeight="1" thickBot="1">
      <c r="A7" s="98"/>
      <c r="B7" s="81"/>
      <c r="C7" s="83" t="s">
        <v>50</v>
      </c>
      <c r="D7" s="122" t="s">
        <v>70</v>
      </c>
      <c r="E7" s="122" t="s">
        <v>2</v>
      </c>
      <c r="F7" s="122" t="s">
        <v>71</v>
      </c>
      <c r="G7" s="122" t="s">
        <v>70</v>
      </c>
      <c r="H7" s="122" t="s">
        <v>2</v>
      </c>
      <c r="I7" s="122" t="s">
        <v>71</v>
      </c>
      <c r="J7" s="122" t="s">
        <v>70</v>
      </c>
      <c r="K7" s="122" t="s">
        <v>2</v>
      </c>
      <c r="L7" s="122" t="s">
        <v>71</v>
      </c>
      <c r="M7" s="26"/>
      <c r="N7" s="30"/>
      <c r="O7" s="30"/>
      <c r="P7" s="30"/>
      <c r="Q7" s="30"/>
      <c r="R7" s="30"/>
    </row>
    <row r="8" spans="1:12" s="30" customFormat="1" ht="12.75" customHeight="1" thickBot="1">
      <c r="A8" s="95">
        <v>1</v>
      </c>
      <c r="B8" s="70" t="s">
        <v>3</v>
      </c>
      <c r="C8" s="22">
        <f aca="true" t="shared" si="0" ref="C8:L8">SUM(C9,C11:C16,C19:C26)</f>
        <v>2491</v>
      </c>
      <c r="D8" s="11">
        <f t="shared" si="0"/>
        <v>591</v>
      </c>
      <c r="E8" s="11">
        <f t="shared" si="0"/>
        <v>158</v>
      </c>
      <c r="F8" s="11">
        <f t="shared" si="0"/>
        <v>1514</v>
      </c>
      <c r="G8" s="11">
        <f t="shared" si="0"/>
        <v>404</v>
      </c>
      <c r="H8" s="11">
        <f t="shared" si="0"/>
        <v>6</v>
      </c>
      <c r="I8" s="11">
        <f t="shared" si="0"/>
        <v>734</v>
      </c>
      <c r="J8" s="22">
        <f t="shared" si="0"/>
        <v>580</v>
      </c>
      <c r="K8" s="22">
        <f t="shared" si="0"/>
        <v>146</v>
      </c>
      <c r="L8" s="23">
        <f t="shared" si="0"/>
        <v>1562</v>
      </c>
    </row>
    <row r="9" spans="1:18" ht="12.75" customHeight="1">
      <c r="A9" s="63">
        <v>2</v>
      </c>
      <c r="B9" s="64" t="s">
        <v>4</v>
      </c>
      <c r="C9" s="65">
        <v>274</v>
      </c>
      <c r="D9" s="5">
        <v>110</v>
      </c>
      <c r="E9" s="5">
        <v>149</v>
      </c>
      <c r="F9" s="5">
        <v>21</v>
      </c>
      <c r="G9" s="12">
        <v>87</v>
      </c>
      <c r="H9" s="12"/>
      <c r="I9" s="12">
        <v>19</v>
      </c>
      <c r="J9" s="5">
        <v>110</v>
      </c>
      <c r="K9" s="5">
        <v>90</v>
      </c>
      <c r="L9" s="16">
        <v>21</v>
      </c>
      <c r="M9" s="30"/>
      <c r="N9" s="30"/>
      <c r="O9" s="30"/>
      <c r="P9" s="30"/>
      <c r="Q9" s="30"/>
      <c r="R9" s="30"/>
    </row>
    <row r="10" spans="1:18" ht="12.75" customHeight="1">
      <c r="A10" s="51">
        <v>3</v>
      </c>
      <c r="B10" s="36" t="s">
        <v>5</v>
      </c>
      <c r="C10" s="37"/>
      <c r="D10" s="6"/>
      <c r="E10" s="6"/>
      <c r="F10" s="6"/>
      <c r="G10" s="13"/>
      <c r="H10" s="13"/>
      <c r="I10" s="13"/>
      <c r="J10" s="6"/>
      <c r="K10" s="6"/>
      <c r="L10" s="103"/>
      <c r="M10" s="30"/>
      <c r="N10" s="30"/>
      <c r="O10" s="30"/>
      <c r="P10" s="30"/>
      <c r="Q10" s="30"/>
      <c r="R10" s="30"/>
    </row>
    <row r="11" spans="1:18" ht="12.75" customHeight="1">
      <c r="A11" s="51">
        <v>4</v>
      </c>
      <c r="B11" s="36" t="s">
        <v>6</v>
      </c>
      <c r="C11" s="37">
        <v>164</v>
      </c>
      <c r="D11" s="6">
        <v>180</v>
      </c>
      <c r="E11" s="6"/>
      <c r="F11" s="6"/>
      <c r="G11" s="13">
        <v>95</v>
      </c>
      <c r="H11" s="13"/>
      <c r="I11" s="41"/>
      <c r="J11" s="6">
        <v>175</v>
      </c>
      <c r="K11" s="6"/>
      <c r="L11" s="103"/>
      <c r="M11" s="32"/>
      <c r="N11" s="30"/>
      <c r="O11" s="30"/>
      <c r="P11" s="30"/>
      <c r="Q11" s="30"/>
      <c r="R11" s="30"/>
    </row>
    <row r="12" spans="1:18" ht="12.75" customHeight="1">
      <c r="A12" s="51">
        <v>5</v>
      </c>
      <c r="B12" s="36" t="s">
        <v>7</v>
      </c>
      <c r="C12" s="37"/>
      <c r="D12" s="6"/>
      <c r="E12" s="6"/>
      <c r="F12" s="6"/>
      <c r="G12" s="41"/>
      <c r="H12" s="13"/>
      <c r="I12" s="41"/>
      <c r="J12" s="6"/>
      <c r="K12" s="6"/>
      <c r="L12" s="103"/>
      <c r="M12" s="30"/>
      <c r="N12" s="30"/>
      <c r="O12" s="30"/>
      <c r="P12" s="30"/>
      <c r="Q12" s="30"/>
      <c r="R12" s="30"/>
    </row>
    <row r="13" spans="1:18" ht="12.75" customHeight="1">
      <c r="A13" s="51">
        <v>6</v>
      </c>
      <c r="B13" s="36" t="s">
        <v>8</v>
      </c>
      <c r="C13" s="37">
        <v>50</v>
      </c>
      <c r="D13" s="6">
        <v>20</v>
      </c>
      <c r="E13" s="6"/>
      <c r="F13" s="6"/>
      <c r="G13" s="13">
        <v>3</v>
      </c>
      <c r="H13" s="13"/>
      <c r="I13" s="13"/>
      <c r="J13" s="6">
        <v>20</v>
      </c>
      <c r="K13" s="6">
        <v>6</v>
      </c>
      <c r="L13" s="14"/>
      <c r="M13" s="30"/>
      <c r="N13" s="30"/>
      <c r="O13" s="30"/>
      <c r="P13" s="30"/>
      <c r="Q13" s="30"/>
      <c r="R13" s="30"/>
    </row>
    <row r="14" spans="1:18" ht="12.75" customHeight="1">
      <c r="A14" s="51">
        <v>7</v>
      </c>
      <c r="B14" s="36" t="s">
        <v>9</v>
      </c>
      <c r="C14" s="37">
        <v>10</v>
      </c>
      <c r="D14" s="6"/>
      <c r="E14" s="6"/>
      <c r="F14" s="6"/>
      <c r="G14" s="13">
        <v>19</v>
      </c>
      <c r="H14" s="13"/>
      <c r="I14" s="13"/>
      <c r="J14" s="6"/>
      <c r="K14" s="6">
        <v>10</v>
      </c>
      <c r="L14" s="14"/>
      <c r="M14" s="30"/>
      <c r="N14" s="30"/>
      <c r="O14" s="30"/>
      <c r="P14" s="30"/>
      <c r="Q14" s="30"/>
      <c r="R14" s="30"/>
    </row>
    <row r="15" spans="1:18" ht="12.75" customHeight="1">
      <c r="A15" s="51">
        <v>8</v>
      </c>
      <c r="B15" s="36" t="s">
        <v>10</v>
      </c>
      <c r="C15" s="37">
        <v>300</v>
      </c>
      <c r="D15" s="6">
        <v>248</v>
      </c>
      <c r="E15" s="6">
        <v>9</v>
      </c>
      <c r="F15" s="6"/>
      <c r="G15" s="13">
        <v>189</v>
      </c>
      <c r="H15" s="13">
        <v>3</v>
      </c>
      <c r="I15" s="13"/>
      <c r="J15" s="6">
        <v>243</v>
      </c>
      <c r="K15" s="6">
        <v>30</v>
      </c>
      <c r="L15" s="14"/>
      <c r="M15" s="30"/>
      <c r="N15" s="30"/>
      <c r="O15" s="30"/>
      <c r="P15" s="30"/>
      <c r="Q15" s="30"/>
      <c r="R15" s="30"/>
    </row>
    <row r="16" spans="1:18" ht="12.75" customHeight="1">
      <c r="A16" s="50">
        <v>9</v>
      </c>
      <c r="B16" s="36" t="s">
        <v>11</v>
      </c>
      <c r="C16" s="40">
        <f aca="true" t="shared" si="1" ref="C16:L16">SUM(C17:C18)</f>
        <v>1050</v>
      </c>
      <c r="D16" s="40">
        <f t="shared" si="1"/>
        <v>0</v>
      </c>
      <c r="E16" s="40">
        <f t="shared" si="1"/>
        <v>0</v>
      </c>
      <c r="F16" s="40">
        <f t="shared" si="1"/>
        <v>1091</v>
      </c>
      <c r="G16" s="40">
        <f t="shared" si="1"/>
        <v>0</v>
      </c>
      <c r="H16" s="40">
        <f t="shared" si="1"/>
        <v>0</v>
      </c>
      <c r="I16" s="40">
        <f t="shared" si="1"/>
        <v>541</v>
      </c>
      <c r="J16" s="40">
        <f t="shared" si="1"/>
        <v>0</v>
      </c>
      <c r="K16" s="40">
        <f t="shared" si="1"/>
        <v>0</v>
      </c>
      <c r="L16" s="56">
        <f t="shared" si="1"/>
        <v>1126</v>
      </c>
      <c r="M16" s="30"/>
      <c r="N16" s="30"/>
      <c r="O16" s="30"/>
      <c r="P16" s="30"/>
      <c r="Q16" s="30"/>
      <c r="R16" s="30"/>
    </row>
    <row r="17" spans="1:18" ht="12.75" customHeight="1">
      <c r="A17" s="50">
        <v>10</v>
      </c>
      <c r="B17" s="36" t="s">
        <v>12</v>
      </c>
      <c r="C17" s="37">
        <v>951</v>
      </c>
      <c r="D17" s="6"/>
      <c r="E17" s="6"/>
      <c r="F17" s="6">
        <v>1001</v>
      </c>
      <c r="G17" s="41"/>
      <c r="H17" s="13"/>
      <c r="I17" s="13">
        <v>478</v>
      </c>
      <c r="J17" s="41"/>
      <c r="K17" s="13"/>
      <c r="L17" s="14">
        <v>1036</v>
      </c>
      <c r="M17" s="31"/>
      <c r="N17" s="30"/>
      <c r="O17" s="30"/>
      <c r="P17" s="30"/>
      <c r="Q17" s="30"/>
      <c r="R17" s="30"/>
    </row>
    <row r="18" spans="1:18" ht="12.75" customHeight="1">
      <c r="A18" s="50">
        <v>11</v>
      </c>
      <c r="B18" s="36" t="s">
        <v>13</v>
      </c>
      <c r="C18" s="37">
        <v>99</v>
      </c>
      <c r="D18" s="6"/>
      <c r="E18" s="6"/>
      <c r="F18" s="6">
        <v>90</v>
      </c>
      <c r="G18" s="41"/>
      <c r="H18" s="13"/>
      <c r="I18" s="13">
        <v>63</v>
      </c>
      <c r="J18" s="41"/>
      <c r="K18" s="13"/>
      <c r="L18" s="14">
        <v>90</v>
      </c>
      <c r="M18" s="30"/>
      <c r="N18" s="30"/>
      <c r="O18" s="30"/>
      <c r="P18" s="30"/>
      <c r="Q18" s="30"/>
      <c r="R18" s="30"/>
    </row>
    <row r="19" spans="1:18" ht="12.75" customHeight="1">
      <c r="A19" s="50">
        <v>12</v>
      </c>
      <c r="B19" s="36" t="s">
        <v>14</v>
      </c>
      <c r="C19" s="37">
        <v>337</v>
      </c>
      <c r="D19" s="6"/>
      <c r="E19" s="6"/>
      <c r="F19" s="6">
        <v>382</v>
      </c>
      <c r="G19" s="41"/>
      <c r="H19" s="13">
        <v>2</v>
      </c>
      <c r="I19" s="13">
        <v>167</v>
      </c>
      <c r="J19" s="6"/>
      <c r="K19" s="6"/>
      <c r="L19" s="8">
        <v>395</v>
      </c>
      <c r="M19" s="31"/>
      <c r="N19" s="30"/>
      <c r="O19" s="30"/>
      <c r="P19" s="30"/>
      <c r="Q19" s="30"/>
      <c r="R19" s="30"/>
    </row>
    <row r="20" spans="1:18" ht="12.75" customHeight="1">
      <c r="A20" s="50">
        <v>13</v>
      </c>
      <c r="B20" s="36" t="s">
        <v>15</v>
      </c>
      <c r="C20" s="37"/>
      <c r="D20" s="6"/>
      <c r="E20" s="6"/>
      <c r="F20" s="6"/>
      <c r="G20" s="13"/>
      <c r="H20" s="13"/>
      <c r="I20" s="13"/>
      <c r="J20" s="6"/>
      <c r="K20" s="6"/>
      <c r="L20" s="8"/>
      <c r="M20" s="30"/>
      <c r="N20" s="30"/>
      <c r="O20" s="30"/>
      <c r="P20" s="30"/>
      <c r="Q20" s="30"/>
      <c r="R20" s="30"/>
    </row>
    <row r="21" spans="1:18" ht="12.75" customHeight="1">
      <c r="A21" s="50">
        <v>14</v>
      </c>
      <c r="B21" s="36" t="s">
        <v>16</v>
      </c>
      <c r="C21" s="37">
        <v>19</v>
      </c>
      <c r="D21" s="6"/>
      <c r="E21" s="6"/>
      <c r="F21" s="6">
        <v>20</v>
      </c>
      <c r="G21" s="13"/>
      <c r="H21" s="13"/>
      <c r="I21" s="13">
        <v>7</v>
      </c>
      <c r="J21" s="6"/>
      <c r="K21" s="6"/>
      <c r="L21" s="8">
        <v>20</v>
      </c>
      <c r="M21" s="30"/>
      <c r="N21" s="30"/>
      <c r="O21" s="30"/>
      <c r="P21" s="30"/>
      <c r="Q21" s="30"/>
      <c r="R21" s="30"/>
    </row>
    <row r="22" spans="1:18" ht="12.75" customHeight="1">
      <c r="A22" s="50">
        <v>15</v>
      </c>
      <c r="B22" s="36" t="s">
        <v>17</v>
      </c>
      <c r="C22" s="37"/>
      <c r="D22" s="6"/>
      <c r="E22" s="6"/>
      <c r="F22" s="6"/>
      <c r="G22" s="13"/>
      <c r="H22" s="13"/>
      <c r="I22" s="13"/>
      <c r="J22" s="6"/>
      <c r="K22" s="6"/>
      <c r="L22" s="8"/>
      <c r="M22" s="30"/>
      <c r="N22" s="30"/>
      <c r="O22" s="30"/>
      <c r="P22" s="30"/>
      <c r="Q22" s="30"/>
      <c r="R22" s="30"/>
    </row>
    <row r="23" spans="1:18" ht="12.75" customHeight="1">
      <c r="A23" s="50">
        <v>16</v>
      </c>
      <c r="B23" s="36" t="s">
        <v>18</v>
      </c>
      <c r="C23" s="37"/>
      <c r="D23" s="6"/>
      <c r="E23" s="6"/>
      <c r="F23" s="6"/>
      <c r="G23" s="13"/>
      <c r="H23" s="13"/>
      <c r="I23" s="41"/>
      <c r="J23" s="6"/>
      <c r="K23" s="6"/>
      <c r="L23" s="8"/>
      <c r="M23" s="30"/>
      <c r="N23" s="30"/>
      <c r="O23" s="30"/>
      <c r="P23" s="30"/>
      <c r="Q23" s="30"/>
      <c r="R23" s="30"/>
    </row>
    <row r="24" spans="1:18" ht="12.75" customHeight="1">
      <c r="A24" s="50">
        <v>17</v>
      </c>
      <c r="B24" s="38" t="s">
        <v>19</v>
      </c>
      <c r="C24" s="37">
        <v>4</v>
      </c>
      <c r="D24" s="6">
        <v>11</v>
      </c>
      <c r="E24" s="6"/>
      <c r="F24" s="6"/>
      <c r="G24" s="13"/>
      <c r="H24" s="13"/>
      <c r="I24" s="41"/>
      <c r="J24" s="6">
        <v>11</v>
      </c>
      <c r="K24" s="6"/>
      <c r="L24" s="8"/>
      <c r="M24" s="30"/>
      <c r="N24" s="30"/>
      <c r="O24" s="30"/>
      <c r="P24" s="30"/>
      <c r="Q24" s="30"/>
      <c r="R24" s="30"/>
    </row>
    <row r="25" spans="1:18" ht="12.75" customHeight="1">
      <c r="A25" s="50">
        <v>18</v>
      </c>
      <c r="B25" s="38" t="s">
        <v>20</v>
      </c>
      <c r="C25" s="37">
        <v>22</v>
      </c>
      <c r="D25" s="6">
        <v>22</v>
      </c>
      <c r="E25" s="6"/>
      <c r="F25" s="6"/>
      <c r="G25" s="13"/>
      <c r="H25" s="13">
        <v>1</v>
      </c>
      <c r="I25" s="41"/>
      <c r="J25" s="6">
        <v>21</v>
      </c>
      <c r="K25" s="6">
        <v>10</v>
      </c>
      <c r="L25" s="8"/>
      <c r="M25" s="30"/>
      <c r="N25" s="30"/>
      <c r="O25" s="30"/>
      <c r="P25" s="30"/>
      <c r="Q25" s="30"/>
      <c r="R25" s="30"/>
    </row>
    <row r="26" spans="1:18" ht="12.75" customHeight="1">
      <c r="A26" s="50">
        <v>19</v>
      </c>
      <c r="B26" s="38" t="s">
        <v>21</v>
      </c>
      <c r="C26" s="37">
        <v>261</v>
      </c>
      <c r="D26" s="6"/>
      <c r="E26" s="6"/>
      <c r="F26" s="6"/>
      <c r="G26" s="13">
        <v>11</v>
      </c>
      <c r="H26" s="13"/>
      <c r="I26" s="41"/>
      <c r="J26" s="6"/>
      <c r="K26" s="6"/>
      <c r="L26" s="8"/>
      <c r="M26" s="30"/>
      <c r="N26" s="30"/>
      <c r="O26" s="30"/>
      <c r="P26" s="30"/>
      <c r="Q26" s="30"/>
      <c r="R26" s="30"/>
    </row>
    <row r="27" spans="1:18" ht="12.75" customHeight="1" thickBot="1">
      <c r="A27" s="62">
        <v>20</v>
      </c>
      <c r="B27" s="72" t="s">
        <v>22</v>
      </c>
      <c r="C27" s="73"/>
      <c r="D27" s="7"/>
      <c r="E27" s="7"/>
      <c r="F27" s="7"/>
      <c r="G27" s="101"/>
      <c r="H27" s="15"/>
      <c r="I27" s="101"/>
      <c r="J27" s="7"/>
      <c r="K27" s="7"/>
      <c r="L27" s="105"/>
      <c r="M27" s="30"/>
      <c r="N27" s="30"/>
      <c r="O27" s="30"/>
      <c r="P27" s="30"/>
      <c r="Q27" s="30"/>
      <c r="R27" s="30"/>
    </row>
    <row r="28" spans="1:18" ht="12.75" customHeight="1" thickBot="1">
      <c r="A28" s="79">
        <v>21</v>
      </c>
      <c r="B28" s="70" t="s">
        <v>23</v>
      </c>
      <c r="C28" s="22">
        <f aca="true" t="shared" si="2" ref="C28:L28">SUM(C29:C38)</f>
        <v>2587</v>
      </c>
      <c r="D28" s="11">
        <f t="shared" si="2"/>
        <v>591</v>
      </c>
      <c r="E28" s="11">
        <f t="shared" si="2"/>
        <v>158</v>
      </c>
      <c r="F28" s="11">
        <f t="shared" si="2"/>
        <v>1514</v>
      </c>
      <c r="G28" s="11">
        <f t="shared" si="2"/>
        <v>294</v>
      </c>
      <c r="H28" s="11">
        <f t="shared" si="2"/>
        <v>354</v>
      </c>
      <c r="I28" s="11">
        <f t="shared" si="2"/>
        <v>795</v>
      </c>
      <c r="J28" s="22">
        <f t="shared" si="2"/>
        <v>580</v>
      </c>
      <c r="K28" s="22">
        <f t="shared" si="2"/>
        <v>146</v>
      </c>
      <c r="L28" s="23">
        <f t="shared" si="2"/>
        <v>1562</v>
      </c>
      <c r="M28" s="30"/>
      <c r="N28" s="30"/>
      <c r="O28" s="30"/>
      <c r="P28" s="30"/>
      <c r="Q28" s="30"/>
      <c r="R28" s="30"/>
    </row>
    <row r="29" spans="1:18" ht="12.75" customHeight="1">
      <c r="A29" s="63">
        <v>22</v>
      </c>
      <c r="B29" s="77" t="s">
        <v>24</v>
      </c>
      <c r="C29" s="65"/>
      <c r="D29" s="5"/>
      <c r="E29" s="5"/>
      <c r="F29" s="5"/>
      <c r="G29" s="111"/>
      <c r="H29" s="12"/>
      <c r="I29" s="111"/>
      <c r="J29" s="5"/>
      <c r="K29" s="5"/>
      <c r="L29" s="107"/>
      <c r="M29" s="30"/>
      <c r="N29" s="30"/>
      <c r="O29" s="30"/>
      <c r="P29" s="30"/>
      <c r="Q29" s="30"/>
      <c r="R29" s="30"/>
    </row>
    <row r="30" spans="1:18" ht="12.75" customHeight="1">
      <c r="A30" s="51">
        <v>23</v>
      </c>
      <c r="B30" s="38" t="s">
        <v>25</v>
      </c>
      <c r="C30" s="37">
        <v>90</v>
      </c>
      <c r="D30" s="6"/>
      <c r="E30" s="6">
        <v>113</v>
      </c>
      <c r="F30" s="6"/>
      <c r="G30" s="41"/>
      <c r="H30" s="13">
        <v>276</v>
      </c>
      <c r="I30" s="41"/>
      <c r="J30" s="6"/>
      <c r="K30" s="6">
        <v>90</v>
      </c>
      <c r="L30" s="103"/>
      <c r="M30" s="30"/>
      <c r="N30" s="30"/>
      <c r="O30" s="30"/>
      <c r="P30" s="30"/>
      <c r="Q30" s="30"/>
      <c r="R30" s="30"/>
    </row>
    <row r="31" spans="1:18" ht="12.75" customHeight="1">
      <c r="A31" s="51">
        <v>24</v>
      </c>
      <c r="B31" s="38" t="s">
        <v>26</v>
      </c>
      <c r="C31" s="37"/>
      <c r="D31" s="6"/>
      <c r="E31" s="6"/>
      <c r="F31" s="6"/>
      <c r="G31" s="41"/>
      <c r="H31" s="13"/>
      <c r="I31" s="41"/>
      <c r="J31" s="6"/>
      <c r="K31" s="6"/>
      <c r="L31" s="103"/>
      <c r="M31" s="30"/>
      <c r="N31" s="30"/>
      <c r="O31" s="30"/>
      <c r="P31" s="30"/>
      <c r="Q31" s="30"/>
      <c r="R31" s="30"/>
    </row>
    <row r="32" spans="1:18" ht="12.75" customHeight="1">
      <c r="A32" s="51">
        <v>25</v>
      </c>
      <c r="B32" s="38" t="s">
        <v>27</v>
      </c>
      <c r="C32" s="37">
        <v>42</v>
      </c>
      <c r="D32" s="6"/>
      <c r="E32" s="6">
        <v>45</v>
      </c>
      <c r="F32" s="6"/>
      <c r="G32" s="41"/>
      <c r="H32" s="13">
        <v>32</v>
      </c>
      <c r="I32" s="41"/>
      <c r="J32" s="6"/>
      <c r="K32" s="6">
        <v>50</v>
      </c>
      <c r="L32" s="103"/>
      <c r="M32" s="30"/>
      <c r="N32" s="30"/>
      <c r="O32" s="30"/>
      <c r="P32" s="30"/>
      <c r="Q32" s="30"/>
      <c r="R32" s="30"/>
    </row>
    <row r="33" spans="1:18" ht="12.75" customHeight="1">
      <c r="A33" s="51">
        <v>26</v>
      </c>
      <c r="B33" s="38" t="s">
        <v>28</v>
      </c>
      <c r="C33" s="37">
        <v>261</v>
      </c>
      <c r="D33" s="6"/>
      <c r="E33" s="6"/>
      <c r="F33" s="6"/>
      <c r="G33" s="41"/>
      <c r="H33" s="13">
        <v>6</v>
      </c>
      <c r="I33" s="41"/>
      <c r="J33" s="6"/>
      <c r="K33" s="6">
        <v>6</v>
      </c>
      <c r="L33" s="103"/>
      <c r="M33" s="30"/>
      <c r="N33" s="30"/>
      <c r="O33" s="30"/>
      <c r="P33" s="30"/>
      <c r="Q33" s="30"/>
      <c r="R33" s="30"/>
    </row>
    <row r="34" spans="1:18" ht="12.75" customHeight="1">
      <c r="A34" s="51">
        <v>27</v>
      </c>
      <c r="B34" s="38" t="s">
        <v>29</v>
      </c>
      <c r="C34" s="37">
        <v>47</v>
      </c>
      <c r="D34" s="6"/>
      <c r="E34" s="6"/>
      <c r="F34" s="6"/>
      <c r="G34" s="41"/>
      <c r="H34" s="13">
        <v>40</v>
      </c>
      <c r="I34" s="41"/>
      <c r="J34" s="6"/>
      <c r="K34" s="6"/>
      <c r="L34" s="103"/>
      <c r="M34" s="30"/>
      <c r="N34" s="30"/>
      <c r="O34" s="30"/>
      <c r="P34" s="30"/>
      <c r="Q34" s="30"/>
      <c r="R34" s="30"/>
    </row>
    <row r="35" spans="1:18" ht="12.75" customHeight="1">
      <c r="A35" s="51">
        <v>28</v>
      </c>
      <c r="B35" s="38" t="s">
        <v>30</v>
      </c>
      <c r="C35" s="37"/>
      <c r="D35" s="6"/>
      <c r="E35" s="6"/>
      <c r="F35" s="6"/>
      <c r="G35" s="41"/>
      <c r="H35" s="13"/>
      <c r="I35" s="41"/>
      <c r="J35" s="6"/>
      <c r="K35" s="6"/>
      <c r="L35" s="103"/>
      <c r="M35" s="30"/>
      <c r="N35" s="30"/>
      <c r="O35" s="30"/>
      <c r="P35" s="30"/>
      <c r="Q35" s="30"/>
      <c r="R35" s="30"/>
    </row>
    <row r="36" spans="1:18" ht="12.75" customHeight="1">
      <c r="A36" s="51">
        <v>29</v>
      </c>
      <c r="B36" s="38" t="s">
        <v>31</v>
      </c>
      <c r="C36" s="37"/>
      <c r="D36" s="6"/>
      <c r="E36" s="6"/>
      <c r="F36" s="6"/>
      <c r="G36" s="41"/>
      <c r="H36" s="13"/>
      <c r="I36" s="41"/>
      <c r="J36" s="6"/>
      <c r="K36" s="6"/>
      <c r="L36" s="103"/>
      <c r="M36" s="30"/>
      <c r="N36" s="30"/>
      <c r="O36" s="30"/>
      <c r="P36" s="30"/>
      <c r="Q36" s="30"/>
      <c r="R36" s="30"/>
    </row>
    <row r="37" spans="1:18" ht="12.75" customHeight="1" thickBot="1">
      <c r="A37" s="88">
        <v>30</v>
      </c>
      <c r="B37" s="84" t="s">
        <v>32</v>
      </c>
      <c r="C37" s="73"/>
      <c r="D37" s="7"/>
      <c r="E37" s="7"/>
      <c r="F37" s="7"/>
      <c r="G37" s="101"/>
      <c r="H37" s="15"/>
      <c r="I37" s="101"/>
      <c r="J37" s="7"/>
      <c r="K37" s="7"/>
      <c r="L37" s="108"/>
      <c r="M37" s="30"/>
      <c r="N37" s="30"/>
      <c r="O37" s="30"/>
      <c r="P37" s="30"/>
      <c r="Q37" s="30"/>
      <c r="R37" s="30"/>
    </row>
    <row r="38" spans="1:18" ht="12.75" customHeight="1" thickBot="1">
      <c r="A38" s="4">
        <v>31</v>
      </c>
      <c r="B38" s="85" t="s">
        <v>33</v>
      </c>
      <c r="C38" s="9">
        <v>2147</v>
      </c>
      <c r="D38" s="9">
        <v>591</v>
      </c>
      <c r="E38" s="9"/>
      <c r="F38" s="9">
        <v>1514</v>
      </c>
      <c r="G38" s="17">
        <v>294</v>
      </c>
      <c r="H38" s="17"/>
      <c r="I38" s="86">
        <v>795</v>
      </c>
      <c r="J38" s="9">
        <v>580</v>
      </c>
      <c r="K38" s="9"/>
      <c r="L38" s="89">
        <v>1562</v>
      </c>
      <c r="M38" s="30"/>
      <c r="N38" s="30"/>
      <c r="O38" s="30"/>
      <c r="P38" s="30"/>
      <c r="Q38" s="30"/>
      <c r="R38" s="30"/>
    </row>
    <row r="39" spans="1:18" ht="12.75" customHeight="1" thickBot="1">
      <c r="A39" s="79">
        <v>32</v>
      </c>
      <c r="B39" s="70" t="s">
        <v>34</v>
      </c>
      <c r="C39" s="22">
        <f aca="true" t="shared" si="3" ref="C39:I39">C28-C8-C27</f>
        <v>96</v>
      </c>
      <c r="D39" s="11">
        <f t="shared" si="3"/>
        <v>0</v>
      </c>
      <c r="E39" s="11">
        <f t="shared" si="3"/>
        <v>0</v>
      </c>
      <c r="F39" s="11">
        <f t="shared" si="3"/>
        <v>0</v>
      </c>
      <c r="G39" s="11">
        <f t="shared" si="3"/>
        <v>-110</v>
      </c>
      <c r="H39" s="11">
        <f t="shared" si="3"/>
        <v>348</v>
      </c>
      <c r="I39" s="11">
        <f t="shared" si="3"/>
        <v>61</v>
      </c>
      <c r="J39" s="22">
        <f>J28-J8-J27</f>
        <v>0</v>
      </c>
      <c r="K39" s="22">
        <f>K28-K8-K27</f>
        <v>0</v>
      </c>
      <c r="L39" s="23">
        <f>L28-L8-L27</f>
        <v>0</v>
      </c>
      <c r="M39" s="30"/>
      <c r="N39" s="30"/>
      <c r="O39" s="30"/>
      <c r="P39" s="30"/>
      <c r="Q39" s="30"/>
      <c r="R39" s="30"/>
    </row>
    <row r="40" spans="1:18" ht="12.75" customHeight="1">
      <c r="A40" s="63">
        <v>33</v>
      </c>
      <c r="B40" s="90" t="s">
        <v>35</v>
      </c>
      <c r="C40" s="5"/>
      <c r="D40" s="5"/>
      <c r="E40" s="5"/>
      <c r="F40" s="5"/>
      <c r="G40" s="5"/>
      <c r="H40" s="5"/>
      <c r="I40" s="5"/>
      <c r="J40" s="12"/>
      <c r="K40" s="12"/>
      <c r="L40" s="16"/>
      <c r="M40" s="30"/>
      <c r="N40" s="30"/>
      <c r="O40" s="30"/>
      <c r="P40" s="30"/>
      <c r="Q40" s="30"/>
      <c r="R40" s="30"/>
    </row>
    <row r="41" spans="1:18" ht="12.75" customHeight="1">
      <c r="A41" s="51">
        <v>34</v>
      </c>
      <c r="B41" s="91" t="s">
        <v>36</v>
      </c>
      <c r="C41" s="39"/>
      <c r="D41" s="6"/>
      <c r="E41" s="6"/>
      <c r="F41" s="6"/>
      <c r="G41" s="6"/>
      <c r="H41" s="6"/>
      <c r="I41" s="6"/>
      <c r="J41" s="13"/>
      <c r="K41" s="13"/>
      <c r="L41" s="14"/>
      <c r="M41" s="30"/>
      <c r="N41" s="30"/>
      <c r="O41" s="30"/>
      <c r="P41" s="30"/>
      <c r="Q41" s="30"/>
      <c r="R41" s="30"/>
    </row>
    <row r="42" spans="1:18" ht="12.75" customHeight="1">
      <c r="A42" s="51">
        <v>35</v>
      </c>
      <c r="B42" s="91" t="s">
        <v>37</v>
      </c>
      <c r="C42" s="39"/>
      <c r="D42" s="6"/>
      <c r="E42" s="6"/>
      <c r="F42" s="6"/>
      <c r="G42" s="6"/>
      <c r="H42" s="6"/>
      <c r="I42" s="6"/>
      <c r="J42" s="41"/>
      <c r="K42" s="13"/>
      <c r="L42" s="103"/>
      <c r="M42" s="30"/>
      <c r="N42" s="30"/>
      <c r="O42" s="30"/>
      <c r="P42" s="30"/>
      <c r="Q42" s="30"/>
      <c r="R42" s="30"/>
    </row>
    <row r="43" spans="1:18" ht="12.75" customHeight="1">
      <c r="A43" s="51">
        <v>36</v>
      </c>
      <c r="B43" s="91" t="s">
        <v>38</v>
      </c>
      <c r="C43" s="39">
        <v>261</v>
      </c>
      <c r="D43" s="6"/>
      <c r="E43" s="6"/>
      <c r="F43" s="6"/>
      <c r="G43" s="6"/>
      <c r="H43" s="6"/>
      <c r="I43" s="6"/>
      <c r="J43" s="41"/>
      <c r="K43" s="13"/>
      <c r="L43" s="103"/>
      <c r="M43" s="30"/>
      <c r="N43" s="30"/>
      <c r="O43" s="30"/>
      <c r="P43" s="30"/>
      <c r="Q43" s="30"/>
      <c r="R43" s="30"/>
    </row>
    <row r="44" spans="1:18" ht="12.75" customHeight="1">
      <c r="A44" s="51">
        <v>37</v>
      </c>
      <c r="B44" s="91" t="s">
        <v>39</v>
      </c>
      <c r="C44" s="39">
        <v>35</v>
      </c>
      <c r="D44" s="6"/>
      <c r="E44" s="6"/>
      <c r="F44" s="6"/>
      <c r="G44" s="6"/>
      <c r="H44" s="6"/>
      <c r="I44" s="6"/>
      <c r="J44" s="41"/>
      <c r="K44" s="13"/>
      <c r="L44" s="103"/>
      <c r="M44" s="30"/>
      <c r="N44" s="30"/>
      <c r="O44" s="30"/>
      <c r="P44" s="30"/>
      <c r="Q44" s="30"/>
      <c r="R44" s="30"/>
    </row>
    <row r="45" spans="1:18" ht="12.75" customHeight="1">
      <c r="A45" s="51">
        <v>38</v>
      </c>
      <c r="B45" s="91" t="s">
        <v>40</v>
      </c>
      <c r="C45" s="42">
        <v>3.87</v>
      </c>
      <c r="D45" s="18"/>
      <c r="E45" s="18"/>
      <c r="F45" s="18">
        <v>4</v>
      </c>
      <c r="G45" s="18"/>
      <c r="H45" s="18"/>
      <c r="I45" s="18">
        <v>4</v>
      </c>
      <c r="J45" s="113"/>
      <c r="K45" s="19"/>
      <c r="L45" s="20">
        <v>4</v>
      </c>
      <c r="M45" s="30"/>
      <c r="N45" s="30"/>
      <c r="O45" s="30"/>
      <c r="P45" s="30"/>
      <c r="Q45" s="30"/>
      <c r="R45" s="30"/>
    </row>
    <row r="46" spans="1:18" ht="12.75" customHeight="1" thickBot="1">
      <c r="A46" s="52">
        <v>39</v>
      </c>
      <c r="B46" s="92" t="s">
        <v>41</v>
      </c>
      <c r="C46" s="53">
        <f>(((C17*1000)/C45)/12)</f>
        <v>20478.036175710593</v>
      </c>
      <c r="D46" s="54"/>
      <c r="E46" s="10"/>
      <c r="F46" s="53">
        <f>(((F17*1000)/F45)/12)</f>
        <v>20854.166666666668</v>
      </c>
      <c r="G46" s="10"/>
      <c r="H46" s="10"/>
      <c r="I46" s="53">
        <f>(((I17*1000)/I45)/6)</f>
        <v>19916.666666666668</v>
      </c>
      <c r="J46" s="55"/>
      <c r="K46" s="55"/>
      <c r="L46" s="21">
        <f>(((L17*1000)/L45)/12)</f>
        <v>21583.333333333332</v>
      </c>
      <c r="M46" s="30"/>
      <c r="N46" s="30"/>
      <c r="O46" s="30"/>
      <c r="P46" s="30"/>
      <c r="Q46" s="30"/>
      <c r="R46" s="30"/>
    </row>
    <row r="47" spans="1:18" ht="12.75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30"/>
      <c r="N47" s="30"/>
      <c r="O47" s="30"/>
      <c r="P47" s="30"/>
      <c r="Q47" s="30"/>
      <c r="R47" s="30"/>
    </row>
    <row r="48" spans="1:18" s="25" customFormat="1" ht="12.75" customHeigh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34"/>
      <c r="N48" s="34"/>
      <c r="O48" s="34"/>
      <c r="P48" s="34"/>
      <c r="Q48" s="34"/>
      <c r="R48" s="34"/>
    </row>
    <row r="49" spans="1:1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0"/>
      <c r="N49" s="30"/>
      <c r="O49" s="30"/>
      <c r="P49" s="30"/>
      <c r="Q49" s="30"/>
      <c r="R49" s="30"/>
    </row>
    <row r="50" spans="1:1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0"/>
      <c r="N50" s="30"/>
      <c r="O50" s="30"/>
      <c r="P50" s="30"/>
      <c r="Q50" s="30"/>
      <c r="R50" s="30"/>
    </row>
    <row r="51" spans="3:18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0"/>
      <c r="N51" s="30"/>
      <c r="O51" s="30"/>
      <c r="P51" s="30"/>
      <c r="Q51" s="30"/>
      <c r="R51" s="30"/>
    </row>
    <row r="52" spans="3:18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0"/>
      <c r="N52" s="30"/>
      <c r="O52" s="30"/>
      <c r="P52" s="30"/>
      <c r="Q52" s="30"/>
      <c r="R52" s="30"/>
    </row>
    <row r="53" spans="3:18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0"/>
      <c r="N53" s="30"/>
      <c r="O53" s="30"/>
      <c r="P53" s="30"/>
      <c r="Q53" s="30"/>
      <c r="R53" s="30"/>
    </row>
    <row r="54" spans="13:18" ht="12.75">
      <c r="M54" s="30"/>
      <c r="N54" s="30"/>
      <c r="O54" s="30"/>
      <c r="P54" s="30"/>
      <c r="Q54" s="30"/>
      <c r="R54" s="30"/>
    </row>
    <row r="55" spans="13:18" ht="12.75">
      <c r="M55" s="30"/>
      <c r="N55" s="30"/>
      <c r="O55" s="30"/>
      <c r="P55" s="30"/>
      <c r="Q55" s="30"/>
      <c r="R55" s="30"/>
    </row>
    <row r="56" spans="13:18" ht="12.75">
      <c r="M56" s="30"/>
      <c r="N56" s="30"/>
      <c r="O56" s="30"/>
      <c r="P56" s="30"/>
      <c r="Q56" s="30"/>
      <c r="R56" s="30"/>
    </row>
    <row r="57" spans="13:18" ht="12.75">
      <c r="M57" s="30"/>
      <c r="N57" s="30"/>
      <c r="O57" s="30"/>
      <c r="P57" s="30"/>
      <c r="Q57" s="30"/>
      <c r="R57" s="30"/>
    </row>
    <row r="58" spans="13:18" ht="12.75">
      <c r="M58" s="30"/>
      <c r="N58" s="30"/>
      <c r="O58" s="30"/>
      <c r="P58" s="30"/>
      <c r="Q58" s="30"/>
      <c r="R58" s="30"/>
    </row>
    <row r="59" spans="13:18" ht="12.75">
      <c r="M59" s="30"/>
      <c r="N59" s="30"/>
      <c r="O59" s="30"/>
      <c r="P59" s="30"/>
      <c r="Q59" s="30"/>
      <c r="R59" s="30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9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00390625" style="1" customWidth="1"/>
    <col min="13" max="16384" width="9.125" style="1" customWidth="1"/>
  </cols>
  <sheetData>
    <row r="1" ht="17.25" customHeight="1"/>
    <row r="2" spans="3:4" ht="15.75">
      <c r="C2" s="93" t="s">
        <v>52</v>
      </c>
      <c r="D2" s="93"/>
    </row>
    <row r="3" spans="2:9" ht="12.75">
      <c r="B3" s="2"/>
      <c r="C3" s="27"/>
      <c r="D3" s="27"/>
      <c r="E3" s="27"/>
      <c r="F3" s="27"/>
      <c r="G3" s="27"/>
      <c r="H3" s="27"/>
      <c r="I3" s="3"/>
    </row>
    <row r="4" spans="1:18" ht="12.75">
      <c r="A4" s="94" t="s">
        <v>68</v>
      </c>
      <c r="B4" s="25"/>
      <c r="C4" s="25"/>
      <c r="D4" s="25"/>
      <c r="E4" s="25"/>
      <c r="F4" s="25"/>
      <c r="G4" s="3"/>
      <c r="H4" s="3"/>
      <c r="M4" s="30"/>
      <c r="N4" s="30"/>
      <c r="O4" s="30"/>
      <c r="P4" s="30"/>
      <c r="Q4" s="30"/>
      <c r="R4" s="30"/>
    </row>
    <row r="5" spans="1:18" ht="13.5" thickBot="1">
      <c r="A5" s="28" t="s">
        <v>69</v>
      </c>
      <c r="B5" s="34"/>
      <c r="C5" s="3"/>
      <c r="D5" s="27"/>
      <c r="E5" s="27"/>
      <c r="F5" s="27"/>
      <c r="G5" s="27"/>
      <c r="H5" s="27"/>
      <c r="L5" s="29" t="s">
        <v>0</v>
      </c>
      <c r="M5" s="30"/>
      <c r="N5" s="30"/>
      <c r="O5" s="30"/>
      <c r="P5" s="30"/>
      <c r="Q5" s="30"/>
      <c r="R5" s="30"/>
    </row>
    <row r="6" spans="1:18" ht="22.5" customHeight="1">
      <c r="A6" s="96" t="s">
        <v>51</v>
      </c>
      <c r="B6" s="97" t="s">
        <v>1</v>
      </c>
      <c r="C6" s="80" t="s">
        <v>46</v>
      </c>
      <c r="D6" s="120" t="s">
        <v>47</v>
      </c>
      <c r="E6" s="120"/>
      <c r="F6" s="120"/>
      <c r="G6" s="120" t="s">
        <v>48</v>
      </c>
      <c r="H6" s="120"/>
      <c r="I6" s="120"/>
      <c r="J6" s="120" t="s">
        <v>49</v>
      </c>
      <c r="K6" s="120"/>
      <c r="L6" s="121"/>
      <c r="M6" s="33"/>
      <c r="N6" s="30"/>
      <c r="O6" s="30"/>
      <c r="P6" s="30"/>
      <c r="Q6" s="30"/>
      <c r="R6" s="30"/>
    </row>
    <row r="7" spans="1:18" ht="12.75" customHeight="1" thickBot="1">
      <c r="A7" s="98"/>
      <c r="B7" s="81"/>
      <c r="C7" s="83" t="s">
        <v>50</v>
      </c>
      <c r="D7" s="122" t="s">
        <v>70</v>
      </c>
      <c r="E7" s="122" t="s">
        <v>2</v>
      </c>
      <c r="F7" s="122" t="s">
        <v>71</v>
      </c>
      <c r="G7" s="122" t="s">
        <v>70</v>
      </c>
      <c r="H7" s="122" t="s">
        <v>2</v>
      </c>
      <c r="I7" s="122" t="s">
        <v>71</v>
      </c>
      <c r="J7" s="122" t="s">
        <v>70</v>
      </c>
      <c r="K7" s="122" t="s">
        <v>2</v>
      </c>
      <c r="L7" s="122" t="s">
        <v>71</v>
      </c>
      <c r="M7" s="26"/>
      <c r="N7" s="30"/>
      <c r="O7" s="30"/>
      <c r="P7" s="30"/>
      <c r="Q7" s="30"/>
      <c r="R7" s="30"/>
    </row>
    <row r="8" spans="1:12" s="30" customFormat="1" ht="12.75" customHeight="1" thickBot="1">
      <c r="A8" s="95">
        <v>1</v>
      </c>
      <c r="B8" s="70" t="s">
        <v>3</v>
      </c>
      <c r="C8" s="22">
        <f aca="true" t="shared" si="0" ref="C8:L8">SUM(C9,C11:C16,C19:C26)</f>
        <v>39630</v>
      </c>
      <c r="D8" s="11">
        <f t="shared" si="0"/>
        <v>7890</v>
      </c>
      <c r="E8" s="11">
        <f t="shared" si="0"/>
        <v>7662</v>
      </c>
      <c r="F8" s="11">
        <f t="shared" si="0"/>
        <v>23759</v>
      </c>
      <c r="G8" s="11">
        <f t="shared" si="0"/>
        <v>3853</v>
      </c>
      <c r="H8" s="11">
        <f t="shared" si="0"/>
        <v>3409</v>
      </c>
      <c r="I8" s="11">
        <f t="shared" si="0"/>
        <v>11977</v>
      </c>
      <c r="J8" s="22">
        <f t="shared" si="0"/>
        <v>7647</v>
      </c>
      <c r="K8" s="22">
        <f t="shared" si="0"/>
        <v>8377</v>
      </c>
      <c r="L8" s="23">
        <f t="shared" si="0"/>
        <v>24565</v>
      </c>
    </row>
    <row r="9" spans="1:18" ht="12.75" customHeight="1">
      <c r="A9" s="63">
        <v>2</v>
      </c>
      <c r="B9" s="64" t="s">
        <v>4</v>
      </c>
      <c r="C9" s="65">
        <v>4492</v>
      </c>
      <c r="D9" s="5">
        <v>1701</v>
      </c>
      <c r="E9" s="5">
        <v>2721</v>
      </c>
      <c r="F9" s="5">
        <v>50</v>
      </c>
      <c r="G9" s="12">
        <v>523</v>
      </c>
      <c r="H9" s="12">
        <v>1630</v>
      </c>
      <c r="I9" s="12">
        <v>29</v>
      </c>
      <c r="J9" s="5">
        <v>1452</v>
      </c>
      <c r="K9" s="5">
        <v>2821</v>
      </c>
      <c r="L9" s="16">
        <v>50</v>
      </c>
      <c r="M9" s="30"/>
      <c r="N9" s="30"/>
      <c r="O9" s="30"/>
      <c r="P9" s="30"/>
      <c r="Q9" s="30"/>
      <c r="R9" s="30"/>
    </row>
    <row r="10" spans="1:18" ht="12.75" customHeight="1">
      <c r="A10" s="51">
        <v>3</v>
      </c>
      <c r="B10" s="36" t="s">
        <v>5</v>
      </c>
      <c r="C10" s="37">
        <v>2172</v>
      </c>
      <c r="D10" s="6">
        <v>32</v>
      </c>
      <c r="E10" s="6">
        <v>2565</v>
      </c>
      <c r="F10" s="6"/>
      <c r="G10" s="13">
        <v>20</v>
      </c>
      <c r="H10" s="13">
        <v>1345</v>
      </c>
      <c r="I10" s="13"/>
      <c r="J10" s="6">
        <v>30</v>
      </c>
      <c r="K10" s="6">
        <v>2565</v>
      </c>
      <c r="L10" s="103"/>
      <c r="M10" s="30"/>
      <c r="N10" s="30"/>
      <c r="O10" s="30"/>
      <c r="P10" s="30"/>
      <c r="Q10" s="30"/>
      <c r="R10" s="30"/>
    </row>
    <row r="11" spans="1:18" ht="12.75" customHeight="1">
      <c r="A11" s="51">
        <v>4</v>
      </c>
      <c r="B11" s="36" t="s">
        <v>6</v>
      </c>
      <c r="C11" s="37">
        <v>2895</v>
      </c>
      <c r="D11" s="6">
        <v>2422</v>
      </c>
      <c r="E11" s="6">
        <v>750</v>
      </c>
      <c r="F11" s="6"/>
      <c r="G11" s="13">
        <v>1508</v>
      </c>
      <c r="H11" s="13">
        <v>225</v>
      </c>
      <c r="I11" s="41"/>
      <c r="J11" s="6">
        <v>2422</v>
      </c>
      <c r="K11" s="6">
        <v>750</v>
      </c>
      <c r="L11" s="103"/>
      <c r="M11" s="32"/>
      <c r="N11" s="30"/>
      <c r="O11" s="30"/>
      <c r="P11" s="30"/>
      <c r="Q11" s="30"/>
      <c r="R11" s="30"/>
    </row>
    <row r="12" spans="1:18" ht="12.75" customHeight="1">
      <c r="A12" s="51">
        <v>5</v>
      </c>
      <c r="B12" s="36" t="s">
        <v>7</v>
      </c>
      <c r="C12" s="37"/>
      <c r="D12" s="6"/>
      <c r="E12" s="6"/>
      <c r="F12" s="6"/>
      <c r="G12" s="41"/>
      <c r="H12" s="13"/>
      <c r="I12" s="41"/>
      <c r="J12" s="6"/>
      <c r="K12" s="6"/>
      <c r="L12" s="103"/>
      <c r="M12" s="30"/>
      <c r="N12" s="30"/>
      <c r="O12" s="30"/>
      <c r="P12" s="30"/>
      <c r="Q12" s="30"/>
      <c r="R12" s="30"/>
    </row>
    <row r="13" spans="1:18" ht="12.75" customHeight="1">
      <c r="A13" s="51">
        <v>6</v>
      </c>
      <c r="B13" s="36" t="s">
        <v>8</v>
      </c>
      <c r="C13" s="37">
        <v>1768</v>
      </c>
      <c r="D13" s="6">
        <v>300</v>
      </c>
      <c r="E13" s="6">
        <v>1159</v>
      </c>
      <c r="F13" s="6"/>
      <c r="G13" s="13">
        <v>34</v>
      </c>
      <c r="H13" s="13">
        <v>39</v>
      </c>
      <c r="I13" s="13"/>
      <c r="J13" s="6">
        <v>380</v>
      </c>
      <c r="K13" s="6">
        <v>1800</v>
      </c>
      <c r="L13" s="14"/>
      <c r="M13" s="30"/>
      <c r="N13" s="30"/>
      <c r="O13" s="30"/>
      <c r="P13" s="30"/>
      <c r="Q13" s="30"/>
      <c r="R13" s="30"/>
    </row>
    <row r="14" spans="1:18" ht="12.75" customHeight="1">
      <c r="A14" s="51">
        <v>7</v>
      </c>
      <c r="B14" s="36" t="s">
        <v>9</v>
      </c>
      <c r="C14" s="37">
        <v>118</v>
      </c>
      <c r="D14" s="6"/>
      <c r="E14" s="6">
        <v>12</v>
      </c>
      <c r="F14" s="6">
        <v>70</v>
      </c>
      <c r="G14" s="13"/>
      <c r="H14" s="13">
        <v>8</v>
      </c>
      <c r="I14" s="13">
        <v>61</v>
      </c>
      <c r="J14" s="6"/>
      <c r="K14" s="6"/>
      <c r="L14" s="14">
        <v>70</v>
      </c>
      <c r="M14" s="30"/>
      <c r="N14" s="30"/>
      <c r="O14" s="30"/>
      <c r="P14" s="30"/>
      <c r="Q14" s="30"/>
      <c r="R14" s="30"/>
    </row>
    <row r="15" spans="1:18" ht="12.75" customHeight="1">
      <c r="A15" s="51">
        <v>8</v>
      </c>
      <c r="B15" s="36" t="s">
        <v>10</v>
      </c>
      <c r="C15" s="37">
        <v>2668</v>
      </c>
      <c r="D15" s="6">
        <v>2093</v>
      </c>
      <c r="E15" s="6">
        <v>629</v>
      </c>
      <c r="F15" s="6">
        <v>76</v>
      </c>
      <c r="G15" s="13">
        <v>1129</v>
      </c>
      <c r="H15" s="13">
        <v>364</v>
      </c>
      <c r="I15" s="13">
        <v>56</v>
      </c>
      <c r="J15" s="6">
        <v>2153</v>
      </c>
      <c r="K15" s="6">
        <v>529</v>
      </c>
      <c r="L15" s="14">
        <v>76</v>
      </c>
      <c r="M15" s="30"/>
      <c r="N15" s="30"/>
      <c r="O15" s="30"/>
      <c r="P15" s="30"/>
      <c r="Q15" s="30"/>
      <c r="R15" s="30"/>
    </row>
    <row r="16" spans="1:18" ht="12.75" customHeight="1">
      <c r="A16" s="50">
        <v>9</v>
      </c>
      <c r="B16" s="36" t="s">
        <v>11</v>
      </c>
      <c r="C16" s="40">
        <f aca="true" t="shared" si="1" ref="C16:L16">SUM(C17:C18)</f>
        <v>18982</v>
      </c>
      <c r="D16" s="40">
        <f t="shared" si="1"/>
        <v>0</v>
      </c>
      <c r="E16" s="40">
        <f t="shared" si="1"/>
        <v>1518</v>
      </c>
      <c r="F16" s="40">
        <f t="shared" si="1"/>
        <v>17078</v>
      </c>
      <c r="G16" s="40">
        <f t="shared" si="1"/>
        <v>0</v>
      </c>
      <c r="H16" s="40">
        <f t="shared" si="1"/>
        <v>795</v>
      </c>
      <c r="I16" s="40">
        <f t="shared" si="1"/>
        <v>8539</v>
      </c>
      <c r="J16" s="40">
        <f t="shared" si="1"/>
        <v>0</v>
      </c>
      <c r="K16" s="40">
        <f t="shared" si="1"/>
        <v>1584</v>
      </c>
      <c r="L16" s="56">
        <f t="shared" si="1"/>
        <v>17672</v>
      </c>
      <c r="M16" s="30"/>
      <c r="N16" s="30"/>
      <c r="O16" s="30"/>
      <c r="P16" s="30"/>
      <c r="Q16" s="30"/>
      <c r="R16" s="30"/>
    </row>
    <row r="17" spans="1:18" ht="12.75" customHeight="1">
      <c r="A17" s="50">
        <v>10</v>
      </c>
      <c r="B17" s="36" t="s">
        <v>12</v>
      </c>
      <c r="C17" s="37">
        <v>18464</v>
      </c>
      <c r="D17" s="6"/>
      <c r="E17" s="6">
        <v>1206</v>
      </c>
      <c r="F17" s="6">
        <v>16828</v>
      </c>
      <c r="G17" s="41"/>
      <c r="H17" s="13">
        <v>622</v>
      </c>
      <c r="I17" s="13">
        <v>8372</v>
      </c>
      <c r="J17" s="41"/>
      <c r="K17" s="13">
        <v>1306</v>
      </c>
      <c r="L17" s="14">
        <v>17422</v>
      </c>
      <c r="M17" s="31"/>
      <c r="N17" s="30"/>
      <c r="O17" s="30"/>
      <c r="P17" s="30"/>
      <c r="Q17" s="30"/>
      <c r="R17" s="30"/>
    </row>
    <row r="18" spans="1:18" ht="12.75" customHeight="1">
      <c r="A18" s="50">
        <v>11</v>
      </c>
      <c r="B18" s="36" t="s">
        <v>13</v>
      </c>
      <c r="C18" s="37">
        <v>518</v>
      </c>
      <c r="D18" s="6"/>
      <c r="E18" s="6">
        <v>312</v>
      </c>
      <c r="F18" s="6">
        <v>250</v>
      </c>
      <c r="G18" s="41"/>
      <c r="H18" s="13">
        <v>173</v>
      </c>
      <c r="I18" s="13">
        <v>167</v>
      </c>
      <c r="J18" s="41"/>
      <c r="K18" s="13">
        <v>278</v>
      </c>
      <c r="L18" s="14">
        <v>250</v>
      </c>
      <c r="M18" s="30"/>
      <c r="N18" s="30"/>
      <c r="O18" s="30"/>
      <c r="P18" s="30"/>
      <c r="Q18" s="30"/>
      <c r="R18" s="30"/>
    </row>
    <row r="19" spans="1:18" ht="12.75" customHeight="1">
      <c r="A19" s="50">
        <v>12</v>
      </c>
      <c r="B19" s="36" t="s">
        <v>14</v>
      </c>
      <c r="C19" s="37">
        <v>6546</v>
      </c>
      <c r="D19" s="6"/>
      <c r="E19" s="6">
        <v>531</v>
      </c>
      <c r="F19" s="6">
        <v>5977</v>
      </c>
      <c r="G19" s="41"/>
      <c r="H19" s="13">
        <v>218</v>
      </c>
      <c r="I19" s="13">
        <v>2987</v>
      </c>
      <c r="J19" s="6"/>
      <c r="K19" s="6">
        <v>554</v>
      </c>
      <c r="L19" s="8">
        <v>6189</v>
      </c>
      <c r="M19" s="31"/>
      <c r="N19" s="30"/>
      <c r="O19" s="30"/>
      <c r="P19" s="30"/>
      <c r="Q19" s="30"/>
      <c r="R19" s="30"/>
    </row>
    <row r="20" spans="1:18" ht="12.75" customHeight="1">
      <c r="A20" s="50">
        <v>13</v>
      </c>
      <c r="B20" s="36" t="s">
        <v>15</v>
      </c>
      <c r="C20" s="37">
        <v>81</v>
      </c>
      <c r="D20" s="6"/>
      <c r="E20" s="6">
        <v>5</v>
      </c>
      <c r="F20" s="6">
        <v>70</v>
      </c>
      <c r="G20" s="13"/>
      <c r="H20" s="13">
        <v>3</v>
      </c>
      <c r="I20" s="13">
        <v>37</v>
      </c>
      <c r="J20" s="6"/>
      <c r="K20" s="6">
        <v>5</v>
      </c>
      <c r="L20" s="8">
        <v>70</v>
      </c>
      <c r="M20" s="30"/>
      <c r="N20" s="30"/>
      <c r="O20" s="30"/>
      <c r="P20" s="30"/>
      <c r="Q20" s="30"/>
      <c r="R20" s="30"/>
    </row>
    <row r="21" spans="1:18" ht="12.75" customHeight="1">
      <c r="A21" s="50">
        <v>14</v>
      </c>
      <c r="B21" s="36" t="s">
        <v>16</v>
      </c>
      <c r="C21" s="37">
        <v>646</v>
      </c>
      <c r="D21" s="6"/>
      <c r="E21" s="6">
        <v>175</v>
      </c>
      <c r="F21" s="6">
        <v>438</v>
      </c>
      <c r="G21" s="13"/>
      <c r="H21" s="13">
        <v>95</v>
      </c>
      <c r="I21" s="13">
        <v>268</v>
      </c>
      <c r="J21" s="6"/>
      <c r="K21" s="6">
        <v>175</v>
      </c>
      <c r="L21" s="8">
        <v>438</v>
      </c>
      <c r="M21" s="30"/>
      <c r="N21" s="30"/>
      <c r="O21" s="30"/>
      <c r="P21" s="30"/>
      <c r="Q21" s="30"/>
      <c r="R21" s="30"/>
    </row>
    <row r="22" spans="1:18" ht="12.75" customHeight="1">
      <c r="A22" s="50">
        <v>15</v>
      </c>
      <c r="B22" s="36" t="s">
        <v>17</v>
      </c>
      <c r="C22" s="37">
        <v>45</v>
      </c>
      <c r="D22" s="6">
        <v>35</v>
      </c>
      <c r="E22" s="6"/>
      <c r="F22" s="6"/>
      <c r="G22" s="13">
        <v>31</v>
      </c>
      <c r="H22" s="13"/>
      <c r="I22" s="13"/>
      <c r="J22" s="6">
        <v>65</v>
      </c>
      <c r="K22" s="6"/>
      <c r="L22" s="8"/>
      <c r="M22" s="30"/>
      <c r="N22" s="30"/>
      <c r="O22" s="30"/>
      <c r="P22" s="30"/>
      <c r="Q22" s="30"/>
      <c r="R22" s="30"/>
    </row>
    <row r="23" spans="1:18" ht="12.75" customHeight="1">
      <c r="A23" s="50">
        <v>16</v>
      </c>
      <c r="B23" s="36" t="s">
        <v>18</v>
      </c>
      <c r="C23" s="37"/>
      <c r="D23" s="6"/>
      <c r="E23" s="6"/>
      <c r="F23" s="6"/>
      <c r="G23" s="13"/>
      <c r="H23" s="13"/>
      <c r="I23" s="41"/>
      <c r="J23" s="6"/>
      <c r="K23" s="6"/>
      <c r="L23" s="8"/>
      <c r="M23" s="30"/>
      <c r="N23" s="30"/>
      <c r="O23" s="30"/>
      <c r="P23" s="30"/>
      <c r="Q23" s="30"/>
      <c r="R23" s="30"/>
    </row>
    <row r="24" spans="1:18" ht="12.75" customHeight="1">
      <c r="A24" s="50">
        <v>17</v>
      </c>
      <c r="B24" s="38" t="s">
        <v>19</v>
      </c>
      <c r="C24" s="37">
        <v>224</v>
      </c>
      <c r="D24" s="6">
        <v>166</v>
      </c>
      <c r="E24" s="6">
        <v>150</v>
      </c>
      <c r="F24" s="6"/>
      <c r="G24" s="13">
        <v>34</v>
      </c>
      <c r="H24" s="13">
        <v>23</v>
      </c>
      <c r="I24" s="41"/>
      <c r="J24" s="6">
        <v>166</v>
      </c>
      <c r="K24" s="6">
        <v>147</v>
      </c>
      <c r="L24" s="8"/>
      <c r="M24" s="30"/>
      <c r="N24" s="30"/>
      <c r="O24" s="30"/>
      <c r="P24" s="30"/>
      <c r="Q24" s="30"/>
      <c r="R24" s="30"/>
    </row>
    <row r="25" spans="1:18" ht="12.75" customHeight="1">
      <c r="A25" s="50">
        <v>18</v>
      </c>
      <c r="B25" s="38" t="s">
        <v>20</v>
      </c>
      <c r="C25" s="37">
        <v>1163</v>
      </c>
      <c r="D25" s="6">
        <v>1161</v>
      </c>
      <c r="E25" s="6"/>
      <c r="F25" s="6"/>
      <c r="G25" s="13">
        <v>594</v>
      </c>
      <c r="H25" s="13"/>
      <c r="I25" s="41"/>
      <c r="J25" s="6">
        <v>997</v>
      </c>
      <c r="K25" s="6"/>
      <c r="L25" s="8"/>
      <c r="M25" s="30"/>
      <c r="N25" s="30"/>
      <c r="O25" s="30"/>
      <c r="P25" s="30"/>
      <c r="Q25" s="30"/>
      <c r="R25" s="30"/>
    </row>
    <row r="26" spans="1:18" ht="12.75" customHeight="1">
      <c r="A26" s="50">
        <v>19</v>
      </c>
      <c r="B26" s="38" t="s">
        <v>21</v>
      </c>
      <c r="C26" s="37">
        <v>2</v>
      </c>
      <c r="D26" s="6">
        <v>12</v>
      </c>
      <c r="E26" s="6">
        <v>12</v>
      </c>
      <c r="F26" s="6"/>
      <c r="G26" s="13"/>
      <c r="H26" s="13">
        <v>9</v>
      </c>
      <c r="I26" s="41"/>
      <c r="J26" s="6">
        <v>12</v>
      </c>
      <c r="K26" s="6">
        <v>12</v>
      </c>
      <c r="L26" s="8"/>
      <c r="M26" s="30"/>
      <c r="N26" s="30"/>
      <c r="O26" s="30"/>
      <c r="P26" s="30"/>
      <c r="Q26" s="30"/>
      <c r="R26" s="30"/>
    </row>
    <row r="27" spans="1:18" ht="12.75" customHeight="1" thickBot="1">
      <c r="A27" s="62">
        <v>20</v>
      </c>
      <c r="B27" s="72" t="s">
        <v>22</v>
      </c>
      <c r="C27" s="73"/>
      <c r="D27" s="7"/>
      <c r="E27" s="7"/>
      <c r="F27" s="7"/>
      <c r="G27" s="101"/>
      <c r="H27" s="15"/>
      <c r="I27" s="101"/>
      <c r="J27" s="7"/>
      <c r="K27" s="7"/>
      <c r="L27" s="105"/>
      <c r="M27" s="30"/>
      <c r="N27" s="30"/>
      <c r="O27" s="30"/>
      <c r="P27" s="30"/>
      <c r="Q27" s="30"/>
      <c r="R27" s="30"/>
    </row>
    <row r="28" spans="1:18" ht="12.75" customHeight="1" thickBot="1">
      <c r="A28" s="79">
        <v>21</v>
      </c>
      <c r="B28" s="70" t="s">
        <v>23</v>
      </c>
      <c r="C28" s="22">
        <f aca="true" t="shared" si="2" ref="C28:L28">SUM(C29:C38)</f>
        <v>39630</v>
      </c>
      <c r="D28" s="11">
        <f t="shared" si="2"/>
        <v>7890</v>
      </c>
      <c r="E28" s="11">
        <f t="shared" si="2"/>
        <v>7662</v>
      </c>
      <c r="F28" s="11">
        <f t="shared" si="2"/>
        <v>23759</v>
      </c>
      <c r="G28" s="11">
        <f t="shared" si="2"/>
        <v>3948</v>
      </c>
      <c r="H28" s="11">
        <f t="shared" si="2"/>
        <v>3414</v>
      </c>
      <c r="I28" s="11">
        <f t="shared" si="2"/>
        <v>11894</v>
      </c>
      <c r="J28" s="22">
        <f t="shared" si="2"/>
        <v>7647</v>
      </c>
      <c r="K28" s="22">
        <f t="shared" si="2"/>
        <v>8377</v>
      </c>
      <c r="L28" s="23">
        <f t="shared" si="2"/>
        <v>24565</v>
      </c>
      <c r="M28" s="30"/>
      <c r="N28" s="30"/>
      <c r="O28" s="30"/>
      <c r="P28" s="30"/>
      <c r="Q28" s="30"/>
      <c r="R28" s="30"/>
    </row>
    <row r="29" spans="1:18" ht="12.75" customHeight="1">
      <c r="A29" s="63">
        <v>22</v>
      </c>
      <c r="B29" s="77" t="s">
        <v>24</v>
      </c>
      <c r="C29" s="65">
        <v>3493</v>
      </c>
      <c r="D29" s="5"/>
      <c r="E29" s="5">
        <v>4420</v>
      </c>
      <c r="F29" s="5"/>
      <c r="G29" s="111"/>
      <c r="H29" s="12">
        <v>2210</v>
      </c>
      <c r="I29" s="111"/>
      <c r="J29" s="5"/>
      <c r="K29" s="5">
        <v>4420</v>
      </c>
      <c r="L29" s="107"/>
      <c r="M29" s="30"/>
      <c r="N29" s="30"/>
      <c r="O29" s="30"/>
      <c r="P29" s="30"/>
      <c r="Q29" s="30"/>
      <c r="R29" s="30"/>
    </row>
    <row r="30" spans="1:18" ht="12.75" customHeight="1">
      <c r="A30" s="51">
        <v>23</v>
      </c>
      <c r="B30" s="38" t="s">
        <v>25</v>
      </c>
      <c r="C30" s="37">
        <v>1355</v>
      </c>
      <c r="D30" s="6"/>
      <c r="E30" s="6">
        <v>1312</v>
      </c>
      <c r="F30" s="6"/>
      <c r="G30" s="41"/>
      <c r="H30" s="13">
        <v>656</v>
      </c>
      <c r="I30" s="41"/>
      <c r="J30" s="6"/>
      <c r="K30" s="6">
        <v>1386</v>
      </c>
      <c r="L30" s="103"/>
      <c r="M30" s="30"/>
      <c r="N30" s="30"/>
      <c r="O30" s="30"/>
      <c r="P30" s="30"/>
      <c r="Q30" s="30"/>
      <c r="R30" s="30"/>
    </row>
    <row r="31" spans="1:18" ht="12.75" customHeight="1">
      <c r="A31" s="51">
        <v>24</v>
      </c>
      <c r="B31" s="38" t="s">
        <v>26</v>
      </c>
      <c r="C31" s="37"/>
      <c r="D31" s="6"/>
      <c r="E31" s="6"/>
      <c r="F31" s="6"/>
      <c r="G31" s="41"/>
      <c r="H31" s="13"/>
      <c r="I31" s="41"/>
      <c r="J31" s="6"/>
      <c r="K31" s="6"/>
      <c r="L31" s="103"/>
      <c r="M31" s="30"/>
      <c r="N31" s="30"/>
      <c r="O31" s="30"/>
      <c r="P31" s="30"/>
      <c r="Q31" s="30"/>
      <c r="R31" s="30"/>
    </row>
    <row r="32" spans="1:18" ht="12.75" customHeight="1">
      <c r="A32" s="51">
        <v>25</v>
      </c>
      <c r="B32" s="38" t="s">
        <v>27</v>
      </c>
      <c r="C32" s="37">
        <v>115</v>
      </c>
      <c r="D32" s="6"/>
      <c r="E32" s="6">
        <v>185</v>
      </c>
      <c r="F32" s="6"/>
      <c r="G32" s="41"/>
      <c r="H32" s="13">
        <v>93</v>
      </c>
      <c r="I32" s="41"/>
      <c r="J32" s="6"/>
      <c r="K32" s="6">
        <v>185</v>
      </c>
      <c r="L32" s="103"/>
      <c r="M32" s="30"/>
      <c r="N32" s="30"/>
      <c r="O32" s="30"/>
      <c r="P32" s="30"/>
      <c r="Q32" s="30"/>
      <c r="R32" s="30"/>
    </row>
    <row r="33" spans="1:18" ht="12.75" customHeight="1">
      <c r="A33" s="51">
        <v>26</v>
      </c>
      <c r="B33" s="38" t="s">
        <v>28</v>
      </c>
      <c r="C33" s="37">
        <v>1504</v>
      </c>
      <c r="D33" s="6"/>
      <c r="E33" s="6">
        <v>1459</v>
      </c>
      <c r="F33" s="6"/>
      <c r="G33" s="41"/>
      <c r="H33" s="13">
        <v>41</v>
      </c>
      <c r="I33" s="41"/>
      <c r="J33" s="6"/>
      <c r="K33" s="6">
        <v>2100</v>
      </c>
      <c r="L33" s="103"/>
      <c r="M33" s="30"/>
      <c r="N33" s="30"/>
      <c r="O33" s="30"/>
      <c r="P33" s="30"/>
      <c r="Q33" s="30"/>
      <c r="R33" s="30"/>
    </row>
    <row r="34" spans="1:18" ht="12.75" customHeight="1">
      <c r="A34" s="51">
        <v>27</v>
      </c>
      <c r="B34" s="38" t="s">
        <v>29</v>
      </c>
      <c r="C34" s="37">
        <v>331</v>
      </c>
      <c r="D34" s="6"/>
      <c r="E34" s="6">
        <v>286</v>
      </c>
      <c r="F34" s="6"/>
      <c r="G34" s="41"/>
      <c r="H34" s="13">
        <v>133</v>
      </c>
      <c r="I34" s="41"/>
      <c r="J34" s="6"/>
      <c r="K34" s="6">
        <v>286</v>
      </c>
      <c r="L34" s="103"/>
      <c r="M34" s="30"/>
      <c r="N34" s="30"/>
      <c r="O34" s="30"/>
      <c r="P34" s="30"/>
      <c r="Q34" s="30"/>
      <c r="R34" s="30"/>
    </row>
    <row r="35" spans="1:18" ht="12.75" customHeight="1">
      <c r="A35" s="51">
        <v>28</v>
      </c>
      <c r="B35" s="38" t="s">
        <v>30</v>
      </c>
      <c r="C35" s="37"/>
      <c r="D35" s="6"/>
      <c r="E35" s="6"/>
      <c r="F35" s="6"/>
      <c r="G35" s="41"/>
      <c r="H35" s="13"/>
      <c r="I35" s="41"/>
      <c r="J35" s="6"/>
      <c r="K35" s="6"/>
      <c r="L35" s="103"/>
      <c r="M35" s="30"/>
      <c r="N35" s="30"/>
      <c r="O35" s="30"/>
      <c r="P35" s="30"/>
      <c r="Q35" s="30"/>
      <c r="R35" s="30"/>
    </row>
    <row r="36" spans="1:18" ht="12.75" customHeight="1">
      <c r="A36" s="51">
        <v>29</v>
      </c>
      <c r="B36" s="38" t="s">
        <v>31</v>
      </c>
      <c r="C36" s="37"/>
      <c r="D36" s="6"/>
      <c r="E36" s="6"/>
      <c r="F36" s="6"/>
      <c r="G36" s="41"/>
      <c r="H36" s="13"/>
      <c r="I36" s="41"/>
      <c r="J36" s="6"/>
      <c r="K36" s="6"/>
      <c r="L36" s="103"/>
      <c r="M36" s="30"/>
      <c r="N36" s="30"/>
      <c r="O36" s="30"/>
      <c r="P36" s="30"/>
      <c r="Q36" s="30"/>
      <c r="R36" s="30"/>
    </row>
    <row r="37" spans="1:18" ht="12.75" customHeight="1" thickBot="1">
      <c r="A37" s="88">
        <v>30</v>
      </c>
      <c r="B37" s="84" t="s">
        <v>32</v>
      </c>
      <c r="C37" s="73">
        <v>7</v>
      </c>
      <c r="D37" s="7"/>
      <c r="E37" s="7"/>
      <c r="F37" s="7"/>
      <c r="G37" s="101"/>
      <c r="H37" s="15"/>
      <c r="I37" s="101"/>
      <c r="J37" s="7"/>
      <c r="K37" s="7"/>
      <c r="L37" s="108"/>
      <c r="M37" s="30"/>
      <c r="N37" s="30"/>
      <c r="O37" s="30"/>
      <c r="P37" s="30"/>
      <c r="Q37" s="30"/>
      <c r="R37" s="30"/>
    </row>
    <row r="38" spans="1:18" ht="12.75" customHeight="1" thickBot="1">
      <c r="A38" s="4">
        <v>31</v>
      </c>
      <c r="B38" s="85" t="s">
        <v>33</v>
      </c>
      <c r="C38" s="9">
        <v>32825</v>
      </c>
      <c r="D38" s="9">
        <v>7890</v>
      </c>
      <c r="E38" s="9"/>
      <c r="F38" s="9">
        <v>23759</v>
      </c>
      <c r="G38" s="17">
        <v>3948</v>
      </c>
      <c r="H38" s="17">
        <v>281</v>
      </c>
      <c r="I38" s="86">
        <v>11894</v>
      </c>
      <c r="J38" s="9">
        <v>7647</v>
      </c>
      <c r="K38" s="9"/>
      <c r="L38" s="89">
        <v>24565</v>
      </c>
      <c r="M38" s="30"/>
      <c r="N38" s="30"/>
      <c r="O38" s="30"/>
      <c r="P38" s="30"/>
      <c r="Q38" s="30"/>
      <c r="R38" s="30"/>
    </row>
    <row r="39" spans="1:18" ht="12.75" customHeight="1" thickBot="1">
      <c r="A39" s="79">
        <v>32</v>
      </c>
      <c r="B39" s="70" t="s">
        <v>34</v>
      </c>
      <c r="C39" s="22">
        <f aca="true" t="shared" si="3" ref="C39:I39">C28-C8-C27</f>
        <v>0</v>
      </c>
      <c r="D39" s="11">
        <f t="shared" si="3"/>
        <v>0</v>
      </c>
      <c r="E39" s="11">
        <f t="shared" si="3"/>
        <v>0</v>
      </c>
      <c r="F39" s="11">
        <f t="shared" si="3"/>
        <v>0</v>
      </c>
      <c r="G39" s="11">
        <f t="shared" si="3"/>
        <v>95</v>
      </c>
      <c r="H39" s="11">
        <f t="shared" si="3"/>
        <v>5</v>
      </c>
      <c r="I39" s="11">
        <f t="shared" si="3"/>
        <v>-83</v>
      </c>
      <c r="J39" s="22">
        <f>J28-J8-J27</f>
        <v>0</v>
      </c>
      <c r="K39" s="22">
        <f>K28-K8-K27</f>
        <v>0</v>
      </c>
      <c r="L39" s="23">
        <f>L28-L8-L27</f>
        <v>0</v>
      </c>
      <c r="M39" s="30"/>
      <c r="N39" s="30"/>
      <c r="O39" s="30"/>
      <c r="P39" s="30"/>
      <c r="Q39" s="30"/>
      <c r="R39" s="30"/>
    </row>
    <row r="40" spans="1:18" ht="12.75" customHeight="1">
      <c r="A40" s="63">
        <v>33</v>
      </c>
      <c r="B40" s="90" t="s">
        <v>35</v>
      </c>
      <c r="C40" s="5"/>
      <c r="D40" s="5"/>
      <c r="E40" s="5"/>
      <c r="F40" s="5"/>
      <c r="G40" s="5"/>
      <c r="H40" s="5"/>
      <c r="I40" s="5"/>
      <c r="J40" s="12"/>
      <c r="K40" s="12"/>
      <c r="L40" s="16"/>
      <c r="M40" s="30"/>
      <c r="N40" s="30"/>
      <c r="O40" s="30"/>
      <c r="P40" s="30"/>
      <c r="Q40" s="30"/>
      <c r="R40" s="30"/>
    </row>
    <row r="41" spans="1:18" ht="12.75" customHeight="1">
      <c r="A41" s="51">
        <v>34</v>
      </c>
      <c r="B41" s="91" t="s">
        <v>36</v>
      </c>
      <c r="C41" s="39"/>
      <c r="D41" s="6"/>
      <c r="E41" s="6"/>
      <c r="F41" s="6"/>
      <c r="G41" s="6"/>
      <c r="H41" s="6"/>
      <c r="I41" s="6"/>
      <c r="J41" s="13"/>
      <c r="K41" s="13"/>
      <c r="L41" s="14"/>
      <c r="M41" s="30"/>
      <c r="N41" s="30"/>
      <c r="O41" s="30"/>
      <c r="P41" s="30"/>
      <c r="Q41" s="30"/>
      <c r="R41" s="30"/>
    </row>
    <row r="42" spans="1:18" ht="12.75" customHeight="1">
      <c r="A42" s="51">
        <v>35</v>
      </c>
      <c r="B42" s="91" t="s">
        <v>37</v>
      </c>
      <c r="C42" s="39"/>
      <c r="D42" s="6"/>
      <c r="E42" s="6"/>
      <c r="F42" s="6"/>
      <c r="G42" s="6"/>
      <c r="H42" s="6"/>
      <c r="I42" s="6"/>
      <c r="J42" s="41"/>
      <c r="K42" s="13">
        <v>1800</v>
      </c>
      <c r="L42" s="103"/>
      <c r="M42" s="30"/>
      <c r="N42" s="30"/>
      <c r="O42" s="30"/>
      <c r="P42" s="30"/>
      <c r="Q42" s="30"/>
      <c r="R42" s="30"/>
    </row>
    <row r="43" spans="1:18" ht="12.75" customHeight="1">
      <c r="A43" s="51">
        <v>36</v>
      </c>
      <c r="B43" s="91" t="s">
        <v>38</v>
      </c>
      <c r="C43" s="39"/>
      <c r="D43" s="6"/>
      <c r="E43" s="6"/>
      <c r="F43" s="6"/>
      <c r="G43" s="6"/>
      <c r="H43" s="6"/>
      <c r="I43" s="6"/>
      <c r="J43" s="41"/>
      <c r="K43" s="13">
        <v>200</v>
      </c>
      <c r="L43" s="103"/>
      <c r="M43" s="30"/>
      <c r="N43" s="30"/>
      <c r="O43" s="30"/>
      <c r="P43" s="30"/>
      <c r="Q43" s="30"/>
      <c r="R43" s="30"/>
    </row>
    <row r="44" spans="1:18" ht="12.75" customHeight="1">
      <c r="A44" s="51">
        <v>37</v>
      </c>
      <c r="B44" s="91" t="s">
        <v>39</v>
      </c>
      <c r="C44" s="39"/>
      <c r="D44" s="6"/>
      <c r="E44" s="6"/>
      <c r="F44" s="6"/>
      <c r="G44" s="6"/>
      <c r="H44" s="6"/>
      <c r="I44" s="6"/>
      <c r="J44" s="41"/>
      <c r="K44" s="13">
        <v>100</v>
      </c>
      <c r="L44" s="103"/>
      <c r="M44" s="30"/>
      <c r="N44" s="30"/>
      <c r="O44" s="30"/>
      <c r="P44" s="30"/>
      <c r="Q44" s="30"/>
      <c r="R44" s="30"/>
    </row>
    <row r="45" spans="1:18" ht="12.75" customHeight="1">
      <c r="A45" s="51">
        <v>38</v>
      </c>
      <c r="B45" s="91" t="s">
        <v>40</v>
      </c>
      <c r="C45" s="42">
        <v>82</v>
      </c>
      <c r="D45" s="18"/>
      <c r="E45" s="18">
        <v>8.74</v>
      </c>
      <c r="F45" s="18">
        <v>70.6</v>
      </c>
      <c r="G45" s="18"/>
      <c r="H45" s="18">
        <v>8.7</v>
      </c>
      <c r="I45" s="18">
        <v>71.59</v>
      </c>
      <c r="J45" s="113"/>
      <c r="K45" s="19">
        <v>8.7</v>
      </c>
      <c r="L45" s="20">
        <v>72.1</v>
      </c>
      <c r="M45" s="30"/>
      <c r="N45" s="30"/>
      <c r="O45" s="30"/>
      <c r="P45" s="30"/>
      <c r="Q45" s="30"/>
      <c r="R45" s="30"/>
    </row>
    <row r="46" spans="1:18" ht="12.75" customHeight="1" thickBot="1">
      <c r="A46" s="52">
        <v>39</v>
      </c>
      <c r="B46" s="92" t="s">
        <v>41</v>
      </c>
      <c r="C46" s="53">
        <f>(((C17*1000)/C45)/12)</f>
        <v>18764.227642276423</v>
      </c>
      <c r="D46" s="54"/>
      <c r="E46" s="10"/>
      <c r="F46" s="53">
        <f>(((F17*1000)/F45)/12)</f>
        <v>19863.07837582625</v>
      </c>
      <c r="G46" s="10"/>
      <c r="H46" s="10"/>
      <c r="I46" s="53">
        <f>(((I17*1000)/I45)/6)</f>
        <v>19490.61787027983</v>
      </c>
      <c r="J46" s="55"/>
      <c r="K46" s="55"/>
      <c r="L46" s="21">
        <f>(((L17*1000)/L45)/12)</f>
        <v>20136.38465094776</v>
      </c>
      <c r="M46" s="30"/>
      <c r="N46" s="30"/>
      <c r="O46" s="30"/>
      <c r="P46" s="30"/>
      <c r="Q46" s="30"/>
      <c r="R46" s="30"/>
    </row>
    <row r="47" spans="1:18" ht="12.75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30"/>
      <c r="N47" s="30"/>
      <c r="O47" s="30"/>
      <c r="P47" s="30"/>
      <c r="Q47" s="30"/>
      <c r="R47" s="30"/>
    </row>
    <row r="48" spans="1:18" s="25" customFormat="1" ht="12.75" customHeigh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34"/>
      <c r="N48" s="34"/>
      <c r="O48" s="34"/>
      <c r="P48" s="34"/>
      <c r="Q48" s="34"/>
      <c r="R48" s="34"/>
    </row>
    <row r="49" spans="1:1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0"/>
      <c r="N49" s="30"/>
      <c r="O49" s="30"/>
      <c r="P49" s="30"/>
      <c r="Q49" s="30"/>
      <c r="R49" s="30"/>
    </row>
    <row r="50" spans="1:1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0"/>
      <c r="N50" s="30"/>
      <c r="O50" s="30"/>
      <c r="P50" s="30"/>
      <c r="Q50" s="30"/>
      <c r="R50" s="30"/>
    </row>
    <row r="51" spans="3:18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0"/>
      <c r="N51" s="30"/>
      <c r="O51" s="30"/>
      <c r="P51" s="30"/>
      <c r="Q51" s="30"/>
      <c r="R51" s="30"/>
    </row>
    <row r="52" spans="3:18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0"/>
      <c r="N52" s="30"/>
      <c r="O52" s="30"/>
      <c r="P52" s="30"/>
      <c r="Q52" s="30"/>
      <c r="R52" s="30"/>
    </row>
    <row r="53" spans="3:18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0"/>
      <c r="N53" s="30"/>
      <c r="O53" s="30"/>
      <c r="P53" s="30"/>
      <c r="Q53" s="30"/>
      <c r="R53" s="30"/>
    </row>
    <row r="54" spans="13:18" ht="12.75">
      <c r="M54" s="30"/>
      <c r="N54" s="30"/>
      <c r="O54" s="30"/>
      <c r="P54" s="30"/>
      <c r="Q54" s="30"/>
      <c r="R54" s="30"/>
    </row>
    <row r="55" spans="13:18" ht="12.75">
      <c r="M55" s="30"/>
      <c r="N55" s="30"/>
      <c r="O55" s="30"/>
      <c r="P55" s="30"/>
      <c r="Q55" s="30"/>
      <c r="R55" s="30"/>
    </row>
    <row r="56" spans="13:18" ht="12.75">
      <c r="M56" s="30"/>
      <c r="N56" s="30"/>
      <c r="O56" s="30"/>
      <c r="P56" s="30"/>
      <c r="Q56" s="30"/>
      <c r="R56" s="30"/>
    </row>
    <row r="57" spans="13:18" ht="12.75">
      <c r="M57" s="30"/>
      <c r="N57" s="30"/>
      <c r="O57" s="30"/>
      <c r="P57" s="30"/>
      <c r="Q57" s="30"/>
      <c r="R57" s="30"/>
    </row>
    <row r="58" spans="13:18" ht="12.75">
      <c r="M58" s="30"/>
      <c r="N58" s="30"/>
      <c r="O58" s="30"/>
      <c r="P58" s="30"/>
      <c r="Q58" s="30"/>
      <c r="R58" s="30"/>
    </row>
    <row r="59" spans="13:18" ht="12.75">
      <c r="M59" s="30"/>
      <c r="N59" s="30"/>
      <c r="O59" s="30"/>
      <c r="P59" s="30"/>
      <c r="Q59" s="30"/>
      <c r="R59" s="30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59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00390625" style="1" customWidth="1"/>
    <col min="13" max="16384" width="9.125" style="1" customWidth="1"/>
  </cols>
  <sheetData>
    <row r="1" ht="17.25" customHeight="1"/>
    <row r="2" spans="3:4" ht="15.75">
      <c r="C2" s="93" t="s">
        <v>52</v>
      </c>
      <c r="D2" s="93"/>
    </row>
    <row r="3" spans="2:9" ht="12.75">
      <c r="B3" s="2"/>
      <c r="C3" s="27"/>
      <c r="D3" s="27"/>
      <c r="E3" s="27"/>
      <c r="F3" s="27"/>
      <c r="G3" s="27"/>
      <c r="H3" s="27"/>
      <c r="I3" s="3"/>
    </row>
    <row r="4" spans="1:18" ht="12.75">
      <c r="A4" s="94" t="s">
        <v>67</v>
      </c>
      <c r="B4" s="25"/>
      <c r="C4" s="25"/>
      <c r="D4" s="25"/>
      <c r="E4" s="25"/>
      <c r="F4" s="25"/>
      <c r="G4" s="3"/>
      <c r="H4" s="3"/>
      <c r="M4" s="30"/>
      <c r="N4" s="30"/>
      <c r="O4" s="30"/>
      <c r="P4" s="30"/>
      <c r="Q4" s="30"/>
      <c r="R4" s="30"/>
    </row>
    <row r="5" spans="1:18" ht="13.5" thickBot="1">
      <c r="A5" s="28" t="s">
        <v>66</v>
      </c>
      <c r="B5" s="34"/>
      <c r="C5" s="3"/>
      <c r="D5" s="94"/>
      <c r="E5" s="94"/>
      <c r="F5" s="94"/>
      <c r="G5" s="94"/>
      <c r="H5" s="94"/>
      <c r="L5" s="29" t="s">
        <v>0</v>
      </c>
      <c r="M5" s="30"/>
      <c r="N5" s="30"/>
      <c r="O5" s="30"/>
      <c r="P5" s="30"/>
      <c r="Q5" s="30"/>
      <c r="R5" s="30"/>
    </row>
    <row r="6" spans="1:18" ht="22.5" customHeight="1">
      <c r="A6" s="96" t="s">
        <v>51</v>
      </c>
      <c r="B6" s="97" t="s">
        <v>1</v>
      </c>
      <c r="C6" s="80" t="s">
        <v>46</v>
      </c>
      <c r="D6" s="120" t="s">
        <v>47</v>
      </c>
      <c r="E6" s="120"/>
      <c r="F6" s="120"/>
      <c r="G6" s="120" t="s">
        <v>48</v>
      </c>
      <c r="H6" s="120"/>
      <c r="I6" s="120"/>
      <c r="J6" s="120" t="s">
        <v>49</v>
      </c>
      <c r="K6" s="120"/>
      <c r="L6" s="121"/>
      <c r="M6" s="33"/>
      <c r="N6" s="30"/>
      <c r="O6" s="30"/>
      <c r="P6" s="30"/>
      <c r="Q6" s="30"/>
      <c r="R6" s="30"/>
    </row>
    <row r="7" spans="1:18" ht="12.75" customHeight="1" thickBot="1">
      <c r="A7" s="98"/>
      <c r="B7" s="81"/>
      <c r="C7" s="83" t="s">
        <v>50</v>
      </c>
      <c r="D7" s="122" t="s">
        <v>70</v>
      </c>
      <c r="E7" s="122" t="s">
        <v>2</v>
      </c>
      <c r="F7" s="122" t="s">
        <v>71</v>
      </c>
      <c r="G7" s="122" t="s">
        <v>70</v>
      </c>
      <c r="H7" s="122" t="s">
        <v>2</v>
      </c>
      <c r="I7" s="122" t="s">
        <v>71</v>
      </c>
      <c r="J7" s="122" t="s">
        <v>70</v>
      </c>
      <c r="K7" s="122" t="s">
        <v>2</v>
      </c>
      <c r="L7" s="122" t="s">
        <v>71</v>
      </c>
      <c r="M7" s="26"/>
      <c r="N7" s="30"/>
      <c r="O7" s="30"/>
      <c r="P7" s="30"/>
      <c r="Q7" s="30"/>
      <c r="R7" s="30"/>
    </row>
    <row r="8" spans="1:12" s="30" customFormat="1" ht="12.75" customHeight="1" thickBot="1">
      <c r="A8" s="95">
        <v>1</v>
      </c>
      <c r="B8" s="70" t="s">
        <v>3</v>
      </c>
      <c r="C8" s="22">
        <f aca="true" t="shared" si="0" ref="C8:L8">SUM(C9,C11:C16,C19:C26)</f>
        <v>18408</v>
      </c>
      <c r="D8" s="11">
        <f t="shared" si="0"/>
        <v>4202</v>
      </c>
      <c r="E8" s="11">
        <f t="shared" si="0"/>
        <v>0</v>
      </c>
      <c r="F8" s="11">
        <f t="shared" si="0"/>
        <v>14107</v>
      </c>
      <c r="G8" s="11">
        <f t="shared" si="0"/>
        <v>1678</v>
      </c>
      <c r="H8" s="11">
        <f t="shared" si="0"/>
        <v>0</v>
      </c>
      <c r="I8" s="11">
        <f t="shared" si="0"/>
        <v>7506</v>
      </c>
      <c r="J8" s="22">
        <f t="shared" si="0"/>
        <v>4202</v>
      </c>
      <c r="K8" s="22">
        <f t="shared" si="0"/>
        <v>0</v>
      </c>
      <c r="L8" s="23">
        <f t="shared" si="0"/>
        <v>15099</v>
      </c>
    </row>
    <row r="9" spans="1:18" ht="12.75" customHeight="1">
      <c r="A9" s="63">
        <v>2</v>
      </c>
      <c r="B9" s="64" t="s">
        <v>4</v>
      </c>
      <c r="C9" s="65">
        <v>1544</v>
      </c>
      <c r="D9" s="5">
        <v>894</v>
      </c>
      <c r="E9" s="5"/>
      <c r="F9" s="5">
        <v>229</v>
      </c>
      <c r="G9" s="12">
        <v>644</v>
      </c>
      <c r="H9" s="12"/>
      <c r="I9" s="12">
        <v>249</v>
      </c>
      <c r="J9" s="5">
        <v>900</v>
      </c>
      <c r="K9" s="5"/>
      <c r="L9" s="16">
        <v>300</v>
      </c>
      <c r="M9" s="30"/>
      <c r="N9" s="30"/>
      <c r="O9" s="30"/>
      <c r="P9" s="30"/>
      <c r="Q9" s="30"/>
      <c r="R9" s="30"/>
    </row>
    <row r="10" spans="1:18" ht="12.75" customHeight="1">
      <c r="A10" s="51">
        <v>3</v>
      </c>
      <c r="B10" s="36" t="s">
        <v>5</v>
      </c>
      <c r="C10" s="37"/>
      <c r="D10" s="6"/>
      <c r="E10" s="6"/>
      <c r="F10" s="6"/>
      <c r="G10" s="13"/>
      <c r="H10" s="13"/>
      <c r="I10" s="13"/>
      <c r="J10" s="6"/>
      <c r="K10" s="6"/>
      <c r="L10" s="103"/>
      <c r="M10" s="30"/>
      <c r="N10" s="30"/>
      <c r="O10" s="30"/>
      <c r="P10" s="30"/>
      <c r="Q10" s="30"/>
      <c r="R10" s="30"/>
    </row>
    <row r="11" spans="1:18" ht="12.75" customHeight="1">
      <c r="A11" s="51">
        <v>4</v>
      </c>
      <c r="B11" s="36" t="s">
        <v>6</v>
      </c>
      <c r="C11" s="37">
        <v>1193</v>
      </c>
      <c r="D11" s="6">
        <v>1820</v>
      </c>
      <c r="E11" s="6"/>
      <c r="F11" s="6"/>
      <c r="G11" s="13">
        <v>181</v>
      </c>
      <c r="H11" s="13"/>
      <c r="I11" s="41"/>
      <c r="J11" s="6">
        <v>1820</v>
      </c>
      <c r="K11" s="6"/>
      <c r="L11" s="103"/>
      <c r="M11" s="32"/>
      <c r="N11" s="30"/>
      <c r="O11" s="30"/>
      <c r="P11" s="30"/>
      <c r="Q11" s="30"/>
      <c r="R11" s="30"/>
    </row>
    <row r="12" spans="1:18" ht="12.75" customHeight="1">
      <c r="A12" s="51">
        <v>5</v>
      </c>
      <c r="B12" s="36" t="s">
        <v>7</v>
      </c>
      <c r="C12" s="37"/>
      <c r="D12" s="6"/>
      <c r="E12" s="6"/>
      <c r="F12" s="6"/>
      <c r="G12" s="41"/>
      <c r="H12" s="13"/>
      <c r="I12" s="41"/>
      <c r="J12" s="6"/>
      <c r="K12" s="6"/>
      <c r="L12" s="103"/>
      <c r="M12" s="30"/>
      <c r="N12" s="30"/>
      <c r="O12" s="30"/>
      <c r="P12" s="30"/>
      <c r="Q12" s="30"/>
      <c r="R12" s="30"/>
    </row>
    <row r="13" spans="1:18" ht="12.75" customHeight="1">
      <c r="A13" s="51">
        <v>6</v>
      </c>
      <c r="B13" s="36" t="s">
        <v>8</v>
      </c>
      <c r="C13" s="37">
        <v>165</v>
      </c>
      <c r="D13" s="6">
        <v>175</v>
      </c>
      <c r="E13" s="6"/>
      <c r="F13" s="6"/>
      <c r="G13" s="13">
        <v>155</v>
      </c>
      <c r="H13" s="13"/>
      <c r="I13" s="13"/>
      <c r="J13" s="6">
        <v>210</v>
      </c>
      <c r="K13" s="6"/>
      <c r="L13" s="14"/>
      <c r="M13" s="30"/>
      <c r="N13" s="30"/>
      <c r="O13" s="30"/>
      <c r="P13" s="30"/>
      <c r="Q13" s="30"/>
      <c r="R13" s="30"/>
    </row>
    <row r="14" spans="1:18" ht="12.75" customHeight="1">
      <c r="A14" s="51">
        <v>7</v>
      </c>
      <c r="B14" s="36" t="s">
        <v>9</v>
      </c>
      <c r="C14" s="37">
        <v>24</v>
      </c>
      <c r="D14" s="6"/>
      <c r="E14" s="6"/>
      <c r="F14" s="6">
        <v>25</v>
      </c>
      <c r="G14" s="13"/>
      <c r="H14" s="13"/>
      <c r="I14" s="13">
        <v>53</v>
      </c>
      <c r="J14" s="6"/>
      <c r="K14" s="6"/>
      <c r="L14" s="14">
        <v>30</v>
      </c>
      <c r="M14" s="30"/>
      <c r="N14" s="30"/>
      <c r="O14" s="30"/>
      <c r="P14" s="30"/>
      <c r="Q14" s="30"/>
      <c r="R14" s="30"/>
    </row>
    <row r="15" spans="1:18" ht="12.75" customHeight="1">
      <c r="A15" s="51">
        <v>8</v>
      </c>
      <c r="B15" s="36" t="s">
        <v>10</v>
      </c>
      <c r="C15" s="37">
        <v>1856</v>
      </c>
      <c r="D15" s="6">
        <v>1000</v>
      </c>
      <c r="E15" s="6"/>
      <c r="F15" s="6"/>
      <c r="G15" s="13">
        <v>562</v>
      </c>
      <c r="H15" s="13"/>
      <c r="I15" s="13">
        <v>161</v>
      </c>
      <c r="J15" s="6">
        <v>1033</v>
      </c>
      <c r="K15" s="6"/>
      <c r="L15" s="14"/>
      <c r="M15" s="30"/>
      <c r="N15" s="30"/>
      <c r="O15" s="30"/>
      <c r="P15" s="30"/>
      <c r="Q15" s="30"/>
      <c r="R15" s="30"/>
    </row>
    <row r="16" spans="1:18" ht="12.75" customHeight="1">
      <c r="A16" s="50">
        <v>9</v>
      </c>
      <c r="B16" s="36" t="s">
        <v>11</v>
      </c>
      <c r="C16" s="40">
        <f aca="true" t="shared" si="1" ref="C16:L16">SUM(C17:C18)</f>
        <v>9766</v>
      </c>
      <c r="D16" s="40">
        <f t="shared" si="1"/>
        <v>0</v>
      </c>
      <c r="E16" s="40">
        <f t="shared" si="1"/>
        <v>0</v>
      </c>
      <c r="F16" s="40">
        <f t="shared" si="1"/>
        <v>10116</v>
      </c>
      <c r="G16" s="40">
        <f t="shared" si="1"/>
        <v>0</v>
      </c>
      <c r="H16" s="40">
        <f t="shared" si="1"/>
        <v>0</v>
      </c>
      <c r="I16" s="40">
        <f t="shared" si="1"/>
        <v>5119</v>
      </c>
      <c r="J16" s="40">
        <f t="shared" si="1"/>
        <v>0</v>
      </c>
      <c r="K16" s="40">
        <f t="shared" si="1"/>
        <v>0</v>
      </c>
      <c r="L16" s="56">
        <f t="shared" si="1"/>
        <v>10756</v>
      </c>
      <c r="M16" s="30"/>
      <c r="N16" s="30"/>
      <c r="O16" s="30"/>
      <c r="P16" s="30"/>
      <c r="Q16" s="30"/>
      <c r="R16" s="30"/>
    </row>
    <row r="17" spans="1:18" ht="12.75" customHeight="1">
      <c r="A17" s="50">
        <v>10</v>
      </c>
      <c r="B17" s="36" t="s">
        <v>12</v>
      </c>
      <c r="C17" s="37">
        <v>9458</v>
      </c>
      <c r="D17" s="6"/>
      <c r="E17" s="6"/>
      <c r="F17" s="6">
        <v>9816</v>
      </c>
      <c r="G17" s="41"/>
      <c r="H17" s="13"/>
      <c r="I17" s="13">
        <v>5003</v>
      </c>
      <c r="J17" s="41"/>
      <c r="K17" s="13"/>
      <c r="L17" s="14">
        <v>10456</v>
      </c>
      <c r="M17" s="31"/>
      <c r="N17" s="30"/>
      <c r="O17" s="30"/>
      <c r="P17" s="30"/>
      <c r="Q17" s="30"/>
      <c r="R17" s="30"/>
    </row>
    <row r="18" spans="1:18" ht="12.75" customHeight="1">
      <c r="A18" s="50">
        <v>11</v>
      </c>
      <c r="B18" s="36" t="s">
        <v>13</v>
      </c>
      <c r="C18" s="37">
        <v>308</v>
      </c>
      <c r="D18" s="6"/>
      <c r="E18" s="6"/>
      <c r="F18" s="6">
        <v>300</v>
      </c>
      <c r="G18" s="41"/>
      <c r="H18" s="13"/>
      <c r="I18" s="13">
        <v>116</v>
      </c>
      <c r="J18" s="41"/>
      <c r="K18" s="13"/>
      <c r="L18" s="14">
        <v>300</v>
      </c>
      <c r="M18" s="30"/>
      <c r="N18" s="30"/>
      <c r="O18" s="30"/>
      <c r="P18" s="30"/>
      <c r="Q18" s="30"/>
      <c r="R18" s="30"/>
    </row>
    <row r="19" spans="1:18" ht="12.75" customHeight="1">
      <c r="A19" s="50">
        <v>12</v>
      </c>
      <c r="B19" s="36" t="s">
        <v>14</v>
      </c>
      <c r="C19" s="37">
        <v>3411</v>
      </c>
      <c r="D19" s="6"/>
      <c r="E19" s="6"/>
      <c r="F19" s="6">
        <v>3541</v>
      </c>
      <c r="G19" s="41"/>
      <c r="H19" s="13"/>
      <c r="I19" s="13">
        <v>1802</v>
      </c>
      <c r="J19" s="6"/>
      <c r="K19" s="6"/>
      <c r="L19" s="8">
        <v>3760</v>
      </c>
      <c r="M19" s="31"/>
      <c r="N19" s="30"/>
      <c r="O19" s="30"/>
      <c r="P19" s="30"/>
      <c r="Q19" s="30"/>
      <c r="R19" s="30"/>
    </row>
    <row r="20" spans="1:18" ht="12.75" customHeight="1">
      <c r="A20" s="50">
        <v>13</v>
      </c>
      <c r="B20" s="36" t="s">
        <v>15</v>
      </c>
      <c r="C20" s="37">
        <v>38</v>
      </c>
      <c r="D20" s="6"/>
      <c r="E20" s="6"/>
      <c r="F20" s="6"/>
      <c r="G20" s="13"/>
      <c r="H20" s="13"/>
      <c r="I20" s="13">
        <v>21</v>
      </c>
      <c r="J20" s="6"/>
      <c r="K20" s="6"/>
      <c r="L20" s="8">
        <v>43</v>
      </c>
      <c r="M20" s="30"/>
      <c r="N20" s="30"/>
      <c r="O20" s="30"/>
      <c r="P20" s="30"/>
      <c r="Q20" s="30"/>
      <c r="R20" s="30"/>
    </row>
    <row r="21" spans="1:18" ht="12.75" customHeight="1">
      <c r="A21" s="50">
        <v>14</v>
      </c>
      <c r="B21" s="36" t="s">
        <v>16</v>
      </c>
      <c r="C21" s="37">
        <v>189</v>
      </c>
      <c r="D21" s="6"/>
      <c r="E21" s="6"/>
      <c r="F21" s="6">
        <v>196</v>
      </c>
      <c r="G21" s="13"/>
      <c r="H21" s="13"/>
      <c r="I21" s="13">
        <v>101</v>
      </c>
      <c r="J21" s="6"/>
      <c r="K21" s="6"/>
      <c r="L21" s="8">
        <v>210</v>
      </c>
      <c r="M21" s="30"/>
      <c r="N21" s="30"/>
      <c r="O21" s="30"/>
      <c r="P21" s="30"/>
      <c r="Q21" s="30"/>
      <c r="R21" s="30"/>
    </row>
    <row r="22" spans="1:18" ht="12.75" customHeight="1">
      <c r="A22" s="50">
        <v>15</v>
      </c>
      <c r="B22" s="36" t="s">
        <v>17</v>
      </c>
      <c r="C22" s="37">
        <v>3</v>
      </c>
      <c r="D22" s="6">
        <v>4</v>
      </c>
      <c r="E22" s="6"/>
      <c r="F22" s="6"/>
      <c r="G22" s="13"/>
      <c r="H22" s="13"/>
      <c r="I22" s="13"/>
      <c r="J22" s="6">
        <v>3</v>
      </c>
      <c r="K22" s="6"/>
      <c r="L22" s="8"/>
      <c r="M22" s="30"/>
      <c r="N22" s="30"/>
      <c r="O22" s="30"/>
      <c r="P22" s="30"/>
      <c r="Q22" s="30"/>
      <c r="R22" s="30"/>
    </row>
    <row r="23" spans="1:18" ht="12.75" customHeight="1">
      <c r="A23" s="50">
        <v>16</v>
      </c>
      <c r="B23" s="36" t="s">
        <v>18</v>
      </c>
      <c r="C23" s="37"/>
      <c r="D23" s="6"/>
      <c r="E23" s="6"/>
      <c r="F23" s="6"/>
      <c r="G23" s="13"/>
      <c r="H23" s="13"/>
      <c r="I23" s="41"/>
      <c r="J23" s="6"/>
      <c r="K23" s="6"/>
      <c r="L23" s="8"/>
      <c r="M23" s="30"/>
      <c r="N23" s="30"/>
      <c r="O23" s="30"/>
      <c r="P23" s="30"/>
      <c r="Q23" s="30"/>
      <c r="R23" s="30"/>
    </row>
    <row r="24" spans="1:18" ht="12.75" customHeight="1">
      <c r="A24" s="50">
        <v>17</v>
      </c>
      <c r="B24" s="38" t="s">
        <v>19</v>
      </c>
      <c r="C24" s="37">
        <v>31</v>
      </c>
      <c r="D24" s="6">
        <v>49</v>
      </c>
      <c r="E24" s="6"/>
      <c r="F24" s="6"/>
      <c r="G24" s="13">
        <v>6</v>
      </c>
      <c r="H24" s="13"/>
      <c r="I24" s="41"/>
      <c r="J24" s="6">
        <v>40</v>
      </c>
      <c r="K24" s="6"/>
      <c r="L24" s="8"/>
      <c r="M24" s="30"/>
      <c r="N24" s="30"/>
      <c r="O24" s="30"/>
      <c r="P24" s="30"/>
      <c r="Q24" s="30"/>
      <c r="R24" s="30"/>
    </row>
    <row r="25" spans="1:18" ht="12.75" customHeight="1">
      <c r="A25" s="50">
        <v>18</v>
      </c>
      <c r="B25" s="38" t="s">
        <v>20</v>
      </c>
      <c r="C25" s="37">
        <v>188</v>
      </c>
      <c r="D25" s="6">
        <v>260</v>
      </c>
      <c r="E25" s="6"/>
      <c r="F25" s="6"/>
      <c r="G25" s="13">
        <v>130</v>
      </c>
      <c r="H25" s="13"/>
      <c r="I25" s="41"/>
      <c r="J25" s="6">
        <v>196</v>
      </c>
      <c r="K25" s="6"/>
      <c r="L25" s="8"/>
      <c r="M25" s="30"/>
      <c r="N25" s="30"/>
      <c r="O25" s="30"/>
      <c r="P25" s="30"/>
      <c r="Q25" s="30"/>
      <c r="R25" s="30"/>
    </row>
    <row r="26" spans="1:18" ht="12.75" customHeight="1">
      <c r="A26" s="50">
        <v>19</v>
      </c>
      <c r="B26" s="38" t="s">
        <v>21</v>
      </c>
      <c r="C26" s="37"/>
      <c r="D26" s="6"/>
      <c r="E26" s="6"/>
      <c r="F26" s="6"/>
      <c r="G26" s="13"/>
      <c r="H26" s="13"/>
      <c r="I26" s="41"/>
      <c r="J26" s="6"/>
      <c r="K26" s="6"/>
      <c r="L26" s="8"/>
      <c r="M26" s="30"/>
      <c r="N26" s="30"/>
      <c r="O26" s="30"/>
      <c r="P26" s="30"/>
      <c r="Q26" s="30"/>
      <c r="R26" s="30"/>
    </row>
    <row r="27" spans="1:18" ht="12.75" customHeight="1" thickBot="1">
      <c r="A27" s="62">
        <v>20</v>
      </c>
      <c r="B27" s="72" t="s">
        <v>22</v>
      </c>
      <c r="C27" s="73"/>
      <c r="D27" s="7"/>
      <c r="E27" s="7"/>
      <c r="F27" s="7"/>
      <c r="G27" s="101"/>
      <c r="H27" s="15"/>
      <c r="I27" s="101"/>
      <c r="J27" s="7"/>
      <c r="K27" s="7"/>
      <c r="L27" s="105"/>
      <c r="M27" s="30"/>
      <c r="N27" s="30"/>
      <c r="O27" s="30"/>
      <c r="P27" s="30"/>
      <c r="Q27" s="30"/>
      <c r="R27" s="30"/>
    </row>
    <row r="28" spans="1:18" ht="12.75" customHeight="1" thickBot="1">
      <c r="A28" s="79">
        <v>21</v>
      </c>
      <c r="B28" s="70" t="s">
        <v>23</v>
      </c>
      <c r="C28" s="22">
        <f aca="true" t="shared" si="2" ref="C28:L28">SUM(C29:C38)</f>
        <v>18686</v>
      </c>
      <c r="D28" s="11">
        <f t="shared" si="2"/>
        <v>4202</v>
      </c>
      <c r="E28" s="11">
        <f t="shared" si="2"/>
        <v>0</v>
      </c>
      <c r="F28" s="11">
        <f t="shared" si="2"/>
        <v>14107</v>
      </c>
      <c r="G28" s="11">
        <f t="shared" si="2"/>
        <v>2100</v>
      </c>
      <c r="H28" s="11">
        <f t="shared" si="2"/>
        <v>198</v>
      </c>
      <c r="I28" s="11">
        <f t="shared" si="2"/>
        <v>7242</v>
      </c>
      <c r="J28" s="22">
        <f t="shared" si="2"/>
        <v>4202</v>
      </c>
      <c r="K28" s="22">
        <f t="shared" si="2"/>
        <v>0</v>
      </c>
      <c r="L28" s="23">
        <f t="shared" si="2"/>
        <v>15099</v>
      </c>
      <c r="M28" s="30"/>
      <c r="N28" s="30"/>
      <c r="O28" s="30"/>
      <c r="P28" s="30"/>
      <c r="Q28" s="30"/>
      <c r="R28" s="30"/>
    </row>
    <row r="29" spans="1:18" ht="12.75" customHeight="1">
      <c r="A29" s="63">
        <v>22</v>
      </c>
      <c r="B29" s="77" t="s">
        <v>24</v>
      </c>
      <c r="C29" s="65">
        <v>281</v>
      </c>
      <c r="D29" s="5"/>
      <c r="E29" s="5"/>
      <c r="F29" s="5"/>
      <c r="G29" s="111"/>
      <c r="H29" s="12">
        <v>74</v>
      </c>
      <c r="I29" s="111"/>
      <c r="J29" s="5"/>
      <c r="K29" s="5"/>
      <c r="L29" s="107"/>
      <c r="M29" s="30"/>
      <c r="N29" s="30"/>
      <c r="O29" s="30"/>
      <c r="P29" s="30"/>
      <c r="Q29" s="30"/>
      <c r="R29" s="30"/>
    </row>
    <row r="30" spans="1:18" ht="12.75" customHeight="1">
      <c r="A30" s="51">
        <v>23</v>
      </c>
      <c r="B30" s="38" t="s">
        <v>25</v>
      </c>
      <c r="C30" s="37">
        <v>132</v>
      </c>
      <c r="D30" s="6"/>
      <c r="E30" s="6"/>
      <c r="F30" s="6"/>
      <c r="G30" s="41"/>
      <c r="H30" s="13">
        <v>11</v>
      </c>
      <c r="I30" s="41"/>
      <c r="J30" s="6"/>
      <c r="K30" s="6"/>
      <c r="L30" s="103"/>
      <c r="M30" s="30"/>
      <c r="N30" s="30"/>
      <c r="O30" s="30"/>
      <c r="P30" s="30"/>
      <c r="Q30" s="30"/>
      <c r="R30" s="30"/>
    </row>
    <row r="31" spans="1:18" ht="12.75" customHeight="1">
      <c r="A31" s="51">
        <v>24</v>
      </c>
      <c r="B31" s="38" t="s">
        <v>26</v>
      </c>
      <c r="C31" s="37"/>
      <c r="D31" s="6"/>
      <c r="E31" s="6"/>
      <c r="F31" s="6"/>
      <c r="G31" s="41"/>
      <c r="H31" s="13"/>
      <c r="I31" s="41"/>
      <c r="J31" s="6"/>
      <c r="K31" s="6"/>
      <c r="L31" s="103"/>
      <c r="M31" s="30"/>
      <c r="N31" s="30"/>
      <c r="O31" s="30"/>
      <c r="P31" s="30"/>
      <c r="Q31" s="30"/>
      <c r="R31" s="30"/>
    </row>
    <row r="32" spans="1:18" ht="12.75" customHeight="1">
      <c r="A32" s="51">
        <v>25</v>
      </c>
      <c r="B32" s="38" t="s">
        <v>27</v>
      </c>
      <c r="C32" s="37">
        <v>39</v>
      </c>
      <c r="D32" s="6"/>
      <c r="E32" s="6"/>
      <c r="F32" s="6"/>
      <c r="G32" s="41"/>
      <c r="H32" s="13">
        <v>40</v>
      </c>
      <c r="I32" s="41"/>
      <c r="J32" s="6"/>
      <c r="K32" s="6"/>
      <c r="L32" s="103"/>
      <c r="M32" s="30"/>
      <c r="N32" s="30"/>
      <c r="O32" s="30"/>
      <c r="P32" s="30"/>
      <c r="Q32" s="30"/>
      <c r="R32" s="30"/>
    </row>
    <row r="33" spans="1:18" ht="12.75" customHeight="1">
      <c r="A33" s="51">
        <v>26</v>
      </c>
      <c r="B33" s="38" t="s">
        <v>28</v>
      </c>
      <c r="C33" s="37">
        <v>205</v>
      </c>
      <c r="D33" s="6"/>
      <c r="E33" s="6"/>
      <c r="F33" s="6"/>
      <c r="G33" s="41"/>
      <c r="H33" s="13"/>
      <c r="I33" s="41"/>
      <c r="J33" s="6"/>
      <c r="K33" s="6"/>
      <c r="L33" s="103"/>
      <c r="M33" s="30"/>
      <c r="N33" s="30"/>
      <c r="O33" s="30"/>
      <c r="P33" s="30"/>
      <c r="Q33" s="30"/>
      <c r="R33" s="30"/>
    </row>
    <row r="34" spans="1:18" ht="12.75" customHeight="1">
      <c r="A34" s="51">
        <v>27</v>
      </c>
      <c r="B34" s="38" t="s">
        <v>29</v>
      </c>
      <c r="C34" s="37">
        <v>143</v>
      </c>
      <c r="D34" s="6"/>
      <c r="E34" s="6"/>
      <c r="F34" s="6"/>
      <c r="G34" s="41"/>
      <c r="H34" s="13">
        <v>73</v>
      </c>
      <c r="I34" s="41"/>
      <c r="J34" s="6"/>
      <c r="K34" s="6"/>
      <c r="L34" s="103"/>
      <c r="M34" s="30"/>
      <c r="N34" s="30"/>
      <c r="O34" s="30"/>
      <c r="P34" s="30"/>
      <c r="Q34" s="30"/>
      <c r="R34" s="30"/>
    </row>
    <row r="35" spans="1:18" ht="12.75" customHeight="1">
      <c r="A35" s="51">
        <v>28</v>
      </c>
      <c r="B35" s="38" t="s">
        <v>30</v>
      </c>
      <c r="C35" s="37"/>
      <c r="D35" s="6"/>
      <c r="E35" s="6"/>
      <c r="F35" s="6"/>
      <c r="G35" s="41"/>
      <c r="H35" s="13"/>
      <c r="I35" s="41"/>
      <c r="J35" s="6"/>
      <c r="K35" s="6"/>
      <c r="L35" s="103"/>
      <c r="M35" s="30"/>
      <c r="N35" s="30"/>
      <c r="O35" s="30"/>
      <c r="P35" s="30"/>
      <c r="Q35" s="30"/>
      <c r="R35" s="30"/>
    </row>
    <row r="36" spans="1:18" ht="12.75" customHeight="1">
      <c r="A36" s="51">
        <v>29</v>
      </c>
      <c r="B36" s="38" t="s">
        <v>31</v>
      </c>
      <c r="C36" s="37"/>
      <c r="D36" s="6"/>
      <c r="E36" s="6"/>
      <c r="F36" s="6"/>
      <c r="G36" s="41"/>
      <c r="H36" s="13"/>
      <c r="I36" s="41"/>
      <c r="J36" s="6"/>
      <c r="K36" s="6"/>
      <c r="L36" s="103"/>
      <c r="M36" s="30"/>
      <c r="N36" s="30"/>
      <c r="O36" s="30"/>
      <c r="P36" s="30"/>
      <c r="Q36" s="30"/>
      <c r="R36" s="30"/>
    </row>
    <row r="37" spans="1:18" ht="12.75" customHeight="1" thickBot="1">
      <c r="A37" s="88">
        <v>30</v>
      </c>
      <c r="B37" s="84" t="s">
        <v>32</v>
      </c>
      <c r="C37" s="73"/>
      <c r="D37" s="7"/>
      <c r="E37" s="7"/>
      <c r="F37" s="7"/>
      <c r="G37" s="101"/>
      <c r="H37" s="15"/>
      <c r="I37" s="101"/>
      <c r="J37" s="7"/>
      <c r="K37" s="7"/>
      <c r="L37" s="108"/>
      <c r="M37" s="30"/>
      <c r="N37" s="30"/>
      <c r="O37" s="30"/>
      <c r="P37" s="30"/>
      <c r="Q37" s="30"/>
      <c r="R37" s="30"/>
    </row>
    <row r="38" spans="1:18" ht="12.75" customHeight="1" thickBot="1">
      <c r="A38" s="4">
        <v>31</v>
      </c>
      <c r="B38" s="85" t="s">
        <v>33</v>
      </c>
      <c r="C38" s="9">
        <v>17886</v>
      </c>
      <c r="D38" s="9">
        <v>4202</v>
      </c>
      <c r="E38" s="9"/>
      <c r="F38" s="9">
        <v>14107</v>
      </c>
      <c r="G38" s="17">
        <v>2100</v>
      </c>
      <c r="H38" s="17"/>
      <c r="I38" s="86">
        <v>7242</v>
      </c>
      <c r="J38" s="9">
        <v>4202</v>
      </c>
      <c r="K38" s="9"/>
      <c r="L38" s="89">
        <v>15099</v>
      </c>
      <c r="M38" s="30"/>
      <c r="N38" s="30"/>
      <c r="O38" s="30"/>
      <c r="P38" s="30"/>
      <c r="Q38" s="30"/>
      <c r="R38" s="30"/>
    </row>
    <row r="39" spans="1:18" ht="12.75" customHeight="1" thickBot="1">
      <c r="A39" s="79">
        <v>32</v>
      </c>
      <c r="B39" s="70" t="s">
        <v>34</v>
      </c>
      <c r="C39" s="22">
        <f aca="true" t="shared" si="3" ref="C39:I39">C28-C8-C27</f>
        <v>278</v>
      </c>
      <c r="D39" s="11">
        <f t="shared" si="3"/>
        <v>0</v>
      </c>
      <c r="E39" s="11">
        <f t="shared" si="3"/>
        <v>0</v>
      </c>
      <c r="F39" s="11">
        <f t="shared" si="3"/>
        <v>0</v>
      </c>
      <c r="G39" s="11">
        <f t="shared" si="3"/>
        <v>422</v>
      </c>
      <c r="H39" s="11">
        <f t="shared" si="3"/>
        <v>198</v>
      </c>
      <c r="I39" s="11">
        <f t="shared" si="3"/>
        <v>-264</v>
      </c>
      <c r="J39" s="22">
        <f>J28-J8-J27</f>
        <v>0</v>
      </c>
      <c r="K39" s="22">
        <f>K28-K8-K27</f>
        <v>0</v>
      </c>
      <c r="L39" s="23">
        <f>L28-L8-L27</f>
        <v>0</v>
      </c>
      <c r="M39" s="30"/>
      <c r="N39" s="30"/>
      <c r="O39" s="30"/>
      <c r="P39" s="30"/>
      <c r="Q39" s="30"/>
      <c r="R39" s="30"/>
    </row>
    <row r="40" spans="1:18" ht="12.75" customHeight="1">
      <c r="A40" s="63">
        <v>33</v>
      </c>
      <c r="B40" s="90" t="s">
        <v>35</v>
      </c>
      <c r="C40" s="5"/>
      <c r="D40" s="5"/>
      <c r="E40" s="5"/>
      <c r="F40" s="5"/>
      <c r="G40" s="5"/>
      <c r="H40" s="5"/>
      <c r="I40" s="5"/>
      <c r="J40" s="12"/>
      <c r="K40" s="12"/>
      <c r="L40" s="16"/>
      <c r="M40" s="30"/>
      <c r="N40" s="30"/>
      <c r="O40" s="30"/>
      <c r="P40" s="30"/>
      <c r="Q40" s="30"/>
      <c r="R40" s="30"/>
    </row>
    <row r="41" spans="1:18" ht="12.75" customHeight="1">
      <c r="A41" s="51">
        <v>34</v>
      </c>
      <c r="B41" s="91" t="s">
        <v>36</v>
      </c>
      <c r="C41" s="39"/>
      <c r="D41" s="6"/>
      <c r="E41" s="6"/>
      <c r="F41" s="6"/>
      <c r="G41" s="6"/>
      <c r="H41" s="6"/>
      <c r="I41" s="6"/>
      <c r="J41" s="13"/>
      <c r="K41" s="13"/>
      <c r="L41" s="14"/>
      <c r="M41" s="30"/>
      <c r="N41" s="30"/>
      <c r="O41" s="30"/>
      <c r="P41" s="30"/>
      <c r="Q41" s="30"/>
      <c r="R41" s="30"/>
    </row>
    <row r="42" spans="1:18" ht="12.75" customHeight="1">
      <c r="A42" s="51">
        <v>35</v>
      </c>
      <c r="B42" s="91" t="s">
        <v>37</v>
      </c>
      <c r="C42" s="39">
        <v>154</v>
      </c>
      <c r="D42" s="6"/>
      <c r="E42" s="6"/>
      <c r="F42" s="6"/>
      <c r="G42" s="6"/>
      <c r="H42" s="6"/>
      <c r="I42" s="6"/>
      <c r="J42" s="41"/>
      <c r="K42" s="13"/>
      <c r="L42" s="103"/>
      <c r="M42" s="30"/>
      <c r="N42" s="30"/>
      <c r="O42" s="30"/>
      <c r="P42" s="30"/>
      <c r="Q42" s="30"/>
      <c r="R42" s="30"/>
    </row>
    <row r="43" spans="1:18" ht="12.75" customHeight="1">
      <c r="A43" s="51">
        <v>36</v>
      </c>
      <c r="B43" s="91" t="s">
        <v>38</v>
      </c>
      <c r="C43" s="39">
        <v>50</v>
      </c>
      <c r="D43" s="6"/>
      <c r="E43" s="6"/>
      <c r="F43" s="6"/>
      <c r="G43" s="6"/>
      <c r="H43" s="6"/>
      <c r="I43" s="6"/>
      <c r="J43" s="41"/>
      <c r="K43" s="13"/>
      <c r="L43" s="103"/>
      <c r="M43" s="30"/>
      <c r="N43" s="30"/>
      <c r="O43" s="30"/>
      <c r="P43" s="30"/>
      <c r="Q43" s="30"/>
      <c r="R43" s="30"/>
    </row>
    <row r="44" spans="1:18" ht="12.75" customHeight="1">
      <c r="A44" s="51">
        <v>37</v>
      </c>
      <c r="B44" s="91" t="s">
        <v>39</v>
      </c>
      <c r="C44" s="39"/>
      <c r="D44" s="6"/>
      <c r="E44" s="6"/>
      <c r="F44" s="6"/>
      <c r="G44" s="6"/>
      <c r="H44" s="6"/>
      <c r="I44" s="6"/>
      <c r="J44" s="41"/>
      <c r="K44" s="13"/>
      <c r="L44" s="103"/>
      <c r="M44" s="30"/>
      <c r="N44" s="30"/>
      <c r="O44" s="30"/>
      <c r="P44" s="30"/>
      <c r="Q44" s="30"/>
      <c r="R44" s="30"/>
    </row>
    <row r="45" spans="1:18" ht="12.75" customHeight="1">
      <c r="A45" s="51">
        <v>38</v>
      </c>
      <c r="B45" s="91" t="s">
        <v>40</v>
      </c>
      <c r="C45" s="42">
        <v>37.4</v>
      </c>
      <c r="D45" s="18"/>
      <c r="E45" s="18"/>
      <c r="F45" s="18">
        <v>38.9</v>
      </c>
      <c r="G45" s="18"/>
      <c r="H45" s="18"/>
      <c r="I45" s="18">
        <v>38.2</v>
      </c>
      <c r="J45" s="113"/>
      <c r="K45" s="19"/>
      <c r="L45" s="20">
        <v>38.4</v>
      </c>
      <c r="M45" s="30"/>
      <c r="N45" s="30"/>
      <c r="O45" s="30"/>
      <c r="P45" s="30"/>
      <c r="Q45" s="30"/>
      <c r="R45" s="30"/>
    </row>
    <row r="46" spans="1:18" ht="12.75" customHeight="1" thickBot="1">
      <c r="A46" s="52">
        <v>39</v>
      </c>
      <c r="B46" s="92" t="s">
        <v>41</v>
      </c>
      <c r="C46" s="53">
        <f>(((C17*1000)/C45)/12)</f>
        <v>21073.97504456328</v>
      </c>
      <c r="D46" s="54"/>
      <c r="E46" s="10"/>
      <c r="F46" s="53">
        <f>(((F17*1000)/F45)/12)</f>
        <v>21028.27763496144</v>
      </c>
      <c r="G46" s="10"/>
      <c r="H46" s="10"/>
      <c r="I46" s="53">
        <f>(((I17*1000)/I45)/6)</f>
        <v>21828.097731239093</v>
      </c>
      <c r="J46" s="55"/>
      <c r="K46" s="55"/>
      <c r="L46" s="21">
        <f>(((L17*1000)/L45)/12)</f>
        <v>22690.972222222223</v>
      </c>
      <c r="M46" s="30"/>
      <c r="N46" s="30"/>
      <c r="O46" s="30"/>
      <c r="P46" s="30"/>
      <c r="Q46" s="30"/>
      <c r="R46" s="30"/>
    </row>
    <row r="47" spans="1:18" ht="12.75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30"/>
      <c r="N47" s="30"/>
      <c r="O47" s="30"/>
      <c r="P47" s="30"/>
      <c r="Q47" s="30"/>
      <c r="R47" s="30"/>
    </row>
    <row r="48" spans="1:18" s="25" customFormat="1" ht="12.75" customHeigh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34"/>
      <c r="N48" s="34"/>
      <c r="O48" s="34"/>
      <c r="P48" s="34"/>
      <c r="Q48" s="34"/>
      <c r="R48" s="34"/>
    </row>
    <row r="49" spans="1:1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0"/>
      <c r="N49" s="30"/>
      <c r="O49" s="30"/>
      <c r="P49" s="30"/>
      <c r="Q49" s="30"/>
      <c r="R49" s="30"/>
    </row>
    <row r="50" spans="1:1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0"/>
      <c r="N50" s="30"/>
      <c r="O50" s="30"/>
      <c r="P50" s="30"/>
      <c r="Q50" s="30"/>
      <c r="R50" s="30"/>
    </row>
    <row r="51" spans="3:18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0"/>
      <c r="N51" s="30"/>
      <c r="O51" s="30"/>
      <c r="P51" s="30"/>
      <c r="Q51" s="30"/>
      <c r="R51" s="30"/>
    </row>
    <row r="52" spans="3:18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0"/>
      <c r="N52" s="30"/>
      <c r="O52" s="30"/>
      <c r="P52" s="30"/>
      <c r="Q52" s="30"/>
      <c r="R52" s="30"/>
    </row>
    <row r="53" spans="3:18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0"/>
      <c r="N53" s="30"/>
      <c r="O53" s="30"/>
      <c r="P53" s="30"/>
      <c r="Q53" s="30"/>
      <c r="R53" s="30"/>
    </row>
    <row r="54" spans="13:18" ht="12.75">
      <c r="M54" s="30"/>
      <c r="N54" s="30"/>
      <c r="O54" s="30"/>
      <c r="P54" s="30"/>
      <c r="Q54" s="30"/>
      <c r="R54" s="30"/>
    </row>
    <row r="55" spans="13:18" ht="12.75">
      <c r="M55" s="30"/>
      <c r="N55" s="30"/>
      <c r="O55" s="30"/>
      <c r="P55" s="30"/>
      <c r="Q55" s="30"/>
      <c r="R55" s="30"/>
    </row>
    <row r="56" spans="13:18" ht="12.75">
      <c r="M56" s="30"/>
      <c r="N56" s="30"/>
      <c r="O56" s="30"/>
      <c r="P56" s="30"/>
      <c r="Q56" s="30"/>
      <c r="R56" s="30"/>
    </row>
    <row r="57" spans="13:18" ht="12.75">
      <c r="M57" s="30"/>
      <c r="N57" s="30"/>
      <c r="O57" s="30"/>
      <c r="P57" s="30"/>
      <c r="Q57" s="30"/>
      <c r="R57" s="30"/>
    </row>
    <row r="58" spans="13:18" ht="12.75">
      <c r="M58" s="30"/>
      <c r="N58" s="30"/>
      <c r="O58" s="30"/>
      <c r="P58" s="30"/>
      <c r="Q58" s="30"/>
      <c r="R58" s="30"/>
    </row>
    <row r="59" spans="13:18" ht="12.75">
      <c r="M59" s="30"/>
      <c r="N59" s="30"/>
      <c r="O59" s="30"/>
      <c r="P59" s="30"/>
      <c r="Q59" s="30"/>
      <c r="R59" s="30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9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00390625" style="1" customWidth="1"/>
    <col min="13" max="16384" width="9.125" style="1" customWidth="1"/>
  </cols>
  <sheetData>
    <row r="1" ht="17.25" customHeight="1"/>
    <row r="2" spans="3:4" ht="15.75">
      <c r="C2" s="93" t="s">
        <v>52</v>
      </c>
      <c r="D2" s="93"/>
    </row>
    <row r="3" spans="2:9" ht="12.75">
      <c r="B3" s="2"/>
      <c r="C3" s="27"/>
      <c r="D3" s="27"/>
      <c r="E3" s="27"/>
      <c r="F3" s="27"/>
      <c r="G3" s="27"/>
      <c r="H3" s="27"/>
      <c r="I3" s="3"/>
    </row>
    <row r="4" spans="1:18" ht="12.75">
      <c r="A4" s="94" t="s">
        <v>65</v>
      </c>
      <c r="B4" s="25"/>
      <c r="C4" s="25"/>
      <c r="D4" s="25"/>
      <c r="E4" s="25"/>
      <c r="F4" s="25"/>
      <c r="G4" s="3"/>
      <c r="H4" s="3"/>
      <c r="M4" s="30"/>
      <c r="N4" s="30"/>
      <c r="O4" s="30"/>
      <c r="P4" s="30"/>
      <c r="Q4" s="30"/>
      <c r="R4" s="30"/>
    </row>
    <row r="5" spans="1:18" ht="13.5" thickBot="1">
      <c r="A5" s="28" t="s">
        <v>66</v>
      </c>
      <c r="B5" s="34"/>
      <c r="C5" s="3"/>
      <c r="D5" s="27"/>
      <c r="E5" s="27"/>
      <c r="F5" s="27"/>
      <c r="G5" s="27"/>
      <c r="H5" s="27"/>
      <c r="L5" s="29" t="s">
        <v>0</v>
      </c>
      <c r="M5" s="30"/>
      <c r="N5" s="30"/>
      <c r="O5" s="30"/>
      <c r="P5" s="30"/>
      <c r="Q5" s="30"/>
      <c r="R5" s="30"/>
    </row>
    <row r="6" spans="1:18" ht="22.5" customHeight="1">
      <c r="A6" s="96" t="s">
        <v>51</v>
      </c>
      <c r="B6" s="97" t="s">
        <v>1</v>
      </c>
      <c r="C6" s="80" t="s">
        <v>46</v>
      </c>
      <c r="D6" s="120" t="s">
        <v>47</v>
      </c>
      <c r="E6" s="120"/>
      <c r="F6" s="120"/>
      <c r="G6" s="120" t="s">
        <v>48</v>
      </c>
      <c r="H6" s="120"/>
      <c r="I6" s="120"/>
      <c r="J6" s="120" t="s">
        <v>49</v>
      </c>
      <c r="K6" s="120"/>
      <c r="L6" s="121"/>
      <c r="M6" s="33"/>
      <c r="N6" s="30"/>
      <c r="O6" s="30"/>
      <c r="P6" s="30"/>
      <c r="Q6" s="30"/>
      <c r="R6" s="30"/>
    </row>
    <row r="7" spans="1:18" ht="12.75" customHeight="1" thickBot="1">
      <c r="A7" s="98"/>
      <c r="B7" s="81"/>
      <c r="C7" s="83" t="s">
        <v>50</v>
      </c>
      <c r="D7" s="122" t="s">
        <v>70</v>
      </c>
      <c r="E7" s="122" t="s">
        <v>2</v>
      </c>
      <c r="F7" s="122" t="s">
        <v>71</v>
      </c>
      <c r="G7" s="122" t="s">
        <v>70</v>
      </c>
      <c r="H7" s="122" t="s">
        <v>2</v>
      </c>
      <c r="I7" s="122" t="s">
        <v>71</v>
      </c>
      <c r="J7" s="122" t="s">
        <v>70</v>
      </c>
      <c r="K7" s="122" t="s">
        <v>2</v>
      </c>
      <c r="L7" s="122" t="s">
        <v>71</v>
      </c>
      <c r="M7" s="26"/>
      <c r="N7" s="30"/>
      <c r="O7" s="30"/>
      <c r="P7" s="30"/>
      <c r="Q7" s="30"/>
      <c r="R7" s="30"/>
    </row>
    <row r="8" spans="1:12" s="30" customFormat="1" ht="12.75" customHeight="1" thickBot="1">
      <c r="A8" s="95">
        <v>1</v>
      </c>
      <c r="B8" s="70" t="s">
        <v>3</v>
      </c>
      <c r="C8" s="22">
        <f aca="true" t="shared" si="0" ref="C8:L8">SUM(C9,C11:C16,C19:C26)</f>
        <v>23822</v>
      </c>
      <c r="D8" s="11">
        <f t="shared" si="0"/>
        <v>4886</v>
      </c>
      <c r="E8" s="11">
        <f t="shared" si="0"/>
        <v>4057</v>
      </c>
      <c r="F8" s="11">
        <f t="shared" si="0"/>
        <v>15234</v>
      </c>
      <c r="G8" s="11">
        <f t="shared" si="0"/>
        <v>2484</v>
      </c>
      <c r="H8" s="11">
        <f t="shared" si="0"/>
        <v>1527</v>
      </c>
      <c r="I8" s="11">
        <f t="shared" si="0"/>
        <v>7271</v>
      </c>
      <c r="J8" s="22">
        <f t="shared" si="0"/>
        <v>5008</v>
      </c>
      <c r="K8" s="22">
        <f t="shared" si="0"/>
        <v>3169</v>
      </c>
      <c r="L8" s="23">
        <f t="shared" si="0"/>
        <v>15753</v>
      </c>
    </row>
    <row r="9" spans="1:18" ht="12.75" customHeight="1">
      <c r="A9" s="63">
        <v>2</v>
      </c>
      <c r="B9" s="64" t="s">
        <v>4</v>
      </c>
      <c r="C9" s="65">
        <v>1772</v>
      </c>
      <c r="D9" s="5">
        <v>1130</v>
      </c>
      <c r="E9" s="5">
        <v>766</v>
      </c>
      <c r="F9" s="5"/>
      <c r="G9" s="12">
        <v>440</v>
      </c>
      <c r="H9" s="12">
        <v>11</v>
      </c>
      <c r="I9" s="12">
        <v>23</v>
      </c>
      <c r="J9" s="5">
        <v>1130</v>
      </c>
      <c r="K9" s="5">
        <v>670</v>
      </c>
      <c r="L9" s="16"/>
      <c r="M9" s="30"/>
      <c r="N9" s="30"/>
      <c r="O9" s="30"/>
      <c r="P9" s="30"/>
      <c r="Q9" s="30"/>
      <c r="R9" s="30"/>
    </row>
    <row r="10" spans="1:18" ht="12.75" customHeight="1">
      <c r="A10" s="51">
        <v>3</v>
      </c>
      <c r="B10" s="36" t="s">
        <v>5</v>
      </c>
      <c r="C10" s="37"/>
      <c r="D10" s="6"/>
      <c r="E10" s="6"/>
      <c r="F10" s="6"/>
      <c r="G10" s="13"/>
      <c r="H10" s="13"/>
      <c r="I10" s="13"/>
      <c r="J10" s="6"/>
      <c r="K10" s="6"/>
      <c r="L10" s="103"/>
      <c r="M10" s="30"/>
      <c r="N10" s="30"/>
      <c r="O10" s="30"/>
      <c r="P10" s="30"/>
      <c r="Q10" s="30"/>
      <c r="R10" s="30"/>
    </row>
    <row r="11" spans="1:18" ht="12.75" customHeight="1">
      <c r="A11" s="51">
        <v>4</v>
      </c>
      <c r="B11" s="36" t="s">
        <v>6</v>
      </c>
      <c r="C11" s="37">
        <v>1208</v>
      </c>
      <c r="D11" s="6">
        <v>1282</v>
      </c>
      <c r="E11" s="6"/>
      <c r="F11" s="6"/>
      <c r="G11" s="13">
        <v>851</v>
      </c>
      <c r="H11" s="13"/>
      <c r="I11" s="41"/>
      <c r="J11" s="6">
        <v>1282</v>
      </c>
      <c r="K11" s="6"/>
      <c r="L11" s="103"/>
      <c r="M11" s="32"/>
      <c r="N11" s="30"/>
      <c r="O11" s="30"/>
      <c r="P11" s="30"/>
      <c r="Q11" s="30"/>
      <c r="R11" s="30"/>
    </row>
    <row r="12" spans="1:18" ht="12.75" customHeight="1">
      <c r="A12" s="51">
        <v>5</v>
      </c>
      <c r="B12" s="36" t="s">
        <v>7</v>
      </c>
      <c r="C12" s="37"/>
      <c r="D12" s="6"/>
      <c r="E12" s="6"/>
      <c r="F12" s="6"/>
      <c r="G12" s="41"/>
      <c r="H12" s="13"/>
      <c r="I12" s="41"/>
      <c r="J12" s="6"/>
      <c r="K12" s="6"/>
      <c r="L12" s="103"/>
      <c r="M12" s="30"/>
      <c r="N12" s="30"/>
      <c r="O12" s="30"/>
      <c r="P12" s="30"/>
      <c r="Q12" s="30"/>
      <c r="R12" s="30"/>
    </row>
    <row r="13" spans="1:18" ht="12.75" customHeight="1">
      <c r="A13" s="51">
        <v>6</v>
      </c>
      <c r="B13" s="36" t="s">
        <v>8</v>
      </c>
      <c r="C13" s="37">
        <v>531</v>
      </c>
      <c r="D13" s="6">
        <v>275</v>
      </c>
      <c r="E13" s="6"/>
      <c r="F13" s="6"/>
      <c r="G13" s="13">
        <v>152</v>
      </c>
      <c r="H13" s="13"/>
      <c r="I13" s="13"/>
      <c r="J13" s="6">
        <v>275</v>
      </c>
      <c r="K13" s="6">
        <v>30</v>
      </c>
      <c r="L13" s="14"/>
      <c r="M13" s="30"/>
      <c r="N13" s="30"/>
      <c r="O13" s="30"/>
      <c r="P13" s="30"/>
      <c r="Q13" s="30"/>
      <c r="R13" s="30"/>
    </row>
    <row r="14" spans="1:18" ht="12.75" customHeight="1">
      <c r="A14" s="51">
        <v>7</v>
      </c>
      <c r="B14" s="36" t="s">
        <v>9</v>
      </c>
      <c r="C14" s="37">
        <v>127</v>
      </c>
      <c r="D14" s="6"/>
      <c r="E14" s="6">
        <v>90</v>
      </c>
      <c r="F14" s="6">
        <v>120</v>
      </c>
      <c r="G14" s="13"/>
      <c r="H14" s="13"/>
      <c r="I14" s="13">
        <v>87</v>
      </c>
      <c r="J14" s="6"/>
      <c r="K14" s="6">
        <v>25</v>
      </c>
      <c r="L14" s="14">
        <v>120</v>
      </c>
      <c r="M14" s="30"/>
      <c r="N14" s="30"/>
      <c r="O14" s="30"/>
      <c r="P14" s="30"/>
      <c r="Q14" s="30"/>
      <c r="R14" s="30"/>
    </row>
    <row r="15" spans="1:18" ht="12.75" customHeight="1">
      <c r="A15" s="51">
        <v>8</v>
      </c>
      <c r="B15" s="36" t="s">
        <v>10</v>
      </c>
      <c r="C15" s="37">
        <v>1969</v>
      </c>
      <c r="D15" s="6">
        <v>1461</v>
      </c>
      <c r="E15" s="6">
        <v>438</v>
      </c>
      <c r="F15" s="6">
        <v>43</v>
      </c>
      <c r="G15" s="13">
        <v>714</v>
      </c>
      <c r="H15" s="13">
        <v>233</v>
      </c>
      <c r="I15" s="13">
        <v>70</v>
      </c>
      <c r="J15" s="6">
        <v>1461</v>
      </c>
      <c r="K15" s="6">
        <v>444</v>
      </c>
      <c r="L15" s="14">
        <v>43</v>
      </c>
      <c r="M15" s="30"/>
      <c r="N15" s="30"/>
      <c r="O15" s="30"/>
      <c r="P15" s="30"/>
      <c r="Q15" s="30"/>
      <c r="R15" s="30"/>
    </row>
    <row r="16" spans="1:18" ht="12.75" customHeight="1">
      <c r="A16" s="50">
        <v>9</v>
      </c>
      <c r="B16" s="36" t="s">
        <v>11</v>
      </c>
      <c r="C16" s="40">
        <f aca="true" t="shared" si="1" ref="C16:L16">SUM(C17:C18)</f>
        <v>11798</v>
      </c>
      <c r="D16" s="40">
        <f t="shared" si="1"/>
        <v>0</v>
      </c>
      <c r="E16" s="40">
        <f t="shared" si="1"/>
        <v>1510</v>
      </c>
      <c r="F16" s="40">
        <f t="shared" si="1"/>
        <v>10970</v>
      </c>
      <c r="G16" s="40">
        <f t="shared" si="1"/>
        <v>0</v>
      </c>
      <c r="H16" s="40">
        <f t="shared" si="1"/>
        <v>703</v>
      </c>
      <c r="I16" s="40">
        <f t="shared" si="1"/>
        <v>5149</v>
      </c>
      <c r="J16" s="40">
        <f t="shared" si="1"/>
        <v>0</v>
      </c>
      <c r="K16" s="40">
        <f t="shared" si="1"/>
        <v>958</v>
      </c>
      <c r="L16" s="56">
        <f t="shared" si="1"/>
        <v>11354</v>
      </c>
      <c r="M16" s="30"/>
      <c r="N16" s="30"/>
      <c r="O16" s="30"/>
      <c r="P16" s="30"/>
      <c r="Q16" s="30"/>
      <c r="R16" s="30"/>
    </row>
    <row r="17" spans="1:18" ht="12.75" customHeight="1">
      <c r="A17" s="50">
        <v>10</v>
      </c>
      <c r="B17" s="36" t="s">
        <v>12</v>
      </c>
      <c r="C17" s="37">
        <v>11231</v>
      </c>
      <c r="D17" s="6"/>
      <c r="E17" s="6">
        <v>1140</v>
      </c>
      <c r="F17" s="6">
        <v>10894</v>
      </c>
      <c r="G17" s="41"/>
      <c r="H17" s="13">
        <v>493</v>
      </c>
      <c r="I17" s="13">
        <v>5090</v>
      </c>
      <c r="J17" s="41"/>
      <c r="K17" s="13">
        <v>548</v>
      </c>
      <c r="L17" s="14">
        <v>11278</v>
      </c>
      <c r="M17" s="31"/>
      <c r="N17" s="30"/>
      <c r="O17" s="30"/>
      <c r="P17" s="30"/>
      <c r="Q17" s="30"/>
      <c r="R17" s="30"/>
    </row>
    <row r="18" spans="1:18" ht="12.75" customHeight="1">
      <c r="A18" s="50">
        <v>11</v>
      </c>
      <c r="B18" s="36" t="s">
        <v>13</v>
      </c>
      <c r="C18" s="37">
        <v>567</v>
      </c>
      <c r="D18" s="6"/>
      <c r="E18" s="6">
        <v>370</v>
      </c>
      <c r="F18" s="6">
        <v>76</v>
      </c>
      <c r="G18" s="41"/>
      <c r="H18" s="13">
        <v>210</v>
      </c>
      <c r="I18" s="13">
        <v>59</v>
      </c>
      <c r="J18" s="41"/>
      <c r="K18" s="13">
        <v>410</v>
      </c>
      <c r="L18" s="14">
        <v>76</v>
      </c>
      <c r="M18" s="30"/>
      <c r="N18" s="30"/>
      <c r="O18" s="30"/>
      <c r="P18" s="30"/>
      <c r="Q18" s="30"/>
      <c r="R18" s="30"/>
    </row>
    <row r="19" spans="1:18" ht="12.75" customHeight="1">
      <c r="A19" s="50">
        <v>12</v>
      </c>
      <c r="B19" s="36" t="s">
        <v>14</v>
      </c>
      <c r="C19" s="37">
        <v>3985</v>
      </c>
      <c r="D19" s="6"/>
      <c r="E19" s="6">
        <v>400</v>
      </c>
      <c r="F19" s="6">
        <v>3839</v>
      </c>
      <c r="G19" s="41"/>
      <c r="H19" s="13">
        <v>175</v>
      </c>
      <c r="I19" s="13">
        <v>1805</v>
      </c>
      <c r="J19" s="6"/>
      <c r="K19" s="6">
        <v>192</v>
      </c>
      <c r="L19" s="8">
        <v>3974</v>
      </c>
      <c r="M19" s="31"/>
      <c r="N19" s="30"/>
      <c r="O19" s="30"/>
      <c r="P19" s="30"/>
      <c r="Q19" s="30"/>
      <c r="R19" s="30"/>
    </row>
    <row r="20" spans="1:18" ht="12.75" customHeight="1">
      <c r="A20" s="50">
        <v>13</v>
      </c>
      <c r="B20" s="36" t="s">
        <v>15</v>
      </c>
      <c r="C20" s="37">
        <v>48</v>
      </c>
      <c r="D20" s="6"/>
      <c r="E20" s="6">
        <v>5</v>
      </c>
      <c r="F20" s="6">
        <v>44</v>
      </c>
      <c r="G20" s="13"/>
      <c r="H20" s="13"/>
      <c r="I20" s="13">
        <v>25</v>
      </c>
      <c r="J20" s="6"/>
      <c r="K20" s="6">
        <v>5</v>
      </c>
      <c r="L20" s="8">
        <v>44</v>
      </c>
      <c r="M20" s="30"/>
      <c r="N20" s="30"/>
      <c r="O20" s="30"/>
      <c r="P20" s="30"/>
      <c r="Q20" s="30"/>
      <c r="R20" s="30"/>
    </row>
    <row r="21" spans="1:18" ht="12.75" customHeight="1">
      <c r="A21" s="50">
        <v>14</v>
      </c>
      <c r="B21" s="36" t="s">
        <v>16</v>
      </c>
      <c r="C21" s="37">
        <v>265</v>
      </c>
      <c r="D21" s="6"/>
      <c r="E21" s="6">
        <v>27</v>
      </c>
      <c r="F21" s="6">
        <v>218</v>
      </c>
      <c r="G21" s="13"/>
      <c r="H21" s="13">
        <v>14</v>
      </c>
      <c r="I21" s="13">
        <v>112</v>
      </c>
      <c r="J21" s="6"/>
      <c r="K21" s="6">
        <v>20</v>
      </c>
      <c r="L21" s="8">
        <v>218</v>
      </c>
      <c r="M21" s="30"/>
      <c r="N21" s="30"/>
      <c r="O21" s="30"/>
      <c r="P21" s="30"/>
      <c r="Q21" s="30"/>
      <c r="R21" s="30"/>
    </row>
    <row r="22" spans="1:18" ht="12.75" customHeight="1">
      <c r="A22" s="50">
        <v>15</v>
      </c>
      <c r="B22" s="36" t="s">
        <v>17</v>
      </c>
      <c r="C22" s="37">
        <v>109</v>
      </c>
      <c r="D22" s="6">
        <v>109</v>
      </c>
      <c r="E22" s="6"/>
      <c r="F22" s="6"/>
      <c r="G22" s="13">
        <v>15</v>
      </c>
      <c r="H22" s="13"/>
      <c r="I22" s="13"/>
      <c r="J22" s="6">
        <v>109</v>
      </c>
      <c r="K22" s="6">
        <v>15</v>
      </c>
      <c r="L22" s="8"/>
      <c r="M22" s="30"/>
      <c r="N22" s="30"/>
      <c r="O22" s="30"/>
      <c r="P22" s="30"/>
      <c r="Q22" s="30"/>
      <c r="R22" s="30"/>
    </row>
    <row r="23" spans="1:18" ht="12.75" customHeight="1">
      <c r="A23" s="50">
        <v>16</v>
      </c>
      <c r="B23" s="36" t="s">
        <v>18</v>
      </c>
      <c r="C23" s="37"/>
      <c r="D23" s="6"/>
      <c r="E23" s="6"/>
      <c r="F23" s="6"/>
      <c r="G23" s="13"/>
      <c r="H23" s="13"/>
      <c r="I23" s="41"/>
      <c r="J23" s="6"/>
      <c r="K23" s="6"/>
      <c r="L23" s="8"/>
      <c r="M23" s="30"/>
      <c r="N23" s="30"/>
      <c r="O23" s="30"/>
      <c r="P23" s="30"/>
      <c r="Q23" s="30"/>
      <c r="R23" s="30"/>
    </row>
    <row r="24" spans="1:18" ht="12.75" customHeight="1">
      <c r="A24" s="50">
        <v>17</v>
      </c>
      <c r="B24" s="38" t="s">
        <v>19</v>
      </c>
      <c r="C24" s="37">
        <v>1049</v>
      </c>
      <c r="D24" s="6">
        <v>61</v>
      </c>
      <c r="E24" s="6">
        <v>820</v>
      </c>
      <c r="F24" s="6"/>
      <c r="G24" s="13">
        <v>24</v>
      </c>
      <c r="H24" s="13">
        <v>375</v>
      </c>
      <c r="I24" s="41"/>
      <c r="J24" s="6">
        <v>61</v>
      </c>
      <c r="K24" s="6">
        <v>810</v>
      </c>
      <c r="L24" s="8"/>
      <c r="M24" s="30"/>
      <c r="N24" s="30"/>
      <c r="O24" s="30"/>
      <c r="P24" s="30"/>
      <c r="Q24" s="30"/>
      <c r="R24" s="30"/>
    </row>
    <row r="25" spans="1:18" ht="12.75" customHeight="1">
      <c r="A25" s="50">
        <v>18</v>
      </c>
      <c r="B25" s="38" t="s">
        <v>20</v>
      </c>
      <c r="C25" s="37">
        <v>681</v>
      </c>
      <c r="D25" s="6">
        <v>568</v>
      </c>
      <c r="E25" s="6"/>
      <c r="F25" s="6"/>
      <c r="G25" s="13">
        <v>288</v>
      </c>
      <c r="H25" s="13">
        <v>16</v>
      </c>
      <c r="I25" s="41"/>
      <c r="J25" s="6">
        <v>690</v>
      </c>
      <c r="K25" s="6"/>
      <c r="L25" s="8"/>
      <c r="M25" s="30"/>
      <c r="N25" s="30"/>
      <c r="O25" s="30"/>
      <c r="P25" s="30"/>
      <c r="Q25" s="30"/>
      <c r="R25" s="30"/>
    </row>
    <row r="26" spans="1:18" ht="12.75" customHeight="1">
      <c r="A26" s="50">
        <v>19</v>
      </c>
      <c r="B26" s="38" t="s">
        <v>21</v>
      </c>
      <c r="C26" s="37">
        <v>280</v>
      </c>
      <c r="D26" s="6"/>
      <c r="E26" s="6">
        <v>1</v>
      </c>
      <c r="F26" s="6"/>
      <c r="G26" s="13"/>
      <c r="H26" s="13"/>
      <c r="I26" s="41"/>
      <c r="J26" s="6"/>
      <c r="K26" s="6"/>
      <c r="L26" s="8"/>
      <c r="M26" s="30"/>
      <c r="N26" s="30"/>
      <c r="O26" s="30"/>
      <c r="P26" s="30"/>
      <c r="Q26" s="30"/>
      <c r="R26" s="30"/>
    </row>
    <row r="27" spans="1:18" ht="12.75" customHeight="1" thickBot="1">
      <c r="A27" s="62">
        <v>20</v>
      </c>
      <c r="B27" s="72" t="s">
        <v>22</v>
      </c>
      <c r="C27" s="73">
        <v>15</v>
      </c>
      <c r="D27" s="7"/>
      <c r="E27" s="7"/>
      <c r="F27" s="7"/>
      <c r="G27" s="101"/>
      <c r="H27" s="15"/>
      <c r="I27" s="101"/>
      <c r="J27" s="7"/>
      <c r="K27" s="7"/>
      <c r="L27" s="105"/>
      <c r="M27" s="30"/>
      <c r="N27" s="30"/>
      <c r="O27" s="30"/>
      <c r="P27" s="30"/>
      <c r="Q27" s="30"/>
      <c r="R27" s="30"/>
    </row>
    <row r="28" spans="1:18" ht="12.75" customHeight="1" thickBot="1">
      <c r="A28" s="79">
        <v>21</v>
      </c>
      <c r="B28" s="70" t="s">
        <v>23</v>
      </c>
      <c r="C28" s="22">
        <f aca="true" t="shared" si="2" ref="C28:L28">SUM(C29:C38)</f>
        <v>23837</v>
      </c>
      <c r="D28" s="11">
        <f t="shared" si="2"/>
        <v>4886</v>
      </c>
      <c r="E28" s="11">
        <f t="shared" si="2"/>
        <v>4057</v>
      </c>
      <c r="F28" s="11">
        <f t="shared" si="2"/>
        <v>15234</v>
      </c>
      <c r="G28" s="11">
        <f t="shared" si="2"/>
        <v>2442</v>
      </c>
      <c r="H28" s="11">
        <f t="shared" si="2"/>
        <v>1867</v>
      </c>
      <c r="I28" s="11">
        <f t="shared" si="2"/>
        <v>7684</v>
      </c>
      <c r="J28" s="22">
        <f t="shared" si="2"/>
        <v>5008</v>
      </c>
      <c r="K28" s="22">
        <f t="shared" si="2"/>
        <v>3169</v>
      </c>
      <c r="L28" s="23">
        <f t="shared" si="2"/>
        <v>15753</v>
      </c>
      <c r="M28" s="30"/>
      <c r="N28" s="30"/>
      <c r="O28" s="30"/>
      <c r="P28" s="30"/>
      <c r="Q28" s="30"/>
      <c r="R28" s="30"/>
    </row>
    <row r="29" spans="1:18" ht="12.75" customHeight="1">
      <c r="A29" s="63">
        <v>22</v>
      </c>
      <c r="B29" s="77" t="s">
        <v>24</v>
      </c>
      <c r="C29" s="65"/>
      <c r="D29" s="5"/>
      <c r="E29" s="5"/>
      <c r="F29" s="5"/>
      <c r="G29" s="111"/>
      <c r="H29" s="12"/>
      <c r="I29" s="111"/>
      <c r="J29" s="5"/>
      <c r="K29" s="5"/>
      <c r="L29" s="107"/>
      <c r="M29" s="30"/>
      <c r="N29" s="30"/>
      <c r="O29" s="30"/>
      <c r="P29" s="30"/>
      <c r="Q29" s="30"/>
      <c r="R29" s="30"/>
    </row>
    <row r="30" spans="1:18" ht="12.75" customHeight="1">
      <c r="A30" s="51">
        <v>23</v>
      </c>
      <c r="B30" s="38" t="s">
        <v>25</v>
      </c>
      <c r="C30" s="37">
        <v>2051</v>
      </c>
      <c r="D30" s="6"/>
      <c r="E30" s="6">
        <v>2137</v>
      </c>
      <c r="F30" s="6"/>
      <c r="G30" s="41"/>
      <c r="H30" s="13">
        <v>1151</v>
      </c>
      <c r="I30" s="41"/>
      <c r="J30" s="6"/>
      <c r="K30" s="6">
        <v>1604</v>
      </c>
      <c r="L30" s="103"/>
      <c r="M30" s="30"/>
      <c r="N30" s="30"/>
      <c r="O30" s="30"/>
      <c r="P30" s="30"/>
      <c r="Q30" s="30"/>
      <c r="R30" s="30"/>
    </row>
    <row r="31" spans="1:18" ht="12.75" customHeight="1">
      <c r="A31" s="51">
        <v>24</v>
      </c>
      <c r="B31" s="38" t="s">
        <v>26</v>
      </c>
      <c r="C31" s="37"/>
      <c r="D31" s="6"/>
      <c r="E31" s="6"/>
      <c r="F31" s="6"/>
      <c r="G31" s="41"/>
      <c r="H31" s="13"/>
      <c r="I31" s="41"/>
      <c r="J31" s="6"/>
      <c r="K31" s="6"/>
      <c r="L31" s="103"/>
      <c r="M31" s="30"/>
      <c r="N31" s="30"/>
      <c r="O31" s="30"/>
      <c r="P31" s="30"/>
      <c r="Q31" s="30"/>
      <c r="R31" s="30"/>
    </row>
    <row r="32" spans="1:18" ht="12.75" customHeight="1">
      <c r="A32" s="51">
        <v>25</v>
      </c>
      <c r="B32" s="38" t="s">
        <v>27</v>
      </c>
      <c r="C32" s="37">
        <v>106</v>
      </c>
      <c r="D32" s="6"/>
      <c r="E32" s="6">
        <v>144</v>
      </c>
      <c r="F32" s="6"/>
      <c r="G32" s="41"/>
      <c r="H32" s="13">
        <v>103</v>
      </c>
      <c r="I32" s="41"/>
      <c r="J32" s="6"/>
      <c r="K32" s="6">
        <v>150</v>
      </c>
      <c r="L32" s="103"/>
      <c r="M32" s="30"/>
      <c r="N32" s="30"/>
      <c r="O32" s="30"/>
      <c r="P32" s="30"/>
      <c r="Q32" s="30"/>
      <c r="R32" s="30"/>
    </row>
    <row r="33" spans="1:18" ht="12.75" customHeight="1">
      <c r="A33" s="51">
        <v>26</v>
      </c>
      <c r="B33" s="38" t="s">
        <v>28</v>
      </c>
      <c r="C33" s="37">
        <v>191</v>
      </c>
      <c r="D33" s="6"/>
      <c r="E33" s="6">
        <v>553</v>
      </c>
      <c r="F33" s="6"/>
      <c r="G33" s="41"/>
      <c r="H33" s="13">
        <v>6</v>
      </c>
      <c r="I33" s="41"/>
      <c r="J33" s="6"/>
      <c r="K33" s="6">
        <v>270</v>
      </c>
      <c r="L33" s="103"/>
      <c r="M33" s="30"/>
      <c r="N33" s="30"/>
      <c r="O33" s="30"/>
      <c r="P33" s="30"/>
      <c r="Q33" s="30"/>
      <c r="R33" s="30"/>
    </row>
    <row r="34" spans="1:18" ht="12.75" customHeight="1">
      <c r="A34" s="51">
        <v>27</v>
      </c>
      <c r="B34" s="38" t="s">
        <v>29</v>
      </c>
      <c r="C34" s="37">
        <v>422</v>
      </c>
      <c r="D34" s="6"/>
      <c r="E34" s="6">
        <v>333</v>
      </c>
      <c r="F34" s="6"/>
      <c r="G34" s="41"/>
      <c r="H34" s="13">
        <v>182</v>
      </c>
      <c r="I34" s="41"/>
      <c r="J34" s="6"/>
      <c r="K34" s="6">
        <v>325</v>
      </c>
      <c r="L34" s="103"/>
      <c r="M34" s="30"/>
      <c r="N34" s="30"/>
      <c r="O34" s="30"/>
      <c r="P34" s="30"/>
      <c r="Q34" s="30"/>
      <c r="R34" s="30"/>
    </row>
    <row r="35" spans="1:18" ht="12.75" customHeight="1">
      <c r="A35" s="51">
        <v>28</v>
      </c>
      <c r="B35" s="38" t="s">
        <v>30</v>
      </c>
      <c r="C35" s="37">
        <v>20</v>
      </c>
      <c r="D35" s="6"/>
      <c r="E35" s="6"/>
      <c r="F35" s="6"/>
      <c r="G35" s="41"/>
      <c r="H35" s="13">
        <v>11</v>
      </c>
      <c r="I35" s="41"/>
      <c r="J35" s="6"/>
      <c r="K35" s="6"/>
      <c r="L35" s="103"/>
      <c r="M35" s="30"/>
      <c r="N35" s="30"/>
      <c r="O35" s="30"/>
      <c r="P35" s="30"/>
      <c r="Q35" s="30"/>
      <c r="R35" s="30"/>
    </row>
    <row r="36" spans="1:18" ht="12.75" customHeight="1">
      <c r="A36" s="51">
        <v>29</v>
      </c>
      <c r="B36" s="38" t="s">
        <v>31</v>
      </c>
      <c r="C36" s="37">
        <v>1061</v>
      </c>
      <c r="D36" s="6"/>
      <c r="E36" s="6">
        <v>860</v>
      </c>
      <c r="F36" s="6"/>
      <c r="G36" s="41"/>
      <c r="H36" s="13">
        <v>414</v>
      </c>
      <c r="I36" s="41"/>
      <c r="J36" s="6"/>
      <c r="K36" s="6">
        <v>820</v>
      </c>
      <c r="L36" s="103"/>
      <c r="M36" s="30"/>
      <c r="N36" s="30"/>
      <c r="O36" s="30"/>
      <c r="P36" s="30"/>
      <c r="Q36" s="30"/>
      <c r="R36" s="30"/>
    </row>
    <row r="37" spans="1:18" ht="12.75" customHeight="1" thickBot="1">
      <c r="A37" s="88">
        <v>30</v>
      </c>
      <c r="B37" s="84" t="s">
        <v>32</v>
      </c>
      <c r="C37" s="73">
        <v>258</v>
      </c>
      <c r="D37" s="7"/>
      <c r="E37" s="7">
        <v>30</v>
      </c>
      <c r="F37" s="7"/>
      <c r="G37" s="101"/>
      <c r="H37" s="15"/>
      <c r="I37" s="101"/>
      <c r="J37" s="7"/>
      <c r="K37" s="7"/>
      <c r="L37" s="108"/>
      <c r="M37" s="30"/>
      <c r="N37" s="30"/>
      <c r="O37" s="30"/>
      <c r="P37" s="30"/>
      <c r="Q37" s="30"/>
      <c r="R37" s="30"/>
    </row>
    <row r="38" spans="1:18" ht="12.75" customHeight="1" thickBot="1">
      <c r="A38" s="4">
        <v>31</v>
      </c>
      <c r="B38" s="85" t="s">
        <v>33</v>
      </c>
      <c r="C38" s="9">
        <v>19728</v>
      </c>
      <c r="D38" s="9">
        <v>4886</v>
      </c>
      <c r="E38" s="9"/>
      <c r="F38" s="9">
        <v>15234</v>
      </c>
      <c r="G38" s="17">
        <v>2442</v>
      </c>
      <c r="H38" s="17"/>
      <c r="I38" s="86">
        <v>7684</v>
      </c>
      <c r="J38" s="9">
        <v>5008</v>
      </c>
      <c r="K38" s="9"/>
      <c r="L38" s="89">
        <v>15753</v>
      </c>
      <c r="M38" s="30"/>
      <c r="N38" s="30"/>
      <c r="O38" s="30"/>
      <c r="P38" s="30"/>
      <c r="Q38" s="30"/>
      <c r="R38" s="30"/>
    </row>
    <row r="39" spans="1:18" ht="12.75" customHeight="1" thickBot="1">
      <c r="A39" s="79">
        <v>32</v>
      </c>
      <c r="B39" s="70" t="s">
        <v>34</v>
      </c>
      <c r="C39" s="22">
        <f aca="true" t="shared" si="3" ref="C39:I39">C28-C8-C27</f>
        <v>0</v>
      </c>
      <c r="D39" s="11">
        <f t="shared" si="3"/>
        <v>0</v>
      </c>
      <c r="E39" s="11">
        <f t="shared" si="3"/>
        <v>0</v>
      </c>
      <c r="F39" s="11">
        <f t="shared" si="3"/>
        <v>0</v>
      </c>
      <c r="G39" s="11">
        <f t="shared" si="3"/>
        <v>-42</v>
      </c>
      <c r="H39" s="11">
        <f t="shared" si="3"/>
        <v>340</v>
      </c>
      <c r="I39" s="11">
        <f t="shared" si="3"/>
        <v>413</v>
      </c>
      <c r="J39" s="22">
        <f>J28-J8-J27</f>
        <v>0</v>
      </c>
      <c r="K39" s="22">
        <f>K28-K8-K27</f>
        <v>0</v>
      </c>
      <c r="L39" s="23">
        <f>L28-L8-L27</f>
        <v>0</v>
      </c>
      <c r="M39" s="30"/>
      <c r="N39" s="30"/>
      <c r="O39" s="30"/>
      <c r="P39" s="30"/>
      <c r="Q39" s="30"/>
      <c r="R39" s="30"/>
    </row>
    <row r="40" spans="1:18" ht="12.75" customHeight="1">
      <c r="A40" s="63">
        <v>33</v>
      </c>
      <c r="B40" s="90" t="s">
        <v>35</v>
      </c>
      <c r="C40" s="5"/>
      <c r="D40" s="5"/>
      <c r="E40" s="5"/>
      <c r="F40" s="5"/>
      <c r="G40" s="5"/>
      <c r="H40" s="5"/>
      <c r="I40" s="5"/>
      <c r="J40" s="12"/>
      <c r="K40" s="12"/>
      <c r="L40" s="16"/>
      <c r="M40" s="30"/>
      <c r="N40" s="30"/>
      <c r="O40" s="30"/>
      <c r="P40" s="30"/>
      <c r="Q40" s="30"/>
      <c r="R40" s="30"/>
    </row>
    <row r="41" spans="1:18" ht="12.75" customHeight="1">
      <c r="A41" s="51">
        <v>34</v>
      </c>
      <c r="B41" s="91" t="s">
        <v>36</v>
      </c>
      <c r="C41" s="39"/>
      <c r="D41" s="6"/>
      <c r="E41" s="6"/>
      <c r="F41" s="6"/>
      <c r="G41" s="6"/>
      <c r="H41" s="6"/>
      <c r="I41" s="6"/>
      <c r="J41" s="13"/>
      <c r="K41" s="13"/>
      <c r="L41" s="14"/>
      <c r="M41" s="30"/>
      <c r="N41" s="30"/>
      <c r="O41" s="30"/>
      <c r="P41" s="30"/>
      <c r="Q41" s="30"/>
      <c r="R41" s="30"/>
    </row>
    <row r="42" spans="1:18" ht="12.75" customHeight="1">
      <c r="A42" s="51">
        <v>35</v>
      </c>
      <c r="B42" s="91" t="s">
        <v>37</v>
      </c>
      <c r="C42" s="39">
        <v>525</v>
      </c>
      <c r="D42" s="6"/>
      <c r="E42" s="6">
        <v>300</v>
      </c>
      <c r="F42" s="6"/>
      <c r="G42" s="6"/>
      <c r="H42" s="6">
        <v>1576</v>
      </c>
      <c r="I42" s="6"/>
      <c r="J42" s="41"/>
      <c r="K42" s="13">
        <v>950</v>
      </c>
      <c r="L42" s="103"/>
      <c r="M42" s="30"/>
      <c r="N42" s="30"/>
      <c r="O42" s="30"/>
      <c r="P42" s="30"/>
      <c r="Q42" s="30"/>
      <c r="R42" s="30"/>
    </row>
    <row r="43" spans="1:18" ht="12.75" customHeight="1">
      <c r="A43" s="51">
        <v>36</v>
      </c>
      <c r="B43" s="91" t="s">
        <v>38</v>
      </c>
      <c r="C43" s="39">
        <v>177</v>
      </c>
      <c r="D43" s="6"/>
      <c r="E43" s="6">
        <v>303</v>
      </c>
      <c r="F43" s="6"/>
      <c r="G43" s="6"/>
      <c r="H43" s="6">
        <v>6</v>
      </c>
      <c r="I43" s="6"/>
      <c r="J43" s="41"/>
      <c r="K43" s="13">
        <v>120</v>
      </c>
      <c r="L43" s="103"/>
      <c r="M43" s="30"/>
      <c r="N43" s="30"/>
      <c r="O43" s="30"/>
      <c r="P43" s="30"/>
      <c r="Q43" s="30"/>
      <c r="R43" s="30"/>
    </row>
    <row r="44" spans="1:18" ht="12.75" customHeight="1">
      <c r="A44" s="51">
        <v>37</v>
      </c>
      <c r="B44" s="91" t="s">
        <v>39</v>
      </c>
      <c r="C44" s="39"/>
      <c r="D44" s="6"/>
      <c r="E44" s="6">
        <v>250</v>
      </c>
      <c r="F44" s="6"/>
      <c r="G44" s="6"/>
      <c r="H44" s="6"/>
      <c r="I44" s="6"/>
      <c r="J44" s="41"/>
      <c r="K44" s="13">
        <v>150</v>
      </c>
      <c r="L44" s="103"/>
      <c r="M44" s="30"/>
      <c r="N44" s="30"/>
      <c r="O44" s="30"/>
      <c r="P44" s="30"/>
      <c r="Q44" s="30"/>
      <c r="R44" s="30"/>
    </row>
    <row r="45" spans="1:18" ht="12.75" customHeight="1">
      <c r="A45" s="51">
        <v>38</v>
      </c>
      <c r="B45" s="91" t="s">
        <v>40</v>
      </c>
      <c r="C45" s="42">
        <v>42.349</v>
      </c>
      <c r="D45" s="18"/>
      <c r="E45" s="18">
        <v>4.3</v>
      </c>
      <c r="F45" s="18">
        <v>42</v>
      </c>
      <c r="G45" s="18"/>
      <c r="H45" s="18">
        <v>4.33</v>
      </c>
      <c r="I45" s="18">
        <v>37.9</v>
      </c>
      <c r="J45" s="113"/>
      <c r="K45" s="19">
        <v>4.3</v>
      </c>
      <c r="L45" s="20">
        <v>38.9</v>
      </c>
      <c r="M45" s="30"/>
      <c r="N45" s="30"/>
      <c r="O45" s="30"/>
      <c r="P45" s="30"/>
      <c r="Q45" s="30"/>
      <c r="R45" s="30"/>
    </row>
    <row r="46" spans="1:18" ht="12.75" customHeight="1" thickBot="1">
      <c r="A46" s="52">
        <v>39</v>
      </c>
      <c r="B46" s="92" t="s">
        <v>41</v>
      </c>
      <c r="C46" s="53">
        <f>(((C17*1000)/C45)/12)</f>
        <v>22100.08894346187</v>
      </c>
      <c r="D46" s="54"/>
      <c r="E46" s="10"/>
      <c r="F46" s="53">
        <f>(((F17*1000)/F45)/12)</f>
        <v>21615.079365079364</v>
      </c>
      <c r="G46" s="10"/>
      <c r="H46" s="10"/>
      <c r="I46" s="53">
        <f>(((I17*1000)/I45)/6)</f>
        <v>22383.465259454708</v>
      </c>
      <c r="J46" s="55"/>
      <c r="K46" s="55"/>
      <c r="L46" s="21">
        <f>(((L17*1000)/L45)/12)</f>
        <v>24160.23993144816</v>
      </c>
      <c r="M46" s="30"/>
      <c r="N46" s="30"/>
      <c r="O46" s="30"/>
      <c r="P46" s="30"/>
      <c r="Q46" s="30"/>
      <c r="R46" s="30"/>
    </row>
    <row r="47" spans="1:18" ht="12.75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30"/>
      <c r="N47" s="30"/>
      <c r="O47" s="30"/>
      <c r="P47" s="30"/>
      <c r="Q47" s="30"/>
      <c r="R47" s="30"/>
    </row>
    <row r="48" spans="1:18" s="25" customFormat="1" ht="12.75" customHeigh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34"/>
      <c r="N48" s="34"/>
      <c r="O48" s="34"/>
      <c r="P48" s="34"/>
      <c r="Q48" s="34"/>
      <c r="R48" s="34"/>
    </row>
    <row r="49" spans="1:1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0"/>
      <c r="N49" s="30"/>
      <c r="O49" s="30"/>
      <c r="P49" s="30"/>
      <c r="Q49" s="30"/>
      <c r="R49" s="30"/>
    </row>
    <row r="50" spans="1:1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0"/>
      <c r="N50" s="30"/>
      <c r="O50" s="30"/>
      <c r="P50" s="30"/>
      <c r="Q50" s="30"/>
      <c r="R50" s="30"/>
    </row>
    <row r="51" spans="3:18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0"/>
      <c r="N51" s="30"/>
      <c r="O51" s="30"/>
      <c r="P51" s="30"/>
      <c r="Q51" s="30"/>
      <c r="R51" s="30"/>
    </row>
    <row r="52" spans="3:18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0"/>
      <c r="N52" s="30"/>
      <c r="O52" s="30"/>
      <c r="P52" s="30"/>
      <c r="Q52" s="30"/>
      <c r="R52" s="30"/>
    </row>
    <row r="53" spans="3:18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0"/>
      <c r="N53" s="30"/>
      <c r="O53" s="30"/>
      <c r="P53" s="30"/>
      <c r="Q53" s="30"/>
      <c r="R53" s="30"/>
    </row>
    <row r="54" spans="13:18" ht="12.75">
      <c r="M54" s="30"/>
      <c r="N54" s="30"/>
      <c r="O54" s="30"/>
      <c r="P54" s="30"/>
      <c r="Q54" s="30"/>
      <c r="R54" s="30"/>
    </row>
    <row r="55" spans="13:18" ht="12.75">
      <c r="M55" s="30"/>
      <c r="N55" s="30"/>
      <c r="O55" s="30"/>
      <c r="P55" s="30"/>
      <c r="Q55" s="30"/>
      <c r="R55" s="30"/>
    </row>
    <row r="56" spans="13:18" ht="12.75">
      <c r="M56" s="30"/>
      <c r="N56" s="30"/>
      <c r="O56" s="30"/>
      <c r="P56" s="30"/>
      <c r="Q56" s="30"/>
      <c r="R56" s="30"/>
    </row>
    <row r="57" spans="13:18" ht="12.75">
      <c r="M57" s="30"/>
      <c r="N57" s="30"/>
      <c r="O57" s="30"/>
      <c r="P57" s="30"/>
      <c r="Q57" s="30"/>
      <c r="R57" s="30"/>
    </row>
    <row r="58" spans="13:18" ht="12.75">
      <c r="M58" s="30"/>
      <c r="N58" s="30"/>
      <c r="O58" s="30"/>
      <c r="P58" s="30"/>
      <c r="Q58" s="30"/>
      <c r="R58" s="30"/>
    </row>
    <row r="59" spans="13:18" ht="12.75">
      <c r="M59" s="30"/>
      <c r="N59" s="30"/>
      <c r="O59" s="30"/>
      <c r="P59" s="30"/>
      <c r="Q59" s="30"/>
      <c r="R59" s="30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59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00390625" style="1" customWidth="1"/>
    <col min="13" max="16384" width="9.125" style="1" customWidth="1"/>
  </cols>
  <sheetData>
    <row r="1" ht="17.25" customHeight="1"/>
    <row r="2" spans="3:4" ht="15.75">
      <c r="C2" s="93" t="s">
        <v>52</v>
      </c>
      <c r="D2" s="93"/>
    </row>
    <row r="3" spans="2:9" ht="12.75">
      <c r="B3" s="2"/>
      <c r="C3" s="27"/>
      <c r="D3" s="27"/>
      <c r="E3" s="27"/>
      <c r="F3" s="27"/>
      <c r="G3" s="27"/>
      <c r="H3" s="27"/>
      <c r="I3" s="3"/>
    </row>
    <row r="4" spans="1:18" ht="12.75">
      <c r="A4" s="94" t="s">
        <v>63</v>
      </c>
      <c r="B4" s="25"/>
      <c r="C4" s="25"/>
      <c r="D4" s="25"/>
      <c r="E4" s="25"/>
      <c r="F4" s="25"/>
      <c r="G4" s="3"/>
      <c r="H4" s="3"/>
      <c r="M4" s="30"/>
      <c r="N4" s="30"/>
      <c r="O4" s="30"/>
      <c r="P4" s="30"/>
      <c r="Q4" s="30"/>
      <c r="R4" s="30"/>
    </row>
    <row r="5" spans="1:18" ht="13.5" thickBot="1">
      <c r="A5" s="28" t="s">
        <v>64</v>
      </c>
      <c r="B5" s="34"/>
      <c r="C5" s="3"/>
      <c r="D5" s="27"/>
      <c r="E5" s="27"/>
      <c r="F5" s="27"/>
      <c r="G5" s="27"/>
      <c r="H5" s="27"/>
      <c r="L5" s="29" t="s">
        <v>0</v>
      </c>
      <c r="M5" s="30"/>
      <c r="N5" s="30"/>
      <c r="O5" s="30"/>
      <c r="P5" s="30"/>
      <c r="Q5" s="30"/>
      <c r="R5" s="30"/>
    </row>
    <row r="6" spans="1:18" ht="22.5" customHeight="1">
      <c r="A6" s="96" t="s">
        <v>51</v>
      </c>
      <c r="B6" s="97" t="s">
        <v>1</v>
      </c>
      <c r="C6" s="80" t="s">
        <v>46</v>
      </c>
      <c r="D6" s="120" t="s">
        <v>47</v>
      </c>
      <c r="E6" s="120"/>
      <c r="F6" s="120"/>
      <c r="G6" s="120" t="s">
        <v>48</v>
      </c>
      <c r="H6" s="120"/>
      <c r="I6" s="120"/>
      <c r="J6" s="120" t="s">
        <v>49</v>
      </c>
      <c r="K6" s="120"/>
      <c r="L6" s="121"/>
      <c r="M6" s="33"/>
      <c r="N6" s="30"/>
      <c r="O6" s="30"/>
      <c r="P6" s="30"/>
      <c r="Q6" s="30"/>
      <c r="R6" s="30"/>
    </row>
    <row r="7" spans="1:18" ht="12.75" customHeight="1" thickBot="1">
      <c r="A7" s="98"/>
      <c r="B7" s="81"/>
      <c r="C7" s="83" t="s">
        <v>50</v>
      </c>
      <c r="D7" s="122" t="s">
        <v>70</v>
      </c>
      <c r="E7" s="122" t="s">
        <v>2</v>
      </c>
      <c r="F7" s="122" t="s">
        <v>71</v>
      </c>
      <c r="G7" s="122" t="s">
        <v>70</v>
      </c>
      <c r="H7" s="122" t="s">
        <v>2</v>
      </c>
      <c r="I7" s="122" t="s">
        <v>71</v>
      </c>
      <c r="J7" s="122" t="s">
        <v>70</v>
      </c>
      <c r="K7" s="122" t="s">
        <v>2</v>
      </c>
      <c r="L7" s="122" t="s">
        <v>71</v>
      </c>
      <c r="M7" s="26"/>
      <c r="N7" s="30"/>
      <c r="O7" s="30"/>
      <c r="P7" s="30"/>
      <c r="Q7" s="30"/>
      <c r="R7" s="30"/>
    </row>
    <row r="8" spans="1:12" s="30" customFormat="1" ht="12.75" customHeight="1" thickBot="1">
      <c r="A8" s="95">
        <v>1</v>
      </c>
      <c r="B8" s="70" t="s">
        <v>3</v>
      </c>
      <c r="C8" s="22">
        <f aca="true" t="shared" si="0" ref="C8:L8">SUM(C9,C11:C16,C19:C26)</f>
        <v>28507</v>
      </c>
      <c r="D8" s="11">
        <f t="shared" si="0"/>
        <v>4182</v>
      </c>
      <c r="E8" s="11">
        <f t="shared" si="0"/>
        <v>4996</v>
      </c>
      <c r="F8" s="11">
        <f t="shared" si="0"/>
        <v>19900</v>
      </c>
      <c r="G8" s="11">
        <f t="shared" si="0"/>
        <v>2150</v>
      </c>
      <c r="H8" s="11">
        <f t="shared" si="0"/>
        <v>4473</v>
      </c>
      <c r="I8" s="11">
        <f t="shared" si="0"/>
        <v>9225</v>
      </c>
      <c r="J8" s="22">
        <f t="shared" si="0"/>
        <v>4218</v>
      </c>
      <c r="K8" s="22">
        <f t="shared" si="0"/>
        <v>5596</v>
      </c>
      <c r="L8" s="23">
        <f t="shared" si="0"/>
        <v>21595</v>
      </c>
    </row>
    <row r="9" spans="1:18" ht="12.75" customHeight="1">
      <c r="A9" s="63">
        <v>2</v>
      </c>
      <c r="B9" s="64" t="s">
        <v>4</v>
      </c>
      <c r="C9" s="65">
        <v>3474</v>
      </c>
      <c r="D9" s="5">
        <v>600</v>
      </c>
      <c r="E9" s="5">
        <v>2312</v>
      </c>
      <c r="F9" s="5">
        <v>193</v>
      </c>
      <c r="G9" s="12">
        <v>162</v>
      </c>
      <c r="H9" s="12">
        <v>1763</v>
      </c>
      <c r="I9" s="12">
        <v>87</v>
      </c>
      <c r="J9" s="5">
        <v>600</v>
      </c>
      <c r="K9" s="5">
        <v>2912</v>
      </c>
      <c r="L9" s="16">
        <v>193</v>
      </c>
      <c r="M9" s="30"/>
      <c r="N9" s="30"/>
      <c r="O9" s="30"/>
      <c r="P9" s="30"/>
      <c r="Q9" s="30"/>
      <c r="R9" s="30"/>
    </row>
    <row r="10" spans="1:18" ht="12.75" customHeight="1">
      <c r="A10" s="51">
        <v>3</v>
      </c>
      <c r="B10" s="36" t="s">
        <v>5</v>
      </c>
      <c r="C10" s="37">
        <v>2331</v>
      </c>
      <c r="D10" s="6"/>
      <c r="E10" s="6">
        <v>1900</v>
      </c>
      <c r="F10" s="6"/>
      <c r="G10" s="13"/>
      <c r="H10" s="13">
        <v>1651</v>
      </c>
      <c r="I10" s="13"/>
      <c r="J10" s="6"/>
      <c r="K10" s="6">
        <v>2500</v>
      </c>
      <c r="L10" s="103"/>
      <c r="M10" s="30"/>
      <c r="N10" s="30"/>
      <c r="O10" s="30"/>
      <c r="P10" s="30"/>
      <c r="Q10" s="30"/>
      <c r="R10" s="30"/>
    </row>
    <row r="11" spans="1:18" ht="12.75" customHeight="1">
      <c r="A11" s="51">
        <v>4</v>
      </c>
      <c r="B11" s="36" t="s">
        <v>6</v>
      </c>
      <c r="C11" s="37">
        <v>3107</v>
      </c>
      <c r="D11" s="6">
        <v>1566</v>
      </c>
      <c r="E11" s="6">
        <v>1784</v>
      </c>
      <c r="F11" s="6"/>
      <c r="G11" s="13">
        <v>1008</v>
      </c>
      <c r="H11" s="13">
        <v>804</v>
      </c>
      <c r="I11" s="41"/>
      <c r="J11" s="6">
        <v>1566</v>
      </c>
      <c r="K11" s="6">
        <v>1784</v>
      </c>
      <c r="L11" s="103"/>
      <c r="M11" s="32"/>
      <c r="N11" s="30"/>
      <c r="O11" s="30"/>
      <c r="P11" s="30"/>
      <c r="Q11" s="30"/>
      <c r="R11" s="30"/>
    </row>
    <row r="12" spans="1:18" ht="12.75" customHeight="1">
      <c r="A12" s="51">
        <v>5</v>
      </c>
      <c r="B12" s="36" t="s">
        <v>7</v>
      </c>
      <c r="C12" s="37"/>
      <c r="D12" s="6"/>
      <c r="E12" s="6"/>
      <c r="F12" s="6"/>
      <c r="G12" s="41"/>
      <c r="H12" s="13"/>
      <c r="I12" s="41"/>
      <c r="J12" s="6"/>
      <c r="K12" s="6"/>
      <c r="L12" s="103"/>
      <c r="M12" s="30"/>
      <c r="N12" s="30"/>
      <c r="O12" s="30"/>
      <c r="P12" s="30"/>
      <c r="Q12" s="30"/>
      <c r="R12" s="30"/>
    </row>
    <row r="13" spans="1:18" ht="12.75" customHeight="1">
      <c r="A13" s="51">
        <v>6</v>
      </c>
      <c r="B13" s="36" t="s">
        <v>8</v>
      </c>
      <c r="C13" s="37">
        <v>1658</v>
      </c>
      <c r="D13" s="6">
        <v>280</v>
      </c>
      <c r="E13" s="6">
        <v>190</v>
      </c>
      <c r="F13" s="6"/>
      <c r="G13" s="13">
        <v>50</v>
      </c>
      <c r="H13" s="13">
        <v>1381</v>
      </c>
      <c r="I13" s="13"/>
      <c r="J13" s="6">
        <v>280</v>
      </c>
      <c r="K13" s="6">
        <v>190</v>
      </c>
      <c r="L13" s="14"/>
      <c r="M13" s="30"/>
      <c r="N13" s="30"/>
      <c r="O13" s="30"/>
      <c r="P13" s="30"/>
      <c r="Q13" s="30"/>
      <c r="R13" s="30"/>
    </row>
    <row r="14" spans="1:18" ht="12.75" customHeight="1">
      <c r="A14" s="51">
        <v>7</v>
      </c>
      <c r="B14" s="36" t="s">
        <v>9</v>
      </c>
      <c r="C14" s="37">
        <v>46</v>
      </c>
      <c r="D14" s="6"/>
      <c r="E14" s="6"/>
      <c r="F14" s="6">
        <v>40</v>
      </c>
      <c r="G14" s="13"/>
      <c r="H14" s="13"/>
      <c r="I14" s="13">
        <v>26</v>
      </c>
      <c r="J14" s="6"/>
      <c r="K14" s="6"/>
      <c r="L14" s="14">
        <v>40</v>
      </c>
      <c r="M14" s="30"/>
      <c r="N14" s="30"/>
      <c r="O14" s="30"/>
      <c r="P14" s="30"/>
      <c r="Q14" s="30"/>
      <c r="R14" s="30"/>
    </row>
    <row r="15" spans="1:18" ht="12.75" customHeight="1">
      <c r="A15" s="51">
        <v>8</v>
      </c>
      <c r="B15" s="36" t="s">
        <v>10</v>
      </c>
      <c r="C15" s="37">
        <v>741</v>
      </c>
      <c r="D15" s="6">
        <v>290</v>
      </c>
      <c r="E15" s="6">
        <v>350</v>
      </c>
      <c r="F15" s="6">
        <v>29</v>
      </c>
      <c r="G15" s="13">
        <v>200</v>
      </c>
      <c r="H15" s="13">
        <v>313</v>
      </c>
      <c r="I15" s="13">
        <v>21</v>
      </c>
      <c r="J15" s="6">
        <v>290</v>
      </c>
      <c r="K15" s="6">
        <v>350</v>
      </c>
      <c r="L15" s="14">
        <v>29</v>
      </c>
      <c r="M15" s="30"/>
      <c r="N15" s="30"/>
      <c r="O15" s="30"/>
      <c r="P15" s="30"/>
      <c r="Q15" s="30"/>
      <c r="R15" s="30"/>
    </row>
    <row r="16" spans="1:18" ht="12.75" customHeight="1">
      <c r="A16" s="50">
        <v>9</v>
      </c>
      <c r="B16" s="36" t="s">
        <v>11</v>
      </c>
      <c r="C16" s="40">
        <f aca="true" t="shared" si="1" ref="C16:L16">SUM(C17:C18)</f>
        <v>12854</v>
      </c>
      <c r="D16" s="40">
        <f t="shared" si="1"/>
        <v>0</v>
      </c>
      <c r="E16" s="40">
        <f t="shared" si="1"/>
        <v>0</v>
      </c>
      <c r="F16" s="40">
        <f t="shared" si="1"/>
        <v>14287</v>
      </c>
      <c r="G16" s="40">
        <f t="shared" si="1"/>
        <v>0</v>
      </c>
      <c r="H16" s="40">
        <f t="shared" si="1"/>
        <v>0</v>
      </c>
      <c r="I16" s="40">
        <f t="shared" si="1"/>
        <v>6628</v>
      </c>
      <c r="J16" s="40">
        <f t="shared" si="1"/>
        <v>0</v>
      </c>
      <c r="K16" s="40">
        <f t="shared" si="1"/>
        <v>0</v>
      </c>
      <c r="L16" s="56">
        <f t="shared" si="1"/>
        <v>15525</v>
      </c>
      <c r="M16" s="30"/>
      <c r="N16" s="30"/>
      <c r="O16" s="30"/>
      <c r="P16" s="30"/>
      <c r="Q16" s="30"/>
      <c r="R16" s="30"/>
    </row>
    <row r="17" spans="1:18" ht="12.75" customHeight="1">
      <c r="A17" s="50">
        <v>10</v>
      </c>
      <c r="B17" s="36" t="s">
        <v>12</v>
      </c>
      <c r="C17" s="37">
        <v>12784</v>
      </c>
      <c r="D17" s="6"/>
      <c r="E17" s="6"/>
      <c r="F17" s="6">
        <v>14191</v>
      </c>
      <c r="G17" s="41"/>
      <c r="H17" s="13"/>
      <c r="I17" s="13">
        <v>6582</v>
      </c>
      <c r="J17" s="41"/>
      <c r="K17" s="13"/>
      <c r="L17" s="14">
        <v>15425</v>
      </c>
      <c r="M17" s="31"/>
      <c r="N17" s="30"/>
      <c r="O17" s="30"/>
      <c r="P17" s="30"/>
      <c r="Q17" s="30"/>
      <c r="R17" s="30"/>
    </row>
    <row r="18" spans="1:18" ht="12.75" customHeight="1">
      <c r="A18" s="50">
        <v>11</v>
      </c>
      <c r="B18" s="36" t="s">
        <v>13</v>
      </c>
      <c r="C18" s="37">
        <v>70</v>
      </c>
      <c r="D18" s="6"/>
      <c r="E18" s="6"/>
      <c r="F18" s="6">
        <v>96</v>
      </c>
      <c r="G18" s="41"/>
      <c r="H18" s="13"/>
      <c r="I18" s="13">
        <v>46</v>
      </c>
      <c r="J18" s="41"/>
      <c r="K18" s="13"/>
      <c r="L18" s="14">
        <v>100</v>
      </c>
      <c r="M18" s="30"/>
      <c r="N18" s="30"/>
      <c r="O18" s="30"/>
      <c r="P18" s="30"/>
      <c r="Q18" s="30"/>
      <c r="R18" s="30"/>
    </row>
    <row r="19" spans="1:18" ht="12.75" customHeight="1">
      <c r="A19" s="50">
        <v>12</v>
      </c>
      <c r="B19" s="36" t="s">
        <v>14</v>
      </c>
      <c r="C19" s="37">
        <v>4476</v>
      </c>
      <c r="D19" s="6"/>
      <c r="E19" s="6"/>
      <c r="F19" s="6">
        <v>5001</v>
      </c>
      <c r="G19" s="41"/>
      <c r="H19" s="13"/>
      <c r="I19" s="13">
        <v>2303</v>
      </c>
      <c r="J19" s="6"/>
      <c r="K19" s="6"/>
      <c r="L19" s="8">
        <v>5435</v>
      </c>
      <c r="M19" s="31"/>
      <c r="N19" s="30"/>
      <c r="O19" s="30"/>
      <c r="P19" s="30"/>
      <c r="Q19" s="30"/>
      <c r="R19" s="30"/>
    </row>
    <row r="20" spans="1:18" ht="12.75" customHeight="1">
      <c r="A20" s="50">
        <v>13</v>
      </c>
      <c r="B20" s="36" t="s">
        <v>15</v>
      </c>
      <c r="C20" s="37">
        <v>52</v>
      </c>
      <c r="D20" s="6"/>
      <c r="E20" s="6"/>
      <c r="F20" s="6">
        <v>52</v>
      </c>
      <c r="G20" s="13"/>
      <c r="H20" s="13"/>
      <c r="I20" s="13">
        <v>28</v>
      </c>
      <c r="J20" s="6"/>
      <c r="K20" s="6"/>
      <c r="L20" s="8">
        <v>60</v>
      </c>
      <c r="M20" s="30"/>
      <c r="N20" s="30"/>
      <c r="O20" s="30"/>
      <c r="P20" s="30"/>
      <c r="Q20" s="30"/>
      <c r="R20" s="30"/>
    </row>
    <row r="21" spans="1:18" ht="12.75" customHeight="1">
      <c r="A21" s="50">
        <v>14</v>
      </c>
      <c r="B21" s="36" t="s">
        <v>16</v>
      </c>
      <c r="C21" s="37">
        <v>256</v>
      </c>
      <c r="D21" s="6"/>
      <c r="E21" s="6"/>
      <c r="F21" s="6">
        <v>283</v>
      </c>
      <c r="G21" s="13"/>
      <c r="H21" s="13"/>
      <c r="I21" s="13">
        <v>132</v>
      </c>
      <c r="J21" s="6"/>
      <c r="K21" s="6"/>
      <c r="L21" s="8">
        <v>298</v>
      </c>
      <c r="M21" s="30"/>
      <c r="N21" s="30"/>
      <c r="O21" s="30"/>
      <c r="P21" s="30"/>
      <c r="Q21" s="30"/>
      <c r="R21" s="30"/>
    </row>
    <row r="22" spans="1:18" ht="12.75" customHeight="1">
      <c r="A22" s="50">
        <v>15</v>
      </c>
      <c r="B22" s="36" t="s">
        <v>17</v>
      </c>
      <c r="C22" s="37">
        <v>26</v>
      </c>
      <c r="D22" s="6"/>
      <c r="E22" s="6"/>
      <c r="F22" s="6">
        <v>15</v>
      </c>
      <c r="G22" s="13"/>
      <c r="H22" s="13"/>
      <c r="I22" s="13"/>
      <c r="J22" s="6"/>
      <c r="K22" s="6"/>
      <c r="L22" s="8">
        <v>15</v>
      </c>
      <c r="M22" s="30"/>
      <c r="N22" s="30"/>
      <c r="O22" s="30"/>
      <c r="P22" s="30"/>
      <c r="Q22" s="30"/>
      <c r="R22" s="30"/>
    </row>
    <row r="23" spans="1:18" ht="12.75" customHeight="1">
      <c r="A23" s="50">
        <v>16</v>
      </c>
      <c r="B23" s="36" t="s">
        <v>18</v>
      </c>
      <c r="C23" s="37">
        <v>17</v>
      </c>
      <c r="D23" s="6"/>
      <c r="E23" s="6">
        <v>10</v>
      </c>
      <c r="F23" s="6"/>
      <c r="G23" s="13"/>
      <c r="H23" s="13">
        <v>8</v>
      </c>
      <c r="I23" s="41"/>
      <c r="J23" s="6"/>
      <c r="K23" s="6">
        <v>10</v>
      </c>
      <c r="L23" s="8"/>
      <c r="M23" s="30"/>
      <c r="N23" s="30"/>
      <c r="O23" s="30"/>
      <c r="P23" s="30"/>
      <c r="Q23" s="30"/>
      <c r="R23" s="30"/>
    </row>
    <row r="24" spans="1:18" ht="12.75" customHeight="1">
      <c r="A24" s="50">
        <v>17</v>
      </c>
      <c r="B24" s="38" t="s">
        <v>19</v>
      </c>
      <c r="C24" s="37">
        <v>335</v>
      </c>
      <c r="D24" s="6">
        <v>40</v>
      </c>
      <c r="E24" s="6">
        <v>350</v>
      </c>
      <c r="F24" s="6"/>
      <c r="G24" s="13">
        <v>27</v>
      </c>
      <c r="H24" s="13">
        <v>181</v>
      </c>
      <c r="I24" s="41"/>
      <c r="J24" s="6">
        <v>40</v>
      </c>
      <c r="K24" s="6">
        <v>350</v>
      </c>
      <c r="L24" s="8"/>
      <c r="M24" s="30"/>
      <c r="N24" s="30"/>
      <c r="O24" s="30"/>
      <c r="P24" s="30"/>
      <c r="Q24" s="30"/>
      <c r="R24" s="30"/>
    </row>
    <row r="25" spans="1:18" ht="12.75" customHeight="1">
      <c r="A25" s="50">
        <v>18</v>
      </c>
      <c r="B25" s="38" t="s">
        <v>20</v>
      </c>
      <c r="C25" s="37">
        <v>1465</v>
      </c>
      <c r="D25" s="6">
        <v>1406</v>
      </c>
      <c r="E25" s="6"/>
      <c r="F25" s="6"/>
      <c r="G25" s="13">
        <v>703</v>
      </c>
      <c r="H25" s="13">
        <v>23</v>
      </c>
      <c r="I25" s="41"/>
      <c r="J25" s="6">
        <v>1442</v>
      </c>
      <c r="K25" s="6"/>
      <c r="L25" s="8"/>
      <c r="M25" s="30"/>
      <c r="N25" s="30"/>
      <c r="O25" s="30"/>
      <c r="P25" s="30"/>
      <c r="Q25" s="30"/>
      <c r="R25" s="30"/>
    </row>
    <row r="26" spans="1:18" ht="12.75" customHeight="1">
      <c r="A26" s="50">
        <v>19</v>
      </c>
      <c r="B26" s="38" t="s">
        <v>21</v>
      </c>
      <c r="C26" s="37"/>
      <c r="D26" s="6"/>
      <c r="E26" s="6"/>
      <c r="F26" s="6"/>
      <c r="G26" s="13"/>
      <c r="H26" s="13"/>
      <c r="I26" s="41"/>
      <c r="J26" s="6"/>
      <c r="K26" s="6"/>
      <c r="L26" s="8"/>
      <c r="M26" s="30"/>
      <c r="N26" s="30"/>
      <c r="O26" s="30"/>
      <c r="P26" s="30"/>
      <c r="Q26" s="30"/>
      <c r="R26" s="30"/>
    </row>
    <row r="27" spans="1:18" ht="12.75" customHeight="1" thickBot="1">
      <c r="A27" s="62">
        <v>20</v>
      </c>
      <c r="B27" s="72" t="s">
        <v>22</v>
      </c>
      <c r="C27" s="73"/>
      <c r="D27" s="7"/>
      <c r="E27" s="7"/>
      <c r="F27" s="7"/>
      <c r="G27" s="101"/>
      <c r="H27" s="15"/>
      <c r="I27" s="101"/>
      <c r="J27" s="7"/>
      <c r="K27" s="7"/>
      <c r="L27" s="105"/>
      <c r="M27" s="30"/>
      <c r="N27" s="30"/>
      <c r="O27" s="30"/>
      <c r="P27" s="30"/>
      <c r="Q27" s="30"/>
      <c r="R27" s="30"/>
    </row>
    <row r="28" spans="1:18" ht="12.75" customHeight="1" thickBot="1">
      <c r="A28" s="79">
        <v>21</v>
      </c>
      <c r="B28" s="70" t="s">
        <v>23</v>
      </c>
      <c r="C28" s="22">
        <f aca="true" t="shared" si="2" ref="C28:L28">SUM(C29:C38)</f>
        <v>28507</v>
      </c>
      <c r="D28" s="11">
        <f t="shared" si="2"/>
        <v>4182</v>
      </c>
      <c r="E28" s="11">
        <f t="shared" si="2"/>
        <v>4996</v>
      </c>
      <c r="F28" s="11">
        <f t="shared" si="2"/>
        <v>19900</v>
      </c>
      <c r="G28" s="11">
        <f t="shared" si="2"/>
        <v>2094</v>
      </c>
      <c r="H28" s="11">
        <f t="shared" si="2"/>
        <v>4371</v>
      </c>
      <c r="I28" s="11">
        <f t="shared" si="2"/>
        <v>9956</v>
      </c>
      <c r="J28" s="22">
        <f t="shared" si="2"/>
        <v>4218</v>
      </c>
      <c r="K28" s="22">
        <f t="shared" si="2"/>
        <v>5596</v>
      </c>
      <c r="L28" s="23">
        <f t="shared" si="2"/>
        <v>21595</v>
      </c>
      <c r="M28" s="30"/>
      <c r="N28" s="30"/>
      <c r="O28" s="30"/>
      <c r="P28" s="30"/>
      <c r="Q28" s="30"/>
      <c r="R28" s="30"/>
    </row>
    <row r="29" spans="1:18" ht="12.75" customHeight="1">
      <c r="A29" s="63">
        <v>22</v>
      </c>
      <c r="B29" s="77" t="s">
        <v>24</v>
      </c>
      <c r="C29" s="65"/>
      <c r="D29" s="5"/>
      <c r="E29" s="5"/>
      <c r="F29" s="5"/>
      <c r="G29" s="111"/>
      <c r="H29" s="12"/>
      <c r="I29" s="111"/>
      <c r="J29" s="5"/>
      <c r="K29" s="5"/>
      <c r="L29" s="107"/>
      <c r="M29" s="30"/>
      <c r="N29" s="30"/>
      <c r="O29" s="30"/>
      <c r="P29" s="30"/>
      <c r="Q29" s="30"/>
      <c r="R29" s="30"/>
    </row>
    <row r="30" spans="1:18" ht="12.75" customHeight="1">
      <c r="A30" s="51">
        <v>23</v>
      </c>
      <c r="B30" s="38" t="s">
        <v>25</v>
      </c>
      <c r="C30" s="37">
        <v>4323</v>
      </c>
      <c r="D30" s="6"/>
      <c r="E30" s="6">
        <v>3890</v>
      </c>
      <c r="F30" s="6"/>
      <c r="G30" s="41"/>
      <c r="H30" s="13">
        <v>2791</v>
      </c>
      <c r="I30" s="41"/>
      <c r="J30" s="6"/>
      <c r="K30" s="6">
        <v>4550</v>
      </c>
      <c r="L30" s="103"/>
      <c r="M30" s="30"/>
      <c r="N30" s="30"/>
      <c r="O30" s="30"/>
      <c r="P30" s="30"/>
      <c r="Q30" s="30"/>
      <c r="R30" s="30"/>
    </row>
    <row r="31" spans="1:18" ht="12.75" customHeight="1">
      <c r="A31" s="51">
        <v>24</v>
      </c>
      <c r="B31" s="38" t="s">
        <v>26</v>
      </c>
      <c r="C31" s="37"/>
      <c r="D31" s="6"/>
      <c r="E31" s="6"/>
      <c r="F31" s="6"/>
      <c r="G31" s="41"/>
      <c r="H31" s="13"/>
      <c r="I31" s="41"/>
      <c r="J31" s="6"/>
      <c r="K31" s="6"/>
      <c r="L31" s="103"/>
      <c r="M31" s="30"/>
      <c r="N31" s="30"/>
      <c r="O31" s="30"/>
      <c r="P31" s="30"/>
      <c r="Q31" s="30"/>
      <c r="R31" s="30"/>
    </row>
    <row r="32" spans="1:18" ht="12.75" customHeight="1">
      <c r="A32" s="51">
        <v>25</v>
      </c>
      <c r="B32" s="38" t="s">
        <v>27</v>
      </c>
      <c r="C32" s="37">
        <v>73</v>
      </c>
      <c r="D32" s="6"/>
      <c r="E32" s="6">
        <v>20</v>
      </c>
      <c r="F32" s="6"/>
      <c r="G32" s="41"/>
      <c r="H32" s="13">
        <v>75</v>
      </c>
      <c r="I32" s="41"/>
      <c r="J32" s="6"/>
      <c r="K32" s="6">
        <v>80</v>
      </c>
      <c r="L32" s="103"/>
      <c r="M32" s="30"/>
      <c r="N32" s="30"/>
      <c r="O32" s="30"/>
      <c r="P32" s="30"/>
      <c r="Q32" s="30"/>
      <c r="R32" s="30"/>
    </row>
    <row r="33" spans="1:18" ht="12.75" customHeight="1">
      <c r="A33" s="51">
        <v>26</v>
      </c>
      <c r="B33" s="38" t="s">
        <v>28</v>
      </c>
      <c r="C33" s="37">
        <v>1599</v>
      </c>
      <c r="D33" s="6"/>
      <c r="E33" s="6">
        <v>656</v>
      </c>
      <c r="F33" s="6"/>
      <c r="G33" s="41"/>
      <c r="H33" s="13">
        <v>1187</v>
      </c>
      <c r="I33" s="41"/>
      <c r="J33" s="6"/>
      <c r="K33" s="6">
        <v>536</v>
      </c>
      <c r="L33" s="103"/>
      <c r="M33" s="30"/>
      <c r="N33" s="30"/>
      <c r="O33" s="30"/>
      <c r="P33" s="30"/>
      <c r="Q33" s="30"/>
      <c r="R33" s="30"/>
    </row>
    <row r="34" spans="1:18" ht="12.75" customHeight="1">
      <c r="A34" s="51">
        <v>27</v>
      </c>
      <c r="B34" s="38" t="s">
        <v>29</v>
      </c>
      <c r="C34" s="37">
        <v>460</v>
      </c>
      <c r="D34" s="6"/>
      <c r="E34" s="6">
        <v>430</v>
      </c>
      <c r="F34" s="6"/>
      <c r="G34" s="41"/>
      <c r="H34" s="13">
        <v>262</v>
      </c>
      <c r="I34" s="41"/>
      <c r="J34" s="6"/>
      <c r="K34" s="6">
        <v>430</v>
      </c>
      <c r="L34" s="103"/>
      <c r="M34" s="30"/>
      <c r="N34" s="30"/>
      <c r="O34" s="30"/>
      <c r="P34" s="30"/>
      <c r="Q34" s="30"/>
      <c r="R34" s="30"/>
    </row>
    <row r="35" spans="1:18" ht="12.75" customHeight="1">
      <c r="A35" s="51">
        <v>28</v>
      </c>
      <c r="B35" s="38" t="s">
        <v>30</v>
      </c>
      <c r="C35" s="37"/>
      <c r="D35" s="6"/>
      <c r="E35" s="6"/>
      <c r="F35" s="6"/>
      <c r="G35" s="41"/>
      <c r="H35" s="13"/>
      <c r="I35" s="41"/>
      <c r="J35" s="6"/>
      <c r="K35" s="6"/>
      <c r="L35" s="103"/>
      <c r="M35" s="30"/>
      <c r="N35" s="30"/>
      <c r="O35" s="30"/>
      <c r="P35" s="30"/>
      <c r="Q35" s="30"/>
      <c r="R35" s="30"/>
    </row>
    <row r="36" spans="1:18" ht="12.75" customHeight="1">
      <c r="A36" s="51">
        <v>29</v>
      </c>
      <c r="B36" s="38" t="s">
        <v>31</v>
      </c>
      <c r="C36" s="37"/>
      <c r="D36" s="6"/>
      <c r="E36" s="6"/>
      <c r="F36" s="6"/>
      <c r="G36" s="41"/>
      <c r="H36" s="13"/>
      <c r="I36" s="41"/>
      <c r="J36" s="6"/>
      <c r="K36" s="6"/>
      <c r="L36" s="103"/>
      <c r="M36" s="30"/>
      <c r="N36" s="30"/>
      <c r="O36" s="30"/>
      <c r="P36" s="30"/>
      <c r="Q36" s="30"/>
      <c r="R36" s="30"/>
    </row>
    <row r="37" spans="1:18" ht="12.75" customHeight="1" thickBot="1">
      <c r="A37" s="88">
        <v>30</v>
      </c>
      <c r="B37" s="84" t="s">
        <v>32</v>
      </c>
      <c r="C37" s="73"/>
      <c r="D37" s="7"/>
      <c r="E37" s="7"/>
      <c r="F37" s="7"/>
      <c r="G37" s="101"/>
      <c r="H37" s="15"/>
      <c r="I37" s="101"/>
      <c r="J37" s="7"/>
      <c r="K37" s="7"/>
      <c r="L37" s="108"/>
      <c r="M37" s="30"/>
      <c r="N37" s="30"/>
      <c r="O37" s="30"/>
      <c r="P37" s="30"/>
      <c r="Q37" s="30"/>
      <c r="R37" s="30"/>
    </row>
    <row r="38" spans="1:18" ht="12.75" customHeight="1" thickBot="1">
      <c r="A38" s="4">
        <v>31</v>
      </c>
      <c r="B38" s="85" t="s">
        <v>33</v>
      </c>
      <c r="C38" s="9">
        <v>22052</v>
      </c>
      <c r="D38" s="9">
        <v>4182</v>
      </c>
      <c r="E38" s="9"/>
      <c r="F38" s="9">
        <v>19900</v>
      </c>
      <c r="G38" s="17">
        <v>2094</v>
      </c>
      <c r="H38" s="17">
        <v>56</v>
      </c>
      <c r="I38" s="86">
        <v>9956</v>
      </c>
      <c r="J38" s="9">
        <v>4218</v>
      </c>
      <c r="K38" s="9"/>
      <c r="L38" s="89">
        <v>21595</v>
      </c>
      <c r="M38" s="30"/>
      <c r="N38" s="30"/>
      <c r="O38" s="30"/>
      <c r="P38" s="30"/>
      <c r="Q38" s="30"/>
      <c r="R38" s="30"/>
    </row>
    <row r="39" spans="1:18" ht="12.75" customHeight="1" thickBot="1">
      <c r="A39" s="79">
        <v>32</v>
      </c>
      <c r="B39" s="70" t="s">
        <v>34</v>
      </c>
      <c r="C39" s="22">
        <f aca="true" t="shared" si="3" ref="C39:I39">C28-C8-C27</f>
        <v>0</v>
      </c>
      <c r="D39" s="11">
        <f t="shared" si="3"/>
        <v>0</v>
      </c>
      <c r="E39" s="11">
        <f t="shared" si="3"/>
        <v>0</v>
      </c>
      <c r="F39" s="11">
        <f t="shared" si="3"/>
        <v>0</v>
      </c>
      <c r="G39" s="11">
        <f t="shared" si="3"/>
        <v>-56</v>
      </c>
      <c r="H39" s="11">
        <f t="shared" si="3"/>
        <v>-102</v>
      </c>
      <c r="I39" s="11">
        <f t="shared" si="3"/>
        <v>731</v>
      </c>
      <c r="J39" s="22">
        <f>J28-J8-J27</f>
        <v>0</v>
      </c>
      <c r="K39" s="22">
        <f>K28-K8-K27</f>
        <v>0</v>
      </c>
      <c r="L39" s="23">
        <f>L28-L8-L27</f>
        <v>0</v>
      </c>
      <c r="M39" s="30"/>
      <c r="N39" s="30"/>
      <c r="O39" s="30"/>
      <c r="P39" s="30"/>
      <c r="Q39" s="30"/>
      <c r="R39" s="30"/>
    </row>
    <row r="40" spans="1:18" ht="12.75" customHeight="1">
      <c r="A40" s="63">
        <v>33</v>
      </c>
      <c r="B40" s="90" t="s">
        <v>35</v>
      </c>
      <c r="C40" s="5"/>
      <c r="D40" s="5"/>
      <c r="E40" s="5"/>
      <c r="F40" s="5"/>
      <c r="G40" s="5"/>
      <c r="H40" s="5"/>
      <c r="I40" s="5"/>
      <c r="J40" s="12"/>
      <c r="K40" s="12"/>
      <c r="L40" s="16"/>
      <c r="M40" s="30"/>
      <c r="N40" s="30"/>
      <c r="O40" s="30"/>
      <c r="P40" s="30"/>
      <c r="Q40" s="30"/>
      <c r="R40" s="30"/>
    </row>
    <row r="41" spans="1:18" ht="12.75" customHeight="1">
      <c r="A41" s="51">
        <v>34</v>
      </c>
      <c r="B41" s="91" t="s">
        <v>36</v>
      </c>
      <c r="C41" s="39"/>
      <c r="D41" s="6"/>
      <c r="E41" s="6"/>
      <c r="F41" s="6"/>
      <c r="G41" s="6"/>
      <c r="H41" s="6"/>
      <c r="I41" s="6"/>
      <c r="J41" s="13"/>
      <c r="K41" s="13"/>
      <c r="L41" s="14"/>
      <c r="M41" s="30"/>
      <c r="N41" s="30"/>
      <c r="O41" s="30"/>
      <c r="P41" s="30"/>
      <c r="Q41" s="30"/>
      <c r="R41" s="30"/>
    </row>
    <row r="42" spans="1:18" ht="12.75" customHeight="1">
      <c r="A42" s="51">
        <v>35</v>
      </c>
      <c r="B42" s="91" t="s">
        <v>37</v>
      </c>
      <c r="C42" s="39">
        <v>929</v>
      </c>
      <c r="D42" s="6"/>
      <c r="E42" s="6"/>
      <c r="F42" s="6"/>
      <c r="G42" s="6"/>
      <c r="H42" s="6">
        <v>1187</v>
      </c>
      <c r="I42" s="6"/>
      <c r="J42" s="41"/>
      <c r="K42" s="13"/>
      <c r="L42" s="103"/>
      <c r="M42" s="30"/>
      <c r="N42" s="30"/>
      <c r="O42" s="30"/>
      <c r="P42" s="30"/>
      <c r="Q42" s="30"/>
      <c r="R42" s="30"/>
    </row>
    <row r="43" spans="1:18" ht="12.75" customHeight="1">
      <c r="A43" s="51">
        <v>36</v>
      </c>
      <c r="B43" s="91" t="s">
        <v>38</v>
      </c>
      <c r="C43" s="39">
        <v>422</v>
      </c>
      <c r="D43" s="6"/>
      <c r="E43" s="6">
        <v>656</v>
      </c>
      <c r="F43" s="6"/>
      <c r="G43" s="6"/>
      <c r="H43" s="6"/>
      <c r="I43" s="6"/>
      <c r="J43" s="41"/>
      <c r="K43" s="13">
        <v>536</v>
      </c>
      <c r="L43" s="103"/>
      <c r="M43" s="30"/>
      <c r="N43" s="30"/>
      <c r="O43" s="30"/>
      <c r="P43" s="30"/>
      <c r="Q43" s="30"/>
      <c r="R43" s="30"/>
    </row>
    <row r="44" spans="1:18" ht="12.75" customHeight="1">
      <c r="A44" s="51">
        <v>37</v>
      </c>
      <c r="B44" s="91" t="s">
        <v>39</v>
      </c>
      <c r="C44" s="39">
        <v>248</v>
      </c>
      <c r="D44" s="6"/>
      <c r="E44" s="6"/>
      <c r="F44" s="6"/>
      <c r="G44" s="6"/>
      <c r="H44" s="6"/>
      <c r="I44" s="6"/>
      <c r="J44" s="41"/>
      <c r="K44" s="13"/>
      <c r="L44" s="103"/>
      <c r="M44" s="30"/>
      <c r="N44" s="30"/>
      <c r="O44" s="30"/>
      <c r="P44" s="30"/>
      <c r="Q44" s="30"/>
      <c r="R44" s="30"/>
    </row>
    <row r="45" spans="1:18" ht="12.75" customHeight="1">
      <c r="A45" s="51">
        <v>38</v>
      </c>
      <c r="B45" s="91" t="s">
        <v>40</v>
      </c>
      <c r="C45" s="42">
        <v>50.7</v>
      </c>
      <c r="D45" s="18"/>
      <c r="E45" s="18"/>
      <c r="F45" s="18">
        <v>52.5</v>
      </c>
      <c r="G45" s="18"/>
      <c r="H45" s="18"/>
      <c r="I45" s="18">
        <v>52.1</v>
      </c>
      <c r="J45" s="113"/>
      <c r="K45" s="19"/>
      <c r="L45" s="20">
        <v>53.5</v>
      </c>
      <c r="M45" s="30"/>
      <c r="N45" s="30"/>
      <c r="O45" s="30"/>
      <c r="P45" s="30"/>
      <c r="Q45" s="30"/>
      <c r="R45" s="30"/>
    </row>
    <row r="46" spans="1:18" ht="12.75" customHeight="1" thickBot="1">
      <c r="A46" s="52">
        <v>39</v>
      </c>
      <c r="B46" s="92" t="s">
        <v>41</v>
      </c>
      <c r="C46" s="53">
        <f>(((C17*1000)/C45)/12)</f>
        <v>21012.49178172255</v>
      </c>
      <c r="D46" s="54"/>
      <c r="E46" s="10"/>
      <c r="F46" s="53">
        <f>(((F17*1000)/F45)/12)</f>
        <v>22525.396825396823</v>
      </c>
      <c r="G46" s="10"/>
      <c r="H46" s="10"/>
      <c r="I46" s="53">
        <f>(((I17*1000)/I45)/6)</f>
        <v>21055.662188099806</v>
      </c>
      <c r="J46" s="55"/>
      <c r="K46" s="55"/>
      <c r="L46" s="21">
        <f>(((L17*1000)/L45)/12)</f>
        <v>24026.479750778817</v>
      </c>
      <c r="M46" s="30"/>
      <c r="N46" s="30"/>
      <c r="O46" s="30"/>
      <c r="P46" s="30"/>
      <c r="Q46" s="30"/>
      <c r="R46" s="30"/>
    </row>
    <row r="47" spans="1:18" ht="12.75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30"/>
      <c r="N47" s="30"/>
      <c r="O47" s="30"/>
      <c r="P47" s="30"/>
      <c r="Q47" s="30"/>
      <c r="R47" s="30"/>
    </row>
    <row r="48" spans="1:18" s="25" customFormat="1" ht="12.75" customHeigh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34"/>
      <c r="N48" s="34"/>
      <c r="O48" s="34"/>
      <c r="P48" s="34"/>
      <c r="Q48" s="34"/>
      <c r="R48" s="34"/>
    </row>
    <row r="49" spans="1:1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0"/>
      <c r="N49" s="30"/>
      <c r="O49" s="30"/>
      <c r="P49" s="30"/>
      <c r="Q49" s="30"/>
      <c r="R49" s="30"/>
    </row>
    <row r="50" spans="1:1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0"/>
      <c r="N50" s="30"/>
      <c r="O50" s="30"/>
      <c r="P50" s="30"/>
      <c r="Q50" s="30"/>
      <c r="R50" s="30"/>
    </row>
    <row r="51" spans="3:18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0"/>
      <c r="N51" s="30"/>
      <c r="O51" s="30"/>
      <c r="P51" s="30"/>
      <c r="Q51" s="30"/>
      <c r="R51" s="30"/>
    </row>
    <row r="52" spans="3:18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0"/>
      <c r="N52" s="30"/>
      <c r="O52" s="30"/>
      <c r="P52" s="30"/>
      <c r="Q52" s="30"/>
      <c r="R52" s="30"/>
    </row>
    <row r="53" spans="3:18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0"/>
      <c r="N53" s="30"/>
      <c r="O53" s="30"/>
      <c r="P53" s="30"/>
      <c r="Q53" s="30"/>
      <c r="R53" s="30"/>
    </row>
    <row r="54" spans="13:18" ht="12.75">
      <c r="M54" s="30"/>
      <c r="N54" s="30"/>
      <c r="O54" s="30"/>
      <c r="P54" s="30"/>
      <c r="Q54" s="30"/>
      <c r="R54" s="30"/>
    </row>
    <row r="55" spans="13:18" ht="12.75">
      <c r="M55" s="30"/>
      <c r="N55" s="30"/>
      <c r="O55" s="30"/>
      <c r="P55" s="30"/>
      <c r="Q55" s="30"/>
      <c r="R55" s="30"/>
    </row>
    <row r="56" spans="13:18" ht="12.75">
      <c r="M56" s="30"/>
      <c r="N56" s="30"/>
      <c r="O56" s="30"/>
      <c r="P56" s="30"/>
      <c r="Q56" s="30"/>
      <c r="R56" s="30"/>
    </row>
    <row r="57" spans="13:18" ht="12.75">
      <c r="M57" s="30"/>
      <c r="N57" s="30"/>
      <c r="O57" s="30"/>
      <c r="P57" s="30"/>
      <c r="Q57" s="30"/>
      <c r="R57" s="30"/>
    </row>
    <row r="58" spans="13:18" ht="12.75">
      <c r="M58" s="30"/>
      <c r="N58" s="30"/>
      <c r="O58" s="30"/>
      <c r="P58" s="30"/>
      <c r="Q58" s="30"/>
      <c r="R58" s="30"/>
    </row>
    <row r="59" spans="13:18" ht="12.75">
      <c r="M59" s="30"/>
      <c r="N59" s="30"/>
      <c r="O59" s="30"/>
      <c r="P59" s="30"/>
      <c r="Q59" s="30"/>
      <c r="R59" s="30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59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00390625" style="1" customWidth="1"/>
    <col min="13" max="16384" width="9.125" style="1" customWidth="1"/>
  </cols>
  <sheetData>
    <row r="1" ht="17.25" customHeight="1"/>
    <row r="2" spans="3:4" ht="15.75">
      <c r="C2" s="93" t="s">
        <v>52</v>
      </c>
      <c r="D2" s="93"/>
    </row>
    <row r="3" spans="2:9" ht="12.75">
      <c r="B3" s="2"/>
      <c r="C3" s="27"/>
      <c r="D3" s="27"/>
      <c r="E3" s="27"/>
      <c r="F3" s="27"/>
      <c r="G3" s="27"/>
      <c r="H3" s="27"/>
      <c r="I3" s="3"/>
    </row>
    <row r="4" spans="1:18" ht="12.75">
      <c r="A4" s="94" t="s">
        <v>62</v>
      </c>
      <c r="B4" s="25"/>
      <c r="C4" s="25"/>
      <c r="D4" s="25"/>
      <c r="E4" s="25"/>
      <c r="F4" s="25"/>
      <c r="G4" s="3"/>
      <c r="H4" s="3"/>
      <c r="M4" s="30"/>
      <c r="N4" s="30"/>
      <c r="O4" s="30"/>
      <c r="P4" s="30"/>
      <c r="Q4" s="30"/>
      <c r="R4" s="30"/>
    </row>
    <row r="5" spans="1:18" ht="13.5" thickBot="1">
      <c r="A5" s="28" t="s">
        <v>60</v>
      </c>
      <c r="B5" s="34"/>
      <c r="C5" s="3"/>
      <c r="D5" s="27"/>
      <c r="E5" s="27"/>
      <c r="F5" s="27"/>
      <c r="G5" s="27"/>
      <c r="H5" s="27"/>
      <c r="L5" s="29" t="s">
        <v>0</v>
      </c>
      <c r="M5" s="30"/>
      <c r="N5" s="30"/>
      <c r="O5" s="30"/>
      <c r="P5" s="30"/>
      <c r="Q5" s="30"/>
      <c r="R5" s="30"/>
    </row>
    <row r="6" spans="1:18" ht="22.5" customHeight="1">
      <c r="A6" s="96" t="s">
        <v>51</v>
      </c>
      <c r="B6" s="97" t="s">
        <v>1</v>
      </c>
      <c r="C6" s="80" t="s">
        <v>46</v>
      </c>
      <c r="D6" s="120" t="s">
        <v>47</v>
      </c>
      <c r="E6" s="120"/>
      <c r="F6" s="120"/>
      <c r="G6" s="120" t="s">
        <v>48</v>
      </c>
      <c r="H6" s="120"/>
      <c r="I6" s="120"/>
      <c r="J6" s="120" t="s">
        <v>49</v>
      </c>
      <c r="K6" s="120"/>
      <c r="L6" s="121"/>
      <c r="M6" s="33"/>
      <c r="N6" s="30"/>
      <c r="O6" s="30"/>
      <c r="P6" s="30"/>
      <c r="Q6" s="30"/>
      <c r="R6" s="30"/>
    </row>
    <row r="7" spans="1:18" ht="12.75" customHeight="1" thickBot="1">
      <c r="A7" s="98"/>
      <c r="B7" s="81"/>
      <c r="C7" s="83" t="s">
        <v>50</v>
      </c>
      <c r="D7" s="122" t="s">
        <v>70</v>
      </c>
      <c r="E7" s="122" t="s">
        <v>2</v>
      </c>
      <c r="F7" s="122" t="s">
        <v>71</v>
      </c>
      <c r="G7" s="122" t="s">
        <v>70</v>
      </c>
      <c r="H7" s="122" t="s">
        <v>2</v>
      </c>
      <c r="I7" s="122" t="s">
        <v>71</v>
      </c>
      <c r="J7" s="122" t="s">
        <v>70</v>
      </c>
      <c r="K7" s="122" t="s">
        <v>2</v>
      </c>
      <c r="L7" s="122" t="s">
        <v>71</v>
      </c>
      <c r="M7" s="26"/>
      <c r="N7" s="30"/>
      <c r="O7" s="30"/>
      <c r="P7" s="30"/>
      <c r="Q7" s="30"/>
      <c r="R7" s="30"/>
    </row>
    <row r="8" spans="1:12" s="30" customFormat="1" ht="12.75" customHeight="1" thickBot="1">
      <c r="A8" s="95">
        <v>1</v>
      </c>
      <c r="B8" s="70" t="s">
        <v>3</v>
      </c>
      <c r="C8" s="22">
        <f aca="true" t="shared" si="0" ref="C8:L8">SUM(C9,C11:C16,C19:C26)</f>
        <v>5396</v>
      </c>
      <c r="D8" s="11">
        <f t="shared" si="0"/>
        <v>692</v>
      </c>
      <c r="E8" s="11">
        <f t="shared" si="0"/>
        <v>154</v>
      </c>
      <c r="F8" s="11">
        <f t="shared" si="0"/>
        <v>3500</v>
      </c>
      <c r="G8" s="11">
        <f t="shared" si="0"/>
        <v>348</v>
      </c>
      <c r="H8" s="11">
        <f t="shared" si="0"/>
        <v>96</v>
      </c>
      <c r="I8" s="11">
        <f t="shared" si="0"/>
        <v>1686</v>
      </c>
      <c r="J8" s="22">
        <f t="shared" si="0"/>
        <v>722</v>
      </c>
      <c r="K8" s="22">
        <f t="shared" si="0"/>
        <v>110</v>
      </c>
      <c r="L8" s="23">
        <f t="shared" si="0"/>
        <v>3619</v>
      </c>
    </row>
    <row r="9" spans="1:18" ht="12.75" customHeight="1">
      <c r="A9" s="63">
        <v>2</v>
      </c>
      <c r="B9" s="64" t="s">
        <v>4</v>
      </c>
      <c r="C9" s="65">
        <v>740</v>
      </c>
      <c r="D9" s="5">
        <v>87</v>
      </c>
      <c r="E9" s="5">
        <v>74</v>
      </c>
      <c r="F9" s="5">
        <v>61</v>
      </c>
      <c r="G9" s="12">
        <v>40</v>
      </c>
      <c r="H9" s="12">
        <v>49</v>
      </c>
      <c r="I9" s="12">
        <v>4</v>
      </c>
      <c r="J9" s="5">
        <v>92</v>
      </c>
      <c r="K9" s="5">
        <v>50</v>
      </c>
      <c r="L9" s="16">
        <v>53</v>
      </c>
      <c r="M9" s="30"/>
      <c r="N9" s="30"/>
      <c r="O9" s="30"/>
      <c r="P9" s="30"/>
      <c r="Q9" s="30"/>
      <c r="R9" s="30"/>
    </row>
    <row r="10" spans="1:18" ht="12.75" customHeight="1">
      <c r="A10" s="51">
        <v>3</v>
      </c>
      <c r="B10" s="36" t="s">
        <v>5</v>
      </c>
      <c r="C10" s="37"/>
      <c r="D10" s="6"/>
      <c r="E10" s="6"/>
      <c r="F10" s="6"/>
      <c r="G10" s="13"/>
      <c r="H10" s="13"/>
      <c r="I10" s="13"/>
      <c r="J10" s="6"/>
      <c r="K10" s="6"/>
      <c r="L10" s="103"/>
      <c r="M10" s="30"/>
      <c r="N10" s="30"/>
      <c r="O10" s="30"/>
      <c r="P10" s="30"/>
      <c r="Q10" s="30"/>
      <c r="R10" s="30"/>
    </row>
    <row r="11" spans="1:18" ht="12.75" customHeight="1">
      <c r="A11" s="51">
        <v>4</v>
      </c>
      <c r="B11" s="36" t="s">
        <v>6</v>
      </c>
      <c r="C11" s="37">
        <v>242</v>
      </c>
      <c r="D11" s="6">
        <v>259</v>
      </c>
      <c r="E11" s="6"/>
      <c r="F11" s="6"/>
      <c r="G11" s="13">
        <v>122</v>
      </c>
      <c r="H11" s="13"/>
      <c r="I11" s="41"/>
      <c r="J11" s="6">
        <v>259</v>
      </c>
      <c r="K11" s="6"/>
      <c r="L11" s="103"/>
      <c r="M11" s="32"/>
      <c r="N11" s="30"/>
      <c r="O11" s="30"/>
      <c r="P11" s="30"/>
      <c r="Q11" s="30"/>
      <c r="R11" s="30"/>
    </row>
    <row r="12" spans="1:18" ht="12.75" customHeight="1">
      <c r="A12" s="51">
        <v>5</v>
      </c>
      <c r="B12" s="36" t="s">
        <v>7</v>
      </c>
      <c r="C12" s="37"/>
      <c r="D12" s="6"/>
      <c r="E12" s="6"/>
      <c r="F12" s="6"/>
      <c r="G12" s="41"/>
      <c r="H12" s="13"/>
      <c r="I12" s="41"/>
      <c r="J12" s="6"/>
      <c r="K12" s="6"/>
      <c r="L12" s="103"/>
      <c r="M12" s="30"/>
      <c r="N12" s="30"/>
      <c r="O12" s="30"/>
      <c r="P12" s="30"/>
      <c r="Q12" s="30"/>
      <c r="R12" s="30"/>
    </row>
    <row r="13" spans="1:18" ht="12.75" customHeight="1">
      <c r="A13" s="51">
        <v>6</v>
      </c>
      <c r="B13" s="36" t="s">
        <v>8</v>
      </c>
      <c r="C13" s="37">
        <v>6</v>
      </c>
      <c r="D13" s="6">
        <v>20</v>
      </c>
      <c r="E13" s="6"/>
      <c r="F13" s="6"/>
      <c r="G13" s="13">
        <v>12</v>
      </c>
      <c r="H13" s="13"/>
      <c r="I13" s="13"/>
      <c r="J13" s="6">
        <v>35</v>
      </c>
      <c r="K13" s="6"/>
      <c r="L13" s="14"/>
      <c r="M13" s="30"/>
      <c r="N13" s="30"/>
      <c r="O13" s="30"/>
      <c r="P13" s="30"/>
      <c r="Q13" s="30"/>
      <c r="R13" s="30"/>
    </row>
    <row r="14" spans="1:18" ht="12.75" customHeight="1">
      <c r="A14" s="51">
        <v>7</v>
      </c>
      <c r="B14" s="36" t="s">
        <v>9</v>
      </c>
      <c r="C14" s="37">
        <v>8</v>
      </c>
      <c r="D14" s="6"/>
      <c r="E14" s="6"/>
      <c r="F14" s="6"/>
      <c r="G14" s="13"/>
      <c r="H14" s="13"/>
      <c r="I14" s="13">
        <v>4</v>
      </c>
      <c r="J14" s="6"/>
      <c r="K14" s="6"/>
      <c r="L14" s="14">
        <v>8</v>
      </c>
      <c r="M14" s="30"/>
      <c r="N14" s="30"/>
      <c r="O14" s="30"/>
      <c r="P14" s="30"/>
      <c r="Q14" s="30"/>
      <c r="R14" s="30"/>
    </row>
    <row r="15" spans="1:18" ht="12.75" customHeight="1">
      <c r="A15" s="51">
        <v>8</v>
      </c>
      <c r="B15" s="36" t="s">
        <v>10</v>
      </c>
      <c r="C15" s="37">
        <v>388</v>
      </c>
      <c r="D15" s="6">
        <v>300</v>
      </c>
      <c r="E15" s="6">
        <v>60</v>
      </c>
      <c r="F15" s="6"/>
      <c r="G15" s="13">
        <v>166</v>
      </c>
      <c r="H15" s="13">
        <v>47</v>
      </c>
      <c r="I15" s="13"/>
      <c r="J15" s="6">
        <v>300</v>
      </c>
      <c r="K15" s="6">
        <v>60</v>
      </c>
      <c r="L15" s="14"/>
      <c r="M15" s="30"/>
      <c r="N15" s="30"/>
      <c r="O15" s="30"/>
      <c r="P15" s="30"/>
      <c r="Q15" s="30"/>
      <c r="R15" s="30"/>
    </row>
    <row r="16" spans="1:18" ht="12.75" customHeight="1">
      <c r="A16" s="50">
        <v>9</v>
      </c>
      <c r="B16" s="36" t="s">
        <v>11</v>
      </c>
      <c r="C16" s="40">
        <f aca="true" t="shared" si="1" ref="C16:L16">SUM(C17:C18)</f>
        <v>2911</v>
      </c>
      <c r="D16" s="40">
        <f t="shared" si="1"/>
        <v>0</v>
      </c>
      <c r="E16" s="40">
        <f t="shared" si="1"/>
        <v>0</v>
      </c>
      <c r="F16" s="40">
        <f t="shared" si="1"/>
        <v>2510</v>
      </c>
      <c r="G16" s="40">
        <f t="shared" si="1"/>
        <v>0</v>
      </c>
      <c r="H16" s="40">
        <f t="shared" si="1"/>
        <v>0</v>
      </c>
      <c r="I16" s="40">
        <f t="shared" si="1"/>
        <v>1225</v>
      </c>
      <c r="J16" s="40">
        <f t="shared" si="1"/>
        <v>0</v>
      </c>
      <c r="K16" s="40">
        <f t="shared" si="1"/>
        <v>0</v>
      </c>
      <c r="L16" s="56">
        <f t="shared" si="1"/>
        <v>2598</v>
      </c>
      <c r="M16" s="30"/>
      <c r="N16" s="30"/>
      <c r="O16" s="30"/>
      <c r="P16" s="30"/>
      <c r="Q16" s="30"/>
      <c r="R16" s="30"/>
    </row>
    <row r="17" spans="1:18" ht="12.75" customHeight="1">
      <c r="A17" s="50">
        <v>10</v>
      </c>
      <c r="B17" s="36" t="s">
        <v>12</v>
      </c>
      <c r="C17" s="37">
        <v>2911</v>
      </c>
      <c r="D17" s="6"/>
      <c r="E17" s="6"/>
      <c r="F17" s="6">
        <v>2506</v>
      </c>
      <c r="G17" s="41"/>
      <c r="H17" s="13"/>
      <c r="I17" s="13">
        <v>1223</v>
      </c>
      <c r="J17" s="41"/>
      <c r="K17" s="13"/>
      <c r="L17" s="14">
        <v>2594</v>
      </c>
      <c r="M17" s="31"/>
      <c r="N17" s="30"/>
      <c r="O17" s="30"/>
      <c r="P17" s="30"/>
      <c r="Q17" s="30"/>
      <c r="R17" s="30"/>
    </row>
    <row r="18" spans="1:18" ht="12.75" customHeight="1">
      <c r="A18" s="50">
        <v>11</v>
      </c>
      <c r="B18" s="36" t="s">
        <v>13</v>
      </c>
      <c r="C18" s="37"/>
      <c r="D18" s="6"/>
      <c r="E18" s="6"/>
      <c r="F18" s="6">
        <v>4</v>
      </c>
      <c r="G18" s="41"/>
      <c r="H18" s="13"/>
      <c r="I18" s="13">
        <v>2</v>
      </c>
      <c r="J18" s="41"/>
      <c r="K18" s="13"/>
      <c r="L18" s="14">
        <v>4</v>
      </c>
      <c r="M18" s="30"/>
      <c r="N18" s="30"/>
      <c r="O18" s="30"/>
      <c r="P18" s="30"/>
      <c r="Q18" s="30"/>
      <c r="R18" s="30"/>
    </row>
    <row r="19" spans="1:18" ht="12.75" customHeight="1">
      <c r="A19" s="50">
        <v>12</v>
      </c>
      <c r="B19" s="36" t="s">
        <v>14</v>
      </c>
      <c r="C19" s="37">
        <v>1019</v>
      </c>
      <c r="D19" s="6"/>
      <c r="E19" s="6"/>
      <c r="F19" s="6">
        <v>879</v>
      </c>
      <c r="G19" s="41"/>
      <c r="H19" s="13"/>
      <c r="I19" s="13">
        <v>428</v>
      </c>
      <c r="J19" s="6"/>
      <c r="K19" s="6"/>
      <c r="L19" s="8">
        <v>910</v>
      </c>
      <c r="M19" s="31"/>
      <c r="N19" s="30"/>
      <c r="O19" s="30"/>
      <c r="P19" s="30"/>
      <c r="Q19" s="30"/>
      <c r="R19" s="30"/>
    </row>
    <row r="20" spans="1:18" ht="12.75" customHeight="1">
      <c r="A20" s="50">
        <v>13</v>
      </c>
      <c r="B20" s="36" t="s">
        <v>15</v>
      </c>
      <c r="C20" s="37"/>
      <c r="D20" s="6"/>
      <c r="E20" s="6"/>
      <c r="F20" s="6"/>
      <c r="G20" s="13"/>
      <c r="H20" s="13"/>
      <c r="I20" s="13"/>
      <c r="J20" s="6"/>
      <c r="K20" s="6"/>
      <c r="L20" s="8"/>
      <c r="M20" s="30"/>
      <c r="N20" s="30"/>
      <c r="O20" s="30"/>
      <c r="P20" s="30"/>
      <c r="Q20" s="30"/>
      <c r="R20" s="30"/>
    </row>
    <row r="21" spans="1:18" ht="12.75" customHeight="1">
      <c r="A21" s="50">
        <v>14</v>
      </c>
      <c r="B21" s="36" t="s">
        <v>16</v>
      </c>
      <c r="C21" s="37">
        <v>58</v>
      </c>
      <c r="D21" s="6"/>
      <c r="E21" s="6"/>
      <c r="F21" s="6">
        <v>50</v>
      </c>
      <c r="G21" s="13"/>
      <c r="H21" s="13"/>
      <c r="I21" s="13">
        <v>25</v>
      </c>
      <c r="J21" s="6"/>
      <c r="K21" s="6"/>
      <c r="L21" s="8">
        <v>50</v>
      </c>
      <c r="M21" s="30"/>
      <c r="N21" s="30"/>
      <c r="O21" s="30"/>
      <c r="P21" s="30"/>
      <c r="Q21" s="30"/>
      <c r="R21" s="30"/>
    </row>
    <row r="22" spans="1:18" ht="12.75" customHeight="1">
      <c r="A22" s="50">
        <v>15</v>
      </c>
      <c r="B22" s="36" t="s">
        <v>17</v>
      </c>
      <c r="C22" s="37"/>
      <c r="D22" s="6"/>
      <c r="E22" s="6"/>
      <c r="F22" s="6"/>
      <c r="G22" s="13"/>
      <c r="H22" s="13"/>
      <c r="I22" s="13"/>
      <c r="J22" s="6"/>
      <c r="K22" s="6"/>
      <c r="L22" s="8"/>
      <c r="M22" s="30"/>
      <c r="N22" s="30"/>
      <c r="O22" s="30"/>
      <c r="P22" s="30"/>
      <c r="Q22" s="30"/>
      <c r="R22" s="30"/>
    </row>
    <row r="23" spans="1:18" ht="12.75" customHeight="1">
      <c r="A23" s="50">
        <v>16</v>
      </c>
      <c r="B23" s="36" t="s">
        <v>18</v>
      </c>
      <c r="C23" s="37"/>
      <c r="D23" s="6"/>
      <c r="E23" s="6"/>
      <c r="F23" s="6"/>
      <c r="G23" s="13"/>
      <c r="H23" s="13"/>
      <c r="I23" s="41"/>
      <c r="J23" s="6"/>
      <c r="K23" s="6"/>
      <c r="L23" s="8"/>
      <c r="M23" s="30"/>
      <c r="N23" s="30"/>
      <c r="O23" s="30"/>
      <c r="P23" s="30"/>
      <c r="Q23" s="30"/>
      <c r="R23" s="30"/>
    </row>
    <row r="24" spans="1:18" ht="12.75" customHeight="1">
      <c r="A24" s="50">
        <v>17</v>
      </c>
      <c r="B24" s="38" t="s">
        <v>19</v>
      </c>
      <c r="C24" s="37">
        <v>24</v>
      </c>
      <c r="D24" s="6">
        <v>21</v>
      </c>
      <c r="E24" s="6"/>
      <c r="F24" s="6"/>
      <c r="G24" s="13">
        <v>8</v>
      </c>
      <c r="H24" s="13"/>
      <c r="I24" s="41"/>
      <c r="J24" s="6">
        <v>21</v>
      </c>
      <c r="K24" s="6"/>
      <c r="L24" s="8"/>
      <c r="M24" s="30"/>
      <c r="N24" s="30"/>
      <c r="O24" s="30"/>
      <c r="P24" s="30"/>
      <c r="Q24" s="30"/>
      <c r="R24" s="30"/>
    </row>
    <row r="25" spans="1:18" ht="12.75" customHeight="1">
      <c r="A25" s="50">
        <v>18</v>
      </c>
      <c r="B25" s="38" t="s">
        <v>20</v>
      </c>
      <c r="C25" s="37"/>
      <c r="D25" s="6">
        <v>5</v>
      </c>
      <c r="E25" s="6">
        <v>20</v>
      </c>
      <c r="F25" s="6"/>
      <c r="G25" s="13"/>
      <c r="H25" s="13"/>
      <c r="I25" s="41"/>
      <c r="J25" s="6">
        <v>15</v>
      </c>
      <c r="K25" s="6"/>
      <c r="L25" s="8"/>
      <c r="M25" s="30"/>
      <c r="N25" s="30"/>
      <c r="O25" s="30"/>
      <c r="P25" s="30"/>
      <c r="Q25" s="30"/>
      <c r="R25" s="30"/>
    </row>
    <row r="26" spans="1:18" ht="12.75" customHeight="1">
      <c r="A26" s="50">
        <v>19</v>
      </c>
      <c r="B26" s="38" t="s">
        <v>21</v>
      </c>
      <c r="C26" s="37"/>
      <c r="D26" s="6"/>
      <c r="E26" s="6"/>
      <c r="F26" s="6"/>
      <c r="G26" s="13"/>
      <c r="H26" s="13"/>
      <c r="I26" s="41"/>
      <c r="J26" s="6"/>
      <c r="K26" s="6"/>
      <c r="L26" s="8"/>
      <c r="M26" s="30"/>
      <c r="N26" s="30"/>
      <c r="O26" s="30"/>
      <c r="P26" s="30"/>
      <c r="Q26" s="30"/>
      <c r="R26" s="30"/>
    </row>
    <row r="27" spans="1:18" ht="12.75" customHeight="1" thickBot="1">
      <c r="A27" s="62">
        <v>20</v>
      </c>
      <c r="B27" s="72" t="s">
        <v>22</v>
      </c>
      <c r="C27" s="73"/>
      <c r="D27" s="7"/>
      <c r="E27" s="7"/>
      <c r="F27" s="7"/>
      <c r="G27" s="101"/>
      <c r="H27" s="15"/>
      <c r="I27" s="101"/>
      <c r="J27" s="7"/>
      <c r="K27" s="7"/>
      <c r="L27" s="105"/>
      <c r="M27" s="30"/>
      <c r="N27" s="30"/>
      <c r="O27" s="30"/>
      <c r="P27" s="30"/>
      <c r="Q27" s="30"/>
      <c r="R27" s="30"/>
    </row>
    <row r="28" spans="1:18" ht="12.75" customHeight="1" thickBot="1">
      <c r="A28" s="79">
        <v>21</v>
      </c>
      <c r="B28" s="70" t="s">
        <v>23</v>
      </c>
      <c r="C28" s="22">
        <f aca="true" t="shared" si="2" ref="C28:L28">SUM(C29:C38)</f>
        <v>5427</v>
      </c>
      <c r="D28" s="11">
        <f t="shared" si="2"/>
        <v>692</v>
      </c>
      <c r="E28" s="11">
        <f t="shared" si="2"/>
        <v>154</v>
      </c>
      <c r="F28" s="11">
        <f t="shared" si="2"/>
        <v>3500</v>
      </c>
      <c r="G28" s="11">
        <f t="shared" si="2"/>
        <v>348</v>
      </c>
      <c r="H28" s="11">
        <f t="shared" si="2"/>
        <v>118</v>
      </c>
      <c r="I28" s="11">
        <f t="shared" si="2"/>
        <v>1750</v>
      </c>
      <c r="J28" s="22">
        <f t="shared" si="2"/>
        <v>722</v>
      </c>
      <c r="K28" s="22">
        <f t="shared" si="2"/>
        <v>110</v>
      </c>
      <c r="L28" s="23">
        <f t="shared" si="2"/>
        <v>3619</v>
      </c>
      <c r="M28" s="30"/>
      <c r="N28" s="30"/>
      <c r="O28" s="30"/>
      <c r="P28" s="30"/>
      <c r="Q28" s="30"/>
      <c r="R28" s="30"/>
    </row>
    <row r="29" spans="1:18" ht="12.75" customHeight="1">
      <c r="A29" s="63">
        <v>22</v>
      </c>
      <c r="B29" s="77" t="s">
        <v>24</v>
      </c>
      <c r="C29" s="65"/>
      <c r="D29" s="5"/>
      <c r="E29" s="5"/>
      <c r="F29" s="5"/>
      <c r="G29" s="111"/>
      <c r="H29" s="12"/>
      <c r="I29" s="111"/>
      <c r="J29" s="5"/>
      <c r="K29" s="5"/>
      <c r="L29" s="107"/>
      <c r="M29" s="30"/>
      <c r="N29" s="30"/>
      <c r="O29" s="30"/>
      <c r="P29" s="30"/>
      <c r="Q29" s="30"/>
      <c r="R29" s="30"/>
    </row>
    <row r="30" spans="1:18" ht="12.75" customHeight="1">
      <c r="A30" s="51">
        <v>23</v>
      </c>
      <c r="B30" s="38" t="s">
        <v>25</v>
      </c>
      <c r="C30" s="37"/>
      <c r="D30" s="6"/>
      <c r="E30" s="6"/>
      <c r="F30" s="6"/>
      <c r="G30" s="41"/>
      <c r="H30" s="13"/>
      <c r="I30" s="41"/>
      <c r="J30" s="6"/>
      <c r="K30" s="6"/>
      <c r="L30" s="103"/>
      <c r="M30" s="30"/>
      <c r="N30" s="30"/>
      <c r="O30" s="30"/>
      <c r="P30" s="30"/>
      <c r="Q30" s="30"/>
      <c r="R30" s="30"/>
    </row>
    <row r="31" spans="1:18" ht="12.75" customHeight="1">
      <c r="A31" s="51">
        <v>24</v>
      </c>
      <c r="B31" s="38" t="s">
        <v>26</v>
      </c>
      <c r="C31" s="37"/>
      <c r="D31" s="6"/>
      <c r="E31" s="6"/>
      <c r="F31" s="6"/>
      <c r="G31" s="41"/>
      <c r="H31" s="13"/>
      <c r="I31" s="41"/>
      <c r="J31" s="6"/>
      <c r="K31" s="6"/>
      <c r="L31" s="103"/>
      <c r="M31" s="30"/>
      <c r="N31" s="30"/>
      <c r="O31" s="30"/>
      <c r="P31" s="30"/>
      <c r="Q31" s="30"/>
      <c r="R31" s="30"/>
    </row>
    <row r="32" spans="1:18" ht="12.75" customHeight="1">
      <c r="A32" s="51">
        <v>25</v>
      </c>
      <c r="B32" s="38" t="s">
        <v>27</v>
      </c>
      <c r="C32" s="37">
        <v>17</v>
      </c>
      <c r="D32" s="6"/>
      <c r="E32" s="6">
        <v>20</v>
      </c>
      <c r="F32" s="6"/>
      <c r="G32" s="41"/>
      <c r="H32" s="13">
        <v>10</v>
      </c>
      <c r="I32" s="41"/>
      <c r="J32" s="6"/>
      <c r="K32" s="6">
        <v>20</v>
      </c>
      <c r="L32" s="103"/>
      <c r="M32" s="30"/>
      <c r="N32" s="30"/>
      <c r="O32" s="30"/>
      <c r="P32" s="30"/>
      <c r="Q32" s="30"/>
      <c r="R32" s="30"/>
    </row>
    <row r="33" spans="1:18" ht="12.75" customHeight="1">
      <c r="A33" s="51">
        <v>26</v>
      </c>
      <c r="B33" s="38" t="s">
        <v>28</v>
      </c>
      <c r="C33" s="37">
        <v>471</v>
      </c>
      <c r="D33" s="6"/>
      <c r="E33" s="6">
        <v>84</v>
      </c>
      <c r="F33" s="6"/>
      <c r="G33" s="41"/>
      <c r="H33" s="13">
        <v>44</v>
      </c>
      <c r="I33" s="41"/>
      <c r="J33" s="6"/>
      <c r="K33" s="6">
        <v>40</v>
      </c>
      <c r="L33" s="103"/>
      <c r="M33" s="30"/>
      <c r="N33" s="30"/>
      <c r="O33" s="30"/>
      <c r="P33" s="30"/>
      <c r="Q33" s="30"/>
      <c r="R33" s="30"/>
    </row>
    <row r="34" spans="1:18" ht="12.75" customHeight="1">
      <c r="A34" s="51">
        <v>27</v>
      </c>
      <c r="B34" s="38" t="s">
        <v>29</v>
      </c>
      <c r="C34" s="37">
        <v>123</v>
      </c>
      <c r="D34" s="6"/>
      <c r="E34" s="6">
        <v>50</v>
      </c>
      <c r="F34" s="6"/>
      <c r="G34" s="41"/>
      <c r="H34" s="13">
        <v>64</v>
      </c>
      <c r="I34" s="41"/>
      <c r="J34" s="6"/>
      <c r="K34" s="6">
        <v>50</v>
      </c>
      <c r="L34" s="103"/>
      <c r="M34" s="30"/>
      <c r="N34" s="30"/>
      <c r="O34" s="30"/>
      <c r="P34" s="30"/>
      <c r="Q34" s="30"/>
      <c r="R34" s="30"/>
    </row>
    <row r="35" spans="1:18" ht="12.75" customHeight="1">
      <c r="A35" s="51">
        <v>28</v>
      </c>
      <c r="B35" s="38" t="s">
        <v>30</v>
      </c>
      <c r="C35" s="37"/>
      <c r="D35" s="6"/>
      <c r="E35" s="6"/>
      <c r="F35" s="6"/>
      <c r="G35" s="41"/>
      <c r="H35" s="13"/>
      <c r="I35" s="41"/>
      <c r="J35" s="6"/>
      <c r="K35" s="6"/>
      <c r="L35" s="103"/>
      <c r="M35" s="30"/>
      <c r="N35" s="30"/>
      <c r="O35" s="30"/>
      <c r="P35" s="30"/>
      <c r="Q35" s="30"/>
      <c r="R35" s="30"/>
    </row>
    <row r="36" spans="1:18" ht="12.75" customHeight="1">
      <c r="A36" s="51">
        <v>29</v>
      </c>
      <c r="B36" s="38" t="s">
        <v>31</v>
      </c>
      <c r="C36" s="37"/>
      <c r="D36" s="6"/>
      <c r="E36" s="6"/>
      <c r="F36" s="6"/>
      <c r="G36" s="41"/>
      <c r="H36" s="13"/>
      <c r="I36" s="41"/>
      <c r="J36" s="6"/>
      <c r="K36" s="6"/>
      <c r="L36" s="103"/>
      <c r="M36" s="30"/>
      <c r="N36" s="30"/>
      <c r="O36" s="30"/>
      <c r="P36" s="30"/>
      <c r="Q36" s="30"/>
      <c r="R36" s="30"/>
    </row>
    <row r="37" spans="1:18" ht="12.75" customHeight="1" thickBot="1">
      <c r="A37" s="88">
        <v>30</v>
      </c>
      <c r="B37" s="84" t="s">
        <v>32</v>
      </c>
      <c r="C37" s="73"/>
      <c r="D37" s="7"/>
      <c r="E37" s="7"/>
      <c r="F37" s="7"/>
      <c r="G37" s="101"/>
      <c r="H37" s="15"/>
      <c r="I37" s="101"/>
      <c r="J37" s="7"/>
      <c r="K37" s="7"/>
      <c r="L37" s="108"/>
      <c r="M37" s="30"/>
      <c r="N37" s="30"/>
      <c r="O37" s="30"/>
      <c r="P37" s="30"/>
      <c r="Q37" s="30"/>
      <c r="R37" s="30"/>
    </row>
    <row r="38" spans="1:18" ht="12.75" customHeight="1" thickBot="1">
      <c r="A38" s="4">
        <v>31</v>
      </c>
      <c r="B38" s="85" t="s">
        <v>33</v>
      </c>
      <c r="C38" s="9">
        <v>4816</v>
      </c>
      <c r="D38" s="9">
        <v>692</v>
      </c>
      <c r="E38" s="9"/>
      <c r="F38" s="9">
        <v>3500</v>
      </c>
      <c r="G38" s="17">
        <v>348</v>
      </c>
      <c r="H38" s="17"/>
      <c r="I38" s="86">
        <v>1750</v>
      </c>
      <c r="J38" s="9">
        <v>722</v>
      </c>
      <c r="K38" s="9"/>
      <c r="L38" s="89">
        <v>3619</v>
      </c>
      <c r="M38" s="30"/>
      <c r="N38" s="30"/>
      <c r="O38" s="30"/>
      <c r="P38" s="30"/>
      <c r="Q38" s="30"/>
      <c r="R38" s="30"/>
    </row>
    <row r="39" spans="1:18" ht="12.75" customHeight="1" thickBot="1">
      <c r="A39" s="79">
        <v>32</v>
      </c>
      <c r="B39" s="70" t="s">
        <v>34</v>
      </c>
      <c r="C39" s="22">
        <f aca="true" t="shared" si="3" ref="C39:I39">C28-C8-C27</f>
        <v>31</v>
      </c>
      <c r="D39" s="11">
        <f t="shared" si="3"/>
        <v>0</v>
      </c>
      <c r="E39" s="11">
        <f t="shared" si="3"/>
        <v>0</v>
      </c>
      <c r="F39" s="11">
        <f t="shared" si="3"/>
        <v>0</v>
      </c>
      <c r="G39" s="11">
        <f t="shared" si="3"/>
        <v>0</v>
      </c>
      <c r="H39" s="11">
        <f t="shared" si="3"/>
        <v>22</v>
      </c>
      <c r="I39" s="11">
        <f t="shared" si="3"/>
        <v>64</v>
      </c>
      <c r="J39" s="22">
        <f>J28-J8-J27</f>
        <v>0</v>
      </c>
      <c r="K39" s="22">
        <f>K28-K8-K27</f>
        <v>0</v>
      </c>
      <c r="L39" s="23">
        <f>L28-L8-L27</f>
        <v>0</v>
      </c>
      <c r="M39" s="30"/>
      <c r="N39" s="30"/>
      <c r="O39" s="30"/>
      <c r="P39" s="30"/>
      <c r="Q39" s="30"/>
      <c r="R39" s="30"/>
    </row>
    <row r="40" spans="1:18" ht="12.75" customHeight="1">
      <c r="A40" s="63">
        <v>33</v>
      </c>
      <c r="B40" s="90" t="s">
        <v>35</v>
      </c>
      <c r="C40" s="5"/>
      <c r="D40" s="5"/>
      <c r="E40" s="5"/>
      <c r="F40" s="5"/>
      <c r="G40" s="5"/>
      <c r="H40" s="5"/>
      <c r="I40" s="5"/>
      <c r="J40" s="12"/>
      <c r="K40" s="12"/>
      <c r="L40" s="16"/>
      <c r="M40" s="30"/>
      <c r="N40" s="30"/>
      <c r="O40" s="30"/>
      <c r="P40" s="30"/>
      <c r="Q40" s="30"/>
      <c r="R40" s="30"/>
    </row>
    <row r="41" spans="1:18" ht="12.75" customHeight="1">
      <c r="A41" s="51">
        <v>34</v>
      </c>
      <c r="B41" s="91" t="s">
        <v>36</v>
      </c>
      <c r="C41" s="39"/>
      <c r="D41" s="6"/>
      <c r="E41" s="6"/>
      <c r="F41" s="6"/>
      <c r="G41" s="6"/>
      <c r="H41" s="6"/>
      <c r="I41" s="6"/>
      <c r="J41" s="13"/>
      <c r="K41" s="13"/>
      <c r="L41" s="14"/>
      <c r="M41" s="30"/>
      <c r="N41" s="30"/>
      <c r="O41" s="30"/>
      <c r="P41" s="30"/>
      <c r="Q41" s="30"/>
      <c r="R41" s="30"/>
    </row>
    <row r="42" spans="1:18" ht="12.75" customHeight="1">
      <c r="A42" s="51">
        <v>35</v>
      </c>
      <c r="B42" s="91" t="s">
        <v>37</v>
      </c>
      <c r="C42" s="39">
        <v>149</v>
      </c>
      <c r="D42" s="6"/>
      <c r="E42" s="6"/>
      <c r="F42" s="6"/>
      <c r="G42" s="6"/>
      <c r="H42" s="6"/>
      <c r="I42" s="6"/>
      <c r="J42" s="41"/>
      <c r="K42" s="13"/>
      <c r="L42" s="103"/>
      <c r="M42" s="30"/>
      <c r="N42" s="30"/>
      <c r="O42" s="30"/>
      <c r="P42" s="30"/>
      <c r="Q42" s="30"/>
      <c r="R42" s="30"/>
    </row>
    <row r="43" spans="1:18" ht="12.75" customHeight="1">
      <c r="A43" s="51">
        <v>36</v>
      </c>
      <c r="B43" s="91" t="s">
        <v>38</v>
      </c>
      <c r="C43" s="39">
        <v>323</v>
      </c>
      <c r="D43" s="6"/>
      <c r="E43" s="6"/>
      <c r="F43" s="6"/>
      <c r="G43" s="6"/>
      <c r="H43" s="6"/>
      <c r="I43" s="6"/>
      <c r="J43" s="41"/>
      <c r="K43" s="13"/>
      <c r="L43" s="103"/>
      <c r="M43" s="30"/>
      <c r="N43" s="30"/>
      <c r="O43" s="30"/>
      <c r="P43" s="30"/>
      <c r="Q43" s="30"/>
      <c r="R43" s="30"/>
    </row>
    <row r="44" spans="1:18" ht="12.75" customHeight="1">
      <c r="A44" s="51">
        <v>37</v>
      </c>
      <c r="B44" s="91" t="s">
        <v>39</v>
      </c>
      <c r="C44" s="39"/>
      <c r="D44" s="6"/>
      <c r="E44" s="6"/>
      <c r="F44" s="6"/>
      <c r="G44" s="6"/>
      <c r="H44" s="6"/>
      <c r="I44" s="6"/>
      <c r="J44" s="41"/>
      <c r="K44" s="13"/>
      <c r="L44" s="103"/>
      <c r="M44" s="30"/>
      <c r="N44" s="30"/>
      <c r="O44" s="30"/>
      <c r="P44" s="30"/>
      <c r="Q44" s="30"/>
      <c r="R44" s="30"/>
    </row>
    <row r="45" spans="1:18" ht="12.75" customHeight="1">
      <c r="A45" s="51">
        <v>38</v>
      </c>
      <c r="B45" s="91" t="s">
        <v>40</v>
      </c>
      <c r="C45" s="42">
        <v>8.5</v>
      </c>
      <c r="D45" s="18"/>
      <c r="E45" s="18"/>
      <c r="F45" s="18">
        <v>8.5</v>
      </c>
      <c r="G45" s="18"/>
      <c r="H45" s="18"/>
      <c r="I45" s="18">
        <v>8.5</v>
      </c>
      <c r="J45" s="113"/>
      <c r="K45" s="19"/>
      <c r="L45" s="20">
        <v>8.5</v>
      </c>
      <c r="M45" s="30"/>
      <c r="N45" s="30"/>
      <c r="O45" s="30"/>
      <c r="P45" s="30"/>
      <c r="Q45" s="30"/>
      <c r="R45" s="30"/>
    </row>
    <row r="46" spans="1:18" ht="12.75" customHeight="1" thickBot="1">
      <c r="A46" s="52">
        <v>39</v>
      </c>
      <c r="B46" s="92" t="s">
        <v>41</v>
      </c>
      <c r="C46" s="53">
        <f>(((C17*1000)/C45)/12)</f>
        <v>28539.215686274507</v>
      </c>
      <c r="D46" s="54"/>
      <c r="E46" s="10"/>
      <c r="F46" s="53">
        <f>(((F17*1000)/F45)/12)</f>
        <v>24568.62745098039</v>
      </c>
      <c r="G46" s="10"/>
      <c r="H46" s="10"/>
      <c r="I46" s="53">
        <f>(((I17*1000)/I45)/6)</f>
        <v>23980.392156862745</v>
      </c>
      <c r="J46" s="55"/>
      <c r="K46" s="55"/>
      <c r="L46" s="21">
        <f>(((L17*1000)/L45)/12)</f>
        <v>25431.37254901961</v>
      </c>
      <c r="M46" s="30"/>
      <c r="N46" s="30"/>
      <c r="O46" s="30"/>
      <c r="P46" s="30"/>
      <c r="Q46" s="30"/>
      <c r="R46" s="30"/>
    </row>
    <row r="47" spans="1:18" ht="12.75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30"/>
      <c r="N47" s="30"/>
      <c r="O47" s="30"/>
      <c r="P47" s="30"/>
      <c r="Q47" s="30"/>
      <c r="R47" s="30"/>
    </row>
    <row r="48" spans="1:18" s="25" customFormat="1" ht="12.75" customHeigh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34"/>
      <c r="N48" s="34"/>
      <c r="O48" s="34"/>
      <c r="P48" s="34"/>
      <c r="Q48" s="34"/>
      <c r="R48" s="34"/>
    </row>
    <row r="49" spans="1:1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0"/>
      <c r="N49" s="30"/>
      <c r="O49" s="30"/>
      <c r="P49" s="30"/>
      <c r="Q49" s="30"/>
      <c r="R49" s="30"/>
    </row>
    <row r="50" spans="1:1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0"/>
      <c r="N50" s="30"/>
      <c r="O50" s="30"/>
      <c r="P50" s="30"/>
      <c r="Q50" s="30"/>
      <c r="R50" s="30"/>
    </row>
    <row r="51" spans="3:18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0"/>
      <c r="N51" s="30"/>
      <c r="O51" s="30"/>
      <c r="P51" s="30"/>
      <c r="Q51" s="30"/>
      <c r="R51" s="30"/>
    </row>
    <row r="52" spans="3:18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0"/>
      <c r="N52" s="30"/>
      <c r="O52" s="30"/>
      <c r="P52" s="30"/>
      <c r="Q52" s="30"/>
      <c r="R52" s="30"/>
    </row>
    <row r="53" spans="3:18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0"/>
      <c r="N53" s="30"/>
      <c r="O53" s="30"/>
      <c r="P53" s="30"/>
      <c r="Q53" s="30"/>
      <c r="R53" s="30"/>
    </row>
    <row r="54" spans="13:18" ht="12.75">
      <c r="M54" s="30"/>
      <c r="N54" s="30"/>
      <c r="O54" s="30"/>
      <c r="P54" s="30"/>
      <c r="Q54" s="30"/>
      <c r="R54" s="30"/>
    </row>
    <row r="55" spans="13:18" ht="12.75">
      <c r="M55" s="30"/>
      <c r="N55" s="30"/>
      <c r="O55" s="30"/>
      <c r="P55" s="30"/>
      <c r="Q55" s="30"/>
      <c r="R55" s="30"/>
    </row>
    <row r="56" spans="13:18" ht="12.75">
      <c r="M56" s="30"/>
      <c r="N56" s="30"/>
      <c r="O56" s="30"/>
      <c r="P56" s="30"/>
      <c r="Q56" s="30"/>
      <c r="R56" s="30"/>
    </row>
    <row r="57" spans="13:18" ht="12.75">
      <c r="M57" s="30"/>
      <c r="N57" s="30"/>
      <c r="O57" s="30"/>
      <c r="P57" s="30"/>
      <c r="Q57" s="30"/>
      <c r="R57" s="30"/>
    </row>
    <row r="58" spans="13:18" ht="12.75">
      <c r="M58" s="30"/>
      <c r="N58" s="30"/>
      <c r="O58" s="30"/>
      <c r="P58" s="30"/>
      <c r="Q58" s="30"/>
      <c r="R58" s="30"/>
    </row>
    <row r="59" spans="13:18" ht="12.75">
      <c r="M59" s="30"/>
      <c r="N59" s="30"/>
      <c r="O59" s="30"/>
      <c r="P59" s="30"/>
      <c r="Q59" s="30"/>
      <c r="R59" s="30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59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00390625" style="1" customWidth="1"/>
    <col min="13" max="16384" width="9.125" style="1" customWidth="1"/>
  </cols>
  <sheetData>
    <row r="1" ht="17.25" customHeight="1"/>
    <row r="2" spans="3:4" ht="15.75">
      <c r="C2" s="93" t="s">
        <v>52</v>
      </c>
      <c r="D2" s="93"/>
    </row>
    <row r="3" spans="2:9" ht="12.75">
      <c r="B3" s="2"/>
      <c r="C3" s="27"/>
      <c r="D3" s="27"/>
      <c r="E3" s="27"/>
      <c r="F3" s="27"/>
      <c r="G3" s="27"/>
      <c r="H3" s="27"/>
      <c r="I3" s="3"/>
    </row>
    <row r="4" spans="1:18" ht="12.75">
      <c r="A4" s="94" t="s">
        <v>61</v>
      </c>
      <c r="B4" s="25"/>
      <c r="C4" s="25"/>
      <c r="D4" s="25"/>
      <c r="E4" s="25"/>
      <c r="F4" s="25"/>
      <c r="G4" s="25"/>
      <c r="H4" s="3"/>
      <c r="M4" s="30"/>
      <c r="N4" s="30"/>
      <c r="O4" s="30"/>
      <c r="P4" s="30"/>
      <c r="Q4" s="30"/>
      <c r="R4" s="30"/>
    </row>
    <row r="5" spans="1:18" ht="13.5" thickBot="1">
      <c r="A5" s="28" t="s">
        <v>60</v>
      </c>
      <c r="B5" s="34"/>
      <c r="C5" s="3"/>
      <c r="D5" s="27"/>
      <c r="E5" s="27"/>
      <c r="F5" s="27"/>
      <c r="G5" s="27"/>
      <c r="H5" s="27"/>
      <c r="L5" s="29" t="s">
        <v>0</v>
      </c>
      <c r="M5" s="30"/>
      <c r="N5" s="30"/>
      <c r="O5" s="30"/>
      <c r="P5" s="30"/>
      <c r="Q5" s="30"/>
      <c r="R5" s="30"/>
    </row>
    <row r="6" spans="1:18" ht="22.5" customHeight="1">
      <c r="A6" s="96" t="s">
        <v>51</v>
      </c>
      <c r="B6" s="97" t="s">
        <v>1</v>
      </c>
      <c r="C6" s="80" t="s">
        <v>46</v>
      </c>
      <c r="D6" s="120" t="s">
        <v>47</v>
      </c>
      <c r="E6" s="120"/>
      <c r="F6" s="120"/>
      <c r="G6" s="120" t="s">
        <v>48</v>
      </c>
      <c r="H6" s="120"/>
      <c r="I6" s="120"/>
      <c r="J6" s="120" t="s">
        <v>49</v>
      </c>
      <c r="K6" s="120"/>
      <c r="L6" s="121"/>
      <c r="M6" s="33"/>
      <c r="N6" s="30"/>
      <c r="O6" s="30"/>
      <c r="P6" s="30"/>
      <c r="Q6" s="30"/>
      <c r="R6" s="30"/>
    </row>
    <row r="7" spans="1:18" ht="12.75" customHeight="1" thickBot="1">
      <c r="A7" s="98"/>
      <c r="B7" s="81"/>
      <c r="C7" s="83" t="s">
        <v>50</v>
      </c>
      <c r="D7" s="122" t="s">
        <v>70</v>
      </c>
      <c r="E7" s="122" t="s">
        <v>2</v>
      </c>
      <c r="F7" s="122" t="s">
        <v>71</v>
      </c>
      <c r="G7" s="122" t="s">
        <v>70</v>
      </c>
      <c r="H7" s="122" t="s">
        <v>2</v>
      </c>
      <c r="I7" s="122" t="s">
        <v>71</v>
      </c>
      <c r="J7" s="122" t="s">
        <v>70</v>
      </c>
      <c r="K7" s="122" t="s">
        <v>2</v>
      </c>
      <c r="L7" s="122" t="s">
        <v>71</v>
      </c>
      <c r="M7" s="26"/>
      <c r="N7" s="30"/>
      <c r="O7" s="30"/>
      <c r="P7" s="30"/>
      <c r="Q7" s="30"/>
      <c r="R7" s="30"/>
    </row>
    <row r="8" spans="1:12" s="30" customFormat="1" ht="12.75" customHeight="1" thickBot="1">
      <c r="A8" s="95">
        <v>1</v>
      </c>
      <c r="B8" s="70" t="s">
        <v>3</v>
      </c>
      <c r="C8" s="22">
        <f aca="true" t="shared" si="0" ref="C8:L8">SUM(C9,C11:C16,C19:C26)</f>
        <v>15278</v>
      </c>
      <c r="D8" s="11">
        <f t="shared" si="0"/>
        <v>1907</v>
      </c>
      <c r="E8" s="11">
        <f t="shared" si="0"/>
        <v>990</v>
      </c>
      <c r="F8" s="11">
        <f t="shared" si="0"/>
        <v>11028</v>
      </c>
      <c r="G8" s="11">
        <f t="shared" si="0"/>
        <v>421</v>
      </c>
      <c r="H8" s="11">
        <f t="shared" si="0"/>
        <v>428</v>
      </c>
      <c r="I8" s="11">
        <f t="shared" si="0"/>
        <v>5468</v>
      </c>
      <c r="J8" s="22">
        <f t="shared" si="0"/>
        <v>1958</v>
      </c>
      <c r="K8" s="22">
        <f t="shared" si="0"/>
        <v>945</v>
      </c>
      <c r="L8" s="23">
        <f t="shared" si="0"/>
        <v>11739</v>
      </c>
    </row>
    <row r="9" spans="1:18" ht="12.75" customHeight="1">
      <c r="A9" s="63">
        <v>2</v>
      </c>
      <c r="B9" s="64" t="s">
        <v>4</v>
      </c>
      <c r="C9" s="65">
        <v>1434</v>
      </c>
      <c r="D9" s="5">
        <v>288</v>
      </c>
      <c r="E9" s="5">
        <v>900</v>
      </c>
      <c r="F9" s="5">
        <v>130</v>
      </c>
      <c r="G9" s="12">
        <v>68</v>
      </c>
      <c r="H9" s="12">
        <v>417</v>
      </c>
      <c r="I9" s="12">
        <v>83</v>
      </c>
      <c r="J9" s="5">
        <v>300</v>
      </c>
      <c r="K9" s="5">
        <v>945</v>
      </c>
      <c r="L9" s="16">
        <v>167</v>
      </c>
      <c r="M9" s="30"/>
      <c r="N9" s="30"/>
      <c r="O9" s="30"/>
      <c r="P9" s="30"/>
      <c r="Q9" s="30"/>
      <c r="R9" s="30"/>
    </row>
    <row r="10" spans="1:18" ht="12.75" customHeight="1">
      <c r="A10" s="51">
        <v>3</v>
      </c>
      <c r="B10" s="36" t="s">
        <v>5</v>
      </c>
      <c r="C10" s="37">
        <v>667</v>
      </c>
      <c r="D10" s="6"/>
      <c r="E10" s="6">
        <v>800</v>
      </c>
      <c r="F10" s="6"/>
      <c r="G10" s="13"/>
      <c r="H10" s="13">
        <v>406</v>
      </c>
      <c r="I10" s="13"/>
      <c r="J10" s="6"/>
      <c r="K10" s="6">
        <v>750</v>
      </c>
      <c r="L10" s="103"/>
      <c r="M10" s="30"/>
      <c r="N10" s="30"/>
      <c r="O10" s="30"/>
      <c r="P10" s="30"/>
      <c r="Q10" s="30"/>
      <c r="R10" s="30"/>
    </row>
    <row r="11" spans="1:18" ht="12.75" customHeight="1">
      <c r="A11" s="51">
        <v>4</v>
      </c>
      <c r="B11" s="36" t="s">
        <v>6</v>
      </c>
      <c r="C11" s="37">
        <v>852</v>
      </c>
      <c r="D11" s="6">
        <v>1030</v>
      </c>
      <c r="E11" s="6"/>
      <c r="F11" s="6"/>
      <c r="G11" s="13">
        <v>88</v>
      </c>
      <c r="H11" s="13"/>
      <c r="I11" s="41"/>
      <c r="J11" s="6">
        <v>1030</v>
      </c>
      <c r="K11" s="6"/>
      <c r="L11" s="103"/>
      <c r="M11" s="32"/>
      <c r="N11" s="30"/>
      <c r="O11" s="30"/>
      <c r="P11" s="30"/>
      <c r="Q11" s="30"/>
      <c r="R11" s="30"/>
    </row>
    <row r="12" spans="1:18" ht="12.75" customHeight="1">
      <c r="A12" s="51">
        <v>5</v>
      </c>
      <c r="B12" s="36" t="s">
        <v>7</v>
      </c>
      <c r="C12" s="37"/>
      <c r="D12" s="6"/>
      <c r="E12" s="6"/>
      <c r="F12" s="6"/>
      <c r="G12" s="41"/>
      <c r="H12" s="13"/>
      <c r="I12" s="41"/>
      <c r="J12" s="6"/>
      <c r="K12" s="6"/>
      <c r="L12" s="103"/>
      <c r="M12" s="30"/>
      <c r="N12" s="30"/>
      <c r="O12" s="30"/>
      <c r="P12" s="30"/>
      <c r="Q12" s="30"/>
      <c r="R12" s="30"/>
    </row>
    <row r="13" spans="1:18" ht="12.75" customHeight="1">
      <c r="A13" s="51">
        <v>6</v>
      </c>
      <c r="B13" s="36" t="s">
        <v>8</v>
      </c>
      <c r="C13" s="37">
        <v>1091</v>
      </c>
      <c r="D13" s="6">
        <v>124</v>
      </c>
      <c r="E13" s="6">
        <v>30</v>
      </c>
      <c r="F13" s="6"/>
      <c r="G13" s="13">
        <v>32</v>
      </c>
      <c r="H13" s="13"/>
      <c r="I13" s="13"/>
      <c r="J13" s="6">
        <v>140</v>
      </c>
      <c r="K13" s="6"/>
      <c r="L13" s="14"/>
      <c r="M13" s="30"/>
      <c r="N13" s="30"/>
      <c r="O13" s="30"/>
      <c r="P13" s="30"/>
      <c r="Q13" s="30"/>
      <c r="R13" s="30"/>
    </row>
    <row r="14" spans="1:18" ht="12.75" customHeight="1">
      <c r="A14" s="51">
        <v>7</v>
      </c>
      <c r="B14" s="36" t="s">
        <v>9</v>
      </c>
      <c r="C14" s="37">
        <v>7</v>
      </c>
      <c r="D14" s="6"/>
      <c r="E14" s="6"/>
      <c r="F14" s="6">
        <v>9</v>
      </c>
      <c r="G14" s="13"/>
      <c r="H14" s="13">
        <v>1</v>
      </c>
      <c r="I14" s="13">
        <v>5</v>
      </c>
      <c r="J14" s="6"/>
      <c r="K14" s="6"/>
      <c r="L14" s="14">
        <v>9</v>
      </c>
      <c r="M14" s="30"/>
      <c r="N14" s="30"/>
      <c r="O14" s="30"/>
      <c r="P14" s="30"/>
      <c r="Q14" s="30"/>
      <c r="R14" s="30"/>
    </row>
    <row r="15" spans="1:18" ht="12.75" customHeight="1">
      <c r="A15" s="51">
        <v>8</v>
      </c>
      <c r="B15" s="36" t="s">
        <v>10</v>
      </c>
      <c r="C15" s="37">
        <v>373</v>
      </c>
      <c r="D15" s="6">
        <v>322</v>
      </c>
      <c r="E15" s="6">
        <v>20</v>
      </c>
      <c r="F15" s="6">
        <v>50</v>
      </c>
      <c r="G15" s="13">
        <v>165</v>
      </c>
      <c r="H15" s="13">
        <v>10</v>
      </c>
      <c r="I15" s="13">
        <v>8</v>
      </c>
      <c r="J15" s="6">
        <v>331</v>
      </c>
      <c r="K15" s="6"/>
      <c r="L15" s="14">
        <v>40</v>
      </c>
      <c r="M15" s="30"/>
      <c r="N15" s="30"/>
      <c r="O15" s="30"/>
      <c r="P15" s="30"/>
      <c r="Q15" s="30"/>
      <c r="R15" s="30"/>
    </row>
    <row r="16" spans="1:18" ht="12.75" customHeight="1">
      <c r="A16" s="50">
        <v>9</v>
      </c>
      <c r="B16" s="36" t="s">
        <v>11</v>
      </c>
      <c r="C16" s="40">
        <f aca="true" t="shared" si="1" ref="C16:L16">SUM(C17:C18)</f>
        <v>8282</v>
      </c>
      <c r="D16" s="40">
        <f t="shared" si="1"/>
        <v>0</v>
      </c>
      <c r="E16" s="40">
        <f t="shared" si="1"/>
        <v>0</v>
      </c>
      <c r="F16" s="40">
        <f t="shared" si="1"/>
        <v>7887</v>
      </c>
      <c r="G16" s="40">
        <f t="shared" si="1"/>
        <v>0</v>
      </c>
      <c r="H16" s="40">
        <f t="shared" si="1"/>
        <v>0</v>
      </c>
      <c r="I16" s="40">
        <f t="shared" si="1"/>
        <v>3908</v>
      </c>
      <c r="J16" s="40">
        <f t="shared" si="1"/>
        <v>0</v>
      </c>
      <c r="K16" s="40">
        <f t="shared" si="1"/>
        <v>0</v>
      </c>
      <c r="L16" s="56">
        <f t="shared" si="1"/>
        <v>8392</v>
      </c>
      <c r="M16" s="30"/>
      <c r="N16" s="30"/>
      <c r="O16" s="30"/>
      <c r="P16" s="30"/>
      <c r="Q16" s="30"/>
      <c r="R16" s="30"/>
    </row>
    <row r="17" spans="1:18" ht="12.75" customHeight="1">
      <c r="A17" s="50">
        <v>10</v>
      </c>
      <c r="B17" s="36" t="s">
        <v>12</v>
      </c>
      <c r="C17" s="37">
        <v>8248</v>
      </c>
      <c r="D17" s="6"/>
      <c r="E17" s="6"/>
      <c r="F17" s="6">
        <v>7881</v>
      </c>
      <c r="G17" s="41"/>
      <c r="H17" s="13"/>
      <c r="I17" s="13">
        <v>3905</v>
      </c>
      <c r="J17" s="41"/>
      <c r="K17" s="13"/>
      <c r="L17" s="14">
        <v>8386</v>
      </c>
      <c r="M17" s="31"/>
      <c r="N17" s="30"/>
      <c r="O17" s="30"/>
      <c r="P17" s="30"/>
      <c r="Q17" s="30"/>
      <c r="R17" s="30"/>
    </row>
    <row r="18" spans="1:18" ht="12.75" customHeight="1">
      <c r="A18" s="50">
        <v>11</v>
      </c>
      <c r="B18" s="36" t="s">
        <v>13</v>
      </c>
      <c r="C18" s="37">
        <v>34</v>
      </c>
      <c r="D18" s="6"/>
      <c r="E18" s="6"/>
      <c r="F18" s="6">
        <v>6</v>
      </c>
      <c r="G18" s="41"/>
      <c r="H18" s="13"/>
      <c r="I18" s="13">
        <v>3</v>
      </c>
      <c r="J18" s="41"/>
      <c r="K18" s="13"/>
      <c r="L18" s="14">
        <v>6</v>
      </c>
      <c r="M18" s="30"/>
      <c r="N18" s="30"/>
      <c r="O18" s="30"/>
      <c r="P18" s="30"/>
      <c r="Q18" s="30"/>
      <c r="R18" s="30"/>
    </row>
    <row r="19" spans="1:18" ht="12.75" customHeight="1">
      <c r="A19" s="50">
        <v>12</v>
      </c>
      <c r="B19" s="36" t="s">
        <v>14</v>
      </c>
      <c r="C19" s="37">
        <v>2887</v>
      </c>
      <c r="D19" s="6"/>
      <c r="E19" s="6"/>
      <c r="F19" s="6">
        <v>2760</v>
      </c>
      <c r="G19" s="41"/>
      <c r="H19" s="13"/>
      <c r="I19" s="13">
        <v>1367</v>
      </c>
      <c r="J19" s="6"/>
      <c r="K19" s="6"/>
      <c r="L19" s="8">
        <v>2935</v>
      </c>
      <c r="M19" s="31"/>
      <c r="N19" s="30"/>
      <c r="O19" s="30"/>
      <c r="P19" s="30"/>
      <c r="Q19" s="30"/>
      <c r="R19" s="30"/>
    </row>
    <row r="20" spans="1:18" ht="12.75" customHeight="1">
      <c r="A20" s="50">
        <v>13</v>
      </c>
      <c r="B20" s="36" t="s">
        <v>15</v>
      </c>
      <c r="C20" s="37">
        <v>34</v>
      </c>
      <c r="D20" s="6"/>
      <c r="E20" s="6"/>
      <c r="F20" s="6">
        <v>34</v>
      </c>
      <c r="G20" s="13"/>
      <c r="H20" s="13"/>
      <c r="I20" s="13">
        <v>18</v>
      </c>
      <c r="J20" s="6"/>
      <c r="K20" s="6"/>
      <c r="L20" s="8">
        <v>34</v>
      </c>
      <c r="M20" s="30"/>
      <c r="N20" s="30"/>
      <c r="O20" s="30"/>
      <c r="P20" s="30"/>
      <c r="Q20" s="30"/>
      <c r="R20" s="30"/>
    </row>
    <row r="21" spans="1:18" ht="12.75" customHeight="1">
      <c r="A21" s="50">
        <v>14</v>
      </c>
      <c r="B21" s="36" t="s">
        <v>16</v>
      </c>
      <c r="C21" s="37">
        <v>172</v>
      </c>
      <c r="D21" s="6"/>
      <c r="E21" s="6"/>
      <c r="F21" s="6">
        <v>158</v>
      </c>
      <c r="G21" s="13"/>
      <c r="H21" s="13"/>
      <c r="I21" s="13">
        <v>79</v>
      </c>
      <c r="J21" s="6"/>
      <c r="K21" s="6"/>
      <c r="L21" s="8">
        <v>162</v>
      </c>
      <c r="M21" s="30"/>
      <c r="N21" s="30"/>
      <c r="O21" s="30"/>
      <c r="P21" s="30"/>
      <c r="Q21" s="30"/>
      <c r="R21" s="30"/>
    </row>
    <row r="22" spans="1:18" ht="12.75" customHeight="1">
      <c r="A22" s="50">
        <v>15</v>
      </c>
      <c r="B22" s="36" t="s">
        <v>17</v>
      </c>
      <c r="C22" s="37"/>
      <c r="D22" s="6"/>
      <c r="E22" s="6"/>
      <c r="F22" s="6"/>
      <c r="G22" s="13"/>
      <c r="H22" s="13"/>
      <c r="I22" s="13"/>
      <c r="J22" s="6"/>
      <c r="K22" s="6"/>
      <c r="L22" s="8"/>
      <c r="M22" s="30"/>
      <c r="N22" s="30"/>
      <c r="O22" s="30"/>
      <c r="P22" s="30"/>
      <c r="Q22" s="30"/>
      <c r="R22" s="30"/>
    </row>
    <row r="23" spans="1:18" ht="12.75" customHeight="1">
      <c r="A23" s="50">
        <v>16</v>
      </c>
      <c r="B23" s="36" t="s">
        <v>18</v>
      </c>
      <c r="C23" s="37"/>
      <c r="D23" s="6"/>
      <c r="E23" s="6"/>
      <c r="F23" s="6"/>
      <c r="G23" s="13"/>
      <c r="H23" s="13"/>
      <c r="I23" s="41"/>
      <c r="J23" s="6"/>
      <c r="K23" s="6"/>
      <c r="L23" s="8"/>
      <c r="M23" s="30"/>
      <c r="N23" s="30"/>
      <c r="O23" s="30"/>
      <c r="P23" s="30"/>
      <c r="Q23" s="30"/>
      <c r="R23" s="30"/>
    </row>
    <row r="24" spans="1:18" ht="12.75" customHeight="1">
      <c r="A24" s="50">
        <v>17</v>
      </c>
      <c r="B24" s="38" t="s">
        <v>19</v>
      </c>
      <c r="C24" s="37">
        <v>20</v>
      </c>
      <c r="D24" s="6">
        <v>29</v>
      </c>
      <c r="E24" s="6">
        <v>40</v>
      </c>
      <c r="F24" s="6"/>
      <c r="G24" s="13">
        <v>5</v>
      </c>
      <c r="H24" s="13"/>
      <c r="I24" s="41"/>
      <c r="J24" s="6">
        <v>29</v>
      </c>
      <c r="K24" s="6"/>
      <c r="L24" s="8"/>
      <c r="M24" s="30"/>
      <c r="N24" s="30"/>
      <c r="O24" s="30"/>
      <c r="P24" s="30"/>
      <c r="Q24" s="30"/>
      <c r="R24" s="30"/>
    </row>
    <row r="25" spans="1:18" ht="12.75" customHeight="1">
      <c r="A25" s="50">
        <v>18</v>
      </c>
      <c r="B25" s="38" t="s">
        <v>20</v>
      </c>
      <c r="C25" s="37">
        <v>126</v>
      </c>
      <c r="D25" s="6">
        <v>114</v>
      </c>
      <c r="E25" s="6"/>
      <c r="F25" s="6"/>
      <c r="G25" s="13">
        <v>63</v>
      </c>
      <c r="H25" s="13"/>
      <c r="I25" s="41"/>
      <c r="J25" s="6">
        <v>128</v>
      </c>
      <c r="K25" s="6"/>
      <c r="L25" s="8"/>
      <c r="M25" s="30"/>
      <c r="N25" s="30"/>
      <c r="O25" s="30"/>
      <c r="P25" s="30"/>
      <c r="Q25" s="30"/>
      <c r="R25" s="30"/>
    </row>
    <row r="26" spans="1:18" ht="12.75" customHeight="1">
      <c r="A26" s="50">
        <v>19</v>
      </c>
      <c r="B26" s="38" t="s">
        <v>21</v>
      </c>
      <c r="C26" s="37"/>
      <c r="D26" s="6"/>
      <c r="E26" s="6"/>
      <c r="F26" s="6"/>
      <c r="G26" s="13"/>
      <c r="H26" s="13"/>
      <c r="I26" s="41"/>
      <c r="J26" s="6"/>
      <c r="K26" s="6"/>
      <c r="L26" s="8"/>
      <c r="M26" s="30"/>
      <c r="N26" s="30"/>
      <c r="O26" s="30"/>
      <c r="P26" s="30"/>
      <c r="Q26" s="30"/>
      <c r="R26" s="30"/>
    </row>
    <row r="27" spans="1:18" ht="12.75" customHeight="1" thickBot="1">
      <c r="A27" s="62">
        <v>20</v>
      </c>
      <c r="B27" s="72" t="s">
        <v>22</v>
      </c>
      <c r="C27" s="73"/>
      <c r="D27" s="7"/>
      <c r="E27" s="7"/>
      <c r="F27" s="7"/>
      <c r="G27" s="101"/>
      <c r="H27" s="15"/>
      <c r="I27" s="101"/>
      <c r="J27" s="7"/>
      <c r="K27" s="7"/>
      <c r="L27" s="105"/>
      <c r="M27" s="30"/>
      <c r="N27" s="30"/>
      <c r="O27" s="30"/>
      <c r="P27" s="30"/>
      <c r="Q27" s="30"/>
      <c r="R27" s="30"/>
    </row>
    <row r="28" spans="1:18" ht="12.75" customHeight="1" thickBot="1">
      <c r="A28" s="79">
        <v>21</v>
      </c>
      <c r="B28" s="70" t="s">
        <v>23</v>
      </c>
      <c r="C28" s="22">
        <f aca="true" t="shared" si="2" ref="C28:L28">SUM(C29:C38)</f>
        <v>15278</v>
      </c>
      <c r="D28" s="11">
        <f t="shared" si="2"/>
        <v>1907</v>
      </c>
      <c r="E28" s="11">
        <f t="shared" si="2"/>
        <v>990</v>
      </c>
      <c r="F28" s="11">
        <f t="shared" si="2"/>
        <v>11028</v>
      </c>
      <c r="G28" s="11">
        <f t="shared" si="2"/>
        <v>954</v>
      </c>
      <c r="H28" s="11">
        <f t="shared" si="2"/>
        <v>573</v>
      </c>
      <c r="I28" s="11">
        <f t="shared" si="2"/>
        <v>5519</v>
      </c>
      <c r="J28" s="22">
        <f t="shared" si="2"/>
        <v>1958</v>
      </c>
      <c r="K28" s="22">
        <f t="shared" si="2"/>
        <v>945</v>
      </c>
      <c r="L28" s="23">
        <f t="shared" si="2"/>
        <v>11739</v>
      </c>
      <c r="M28" s="30"/>
      <c r="N28" s="30"/>
      <c r="O28" s="30"/>
      <c r="P28" s="30"/>
      <c r="Q28" s="30"/>
      <c r="R28" s="30"/>
    </row>
    <row r="29" spans="1:18" ht="12.75" customHeight="1">
      <c r="A29" s="63">
        <v>22</v>
      </c>
      <c r="B29" s="77" t="s">
        <v>24</v>
      </c>
      <c r="C29" s="65"/>
      <c r="D29" s="5"/>
      <c r="E29" s="5"/>
      <c r="F29" s="5"/>
      <c r="G29" s="111"/>
      <c r="H29" s="12"/>
      <c r="I29" s="111"/>
      <c r="J29" s="5"/>
      <c r="K29" s="5"/>
      <c r="L29" s="107"/>
      <c r="M29" s="30"/>
      <c r="N29" s="30"/>
      <c r="O29" s="30"/>
      <c r="P29" s="30"/>
      <c r="Q29" s="30"/>
      <c r="R29" s="30"/>
    </row>
    <row r="30" spans="1:18" ht="12.75" customHeight="1">
      <c r="A30" s="51">
        <v>23</v>
      </c>
      <c r="B30" s="38" t="s">
        <v>25</v>
      </c>
      <c r="C30" s="37">
        <v>665</v>
      </c>
      <c r="D30" s="6"/>
      <c r="E30" s="6">
        <v>800</v>
      </c>
      <c r="F30" s="6"/>
      <c r="G30" s="41"/>
      <c r="H30" s="13">
        <v>400</v>
      </c>
      <c r="I30" s="41"/>
      <c r="J30" s="6"/>
      <c r="K30" s="6">
        <v>750</v>
      </c>
      <c r="L30" s="103"/>
      <c r="M30" s="30"/>
      <c r="N30" s="30"/>
      <c r="O30" s="30"/>
      <c r="P30" s="30"/>
      <c r="Q30" s="30"/>
      <c r="R30" s="30"/>
    </row>
    <row r="31" spans="1:18" ht="12.75" customHeight="1">
      <c r="A31" s="51">
        <v>24</v>
      </c>
      <c r="B31" s="38" t="s">
        <v>26</v>
      </c>
      <c r="C31" s="37"/>
      <c r="D31" s="6"/>
      <c r="E31" s="6"/>
      <c r="F31" s="6"/>
      <c r="G31" s="41"/>
      <c r="H31" s="13"/>
      <c r="I31" s="41"/>
      <c r="J31" s="6"/>
      <c r="K31" s="6"/>
      <c r="L31" s="103"/>
      <c r="M31" s="30"/>
      <c r="N31" s="30"/>
      <c r="O31" s="30"/>
      <c r="P31" s="30"/>
      <c r="Q31" s="30"/>
      <c r="R31" s="30"/>
    </row>
    <row r="32" spans="1:18" ht="12.75" customHeight="1">
      <c r="A32" s="51">
        <v>25</v>
      </c>
      <c r="B32" s="38" t="s">
        <v>27</v>
      </c>
      <c r="C32" s="37">
        <v>23</v>
      </c>
      <c r="D32" s="6"/>
      <c r="E32" s="6">
        <v>20</v>
      </c>
      <c r="F32" s="6"/>
      <c r="G32" s="41"/>
      <c r="H32" s="13">
        <v>14</v>
      </c>
      <c r="I32" s="41"/>
      <c r="J32" s="6"/>
      <c r="K32" s="6">
        <v>25</v>
      </c>
      <c r="L32" s="103"/>
      <c r="M32" s="30"/>
      <c r="N32" s="30"/>
      <c r="O32" s="30"/>
      <c r="P32" s="30"/>
      <c r="Q32" s="30"/>
      <c r="R32" s="30"/>
    </row>
    <row r="33" spans="1:18" ht="12.75" customHeight="1">
      <c r="A33" s="51">
        <v>26</v>
      </c>
      <c r="B33" s="38" t="s">
        <v>28</v>
      </c>
      <c r="C33" s="37">
        <v>476</v>
      </c>
      <c r="D33" s="6"/>
      <c r="E33" s="6"/>
      <c r="F33" s="6"/>
      <c r="G33" s="41"/>
      <c r="H33" s="13">
        <v>13</v>
      </c>
      <c r="I33" s="41"/>
      <c r="J33" s="6"/>
      <c r="K33" s="6"/>
      <c r="L33" s="103"/>
      <c r="M33" s="30"/>
      <c r="N33" s="30"/>
      <c r="O33" s="30"/>
      <c r="P33" s="30"/>
      <c r="Q33" s="30"/>
      <c r="R33" s="30"/>
    </row>
    <row r="34" spans="1:18" ht="12.75" customHeight="1">
      <c r="A34" s="51">
        <v>27</v>
      </c>
      <c r="B34" s="38" t="s">
        <v>29</v>
      </c>
      <c r="C34" s="37">
        <v>377</v>
      </c>
      <c r="D34" s="6"/>
      <c r="E34" s="6">
        <v>170</v>
      </c>
      <c r="F34" s="6"/>
      <c r="G34" s="41"/>
      <c r="H34" s="13">
        <v>146</v>
      </c>
      <c r="I34" s="41"/>
      <c r="J34" s="6"/>
      <c r="K34" s="6">
        <v>170</v>
      </c>
      <c r="L34" s="103"/>
      <c r="M34" s="30"/>
      <c r="N34" s="30"/>
      <c r="O34" s="30"/>
      <c r="P34" s="30"/>
      <c r="Q34" s="30"/>
      <c r="R34" s="30"/>
    </row>
    <row r="35" spans="1:18" ht="12.75" customHeight="1">
      <c r="A35" s="51">
        <v>28</v>
      </c>
      <c r="B35" s="38" t="s">
        <v>30</v>
      </c>
      <c r="C35" s="37"/>
      <c r="D35" s="6"/>
      <c r="E35" s="6"/>
      <c r="F35" s="6"/>
      <c r="G35" s="41"/>
      <c r="H35" s="13"/>
      <c r="I35" s="41"/>
      <c r="J35" s="6"/>
      <c r="K35" s="6"/>
      <c r="L35" s="103"/>
      <c r="M35" s="30"/>
      <c r="N35" s="30"/>
      <c r="O35" s="30"/>
      <c r="P35" s="30"/>
      <c r="Q35" s="30"/>
      <c r="R35" s="30"/>
    </row>
    <row r="36" spans="1:18" ht="12.75" customHeight="1">
      <c r="A36" s="51">
        <v>29</v>
      </c>
      <c r="B36" s="38" t="s">
        <v>31</v>
      </c>
      <c r="C36" s="37"/>
      <c r="D36" s="6"/>
      <c r="E36" s="6"/>
      <c r="F36" s="6"/>
      <c r="G36" s="41"/>
      <c r="H36" s="13"/>
      <c r="I36" s="41"/>
      <c r="J36" s="6"/>
      <c r="K36" s="6"/>
      <c r="L36" s="103"/>
      <c r="M36" s="30"/>
      <c r="N36" s="30"/>
      <c r="O36" s="30"/>
      <c r="P36" s="30"/>
      <c r="Q36" s="30"/>
      <c r="R36" s="30"/>
    </row>
    <row r="37" spans="1:18" ht="12.75" customHeight="1" thickBot="1">
      <c r="A37" s="88">
        <v>30</v>
      </c>
      <c r="B37" s="84" t="s">
        <v>32</v>
      </c>
      <c r="C37" s="73"/>
      <c r="D37" s="7"/>
      <c r="E37" s="7"/>
      <c r="F37" s="7"/>
      <c r="G37" s="101"/>
      <c r="H37" s="15"/>
      <c r="I37" s="101"/>
      <c r="J37" s="7"/>
      <c r="K37" s="7"/>
      <c r="L37" s="108"/>
      <c r="M37" s="30"/>
      <c r="N37" s="30"/>
      <c r="O37" s="30"/>
      <c r="P37" s="30"/>
      <c r="Q37" s="30"/>
      <c r="R37" s="30"/>
    </row>
    <row r="38" spans="1:18" ht="12.75" customHeight="1" thickBot="1">
      <c r="A38" s="4">
        <v>31</v>
      </c>
      <c r="B38" s="85" t="s">
        <v>33</v>
      </c>
      <c r="C38" s="9">
        <v>13737</v>
      </c>
      <c r="D38" s="9">
        <v>1907</v>
      </c>
      <c r="E38" s="9"/>
      <c r="F38" s="9">
        <v>11028</v>
      </c>
      <c r="G38" s="17">
        <v>954</v>
      </c>
      <c r="H38" s="17"/>
      <c r="I38" s="86">
        <v>5519</v>
      </c>
      <c r="J38" s="9">
        <v>1958</v>
      </c>
      <c r="K38" s="9"/>
      <c r="L38" s="89">
        <v>11739</v>
      </c>
      <c r="M38" s="30"/>
      <c r="N38" s="30"/>
      <c r="O38" s="30"/>
      <c r="P38" s="30"/>
      <c r="Q38" s="30"/>
      <c r="R38" s="30"/>
    </row>
    <row r="39" spans="1:18" ht="12.75" customHeight="1" thickBot="1">
      <c r="A39" s="79">
        <v>32</v>
      </c>
      <c r="B39" s="70" t="s">
        <v>34</v>
      </c>
      <c r="C39" s="22">
        <f aca="true" t="shared" si="3" ref="C39:I39">C28-C8-C27</f>
        <v>0</v>
      </c>
      <c r="D39" s="11">
        <f t="shared" si="3"/>
        <v>0</v>
      </c>
      <c r="E39" s="11">
        <f t="shared" si="3"/>
        <v>0</v>
      </c>
      <c r="F39" s="11">
        <f t="shared" si="3"/>
        <v>0</v>
      </c>
      <c r="G39" s="11">
        <f t="shared" si="3"/>
        <v>533</v>
      </c>
      <c r="H39" s="11">
        <f t="shared" si="3"/>
        <v>145</v>
      </c>
      <c r="I39" s="11">
        <f t="shared" si="3"/>
        <v>51</v>
      </c>
      <c r="J39" s="22">
        <f>J28-J8-J27</f>
        <v>0</v>
      </c>
      <c r="K39" s="22">
        <f>K28-K8-K27</f>
        <v>0</v>
      </c>
      <c r="L39" s="23">
        <f>L28-L8-L27</f>
        <v>0</v>
      </c>
      <c r="M39" s="30"/>
      <c r="N39" s="30"/>
      <c r="O39" s="30"/>
      <c r="P39" s="30"/>
      <c r="Q39" s="30"/>
      <c r="R39" s="30"/>
    </row>
    <row r="40" spans="1:18" ht="12.75" customHeight="1">
      <c r="A40" s="63">
        <v>33</v>
      </c>
      <c r="B40" s="90" t="s">
        <v>35</v>
      </c>
      <c r="C40" s="5"/>
      <c r="D40" s="5"/>
      <c r="E40" s="5"/>
      <c r="F40" s="5"/>
      <c r="G40" s="5"/>
      <c r="H40" s="5"/>
      <c r="I40" s="5"/>
      <c r="J40" s="12"/>
      <c r="K40" s="12"/>
      <c r="L40" s="16"/>
      <c r="M40" s="30"/>
      <c r="N40" s="30"/>
      <c r="O40" s="30"/>
      <c r="P40" s="30"/>
      <c r="Q40" s="30"/>
      <c r="R40" s="30"/>
    </row>
    <row r="41" spans="1:18" ht="12.75" customHeight="1">
      <c r="A41" s="51">
        <v>34</v>
      </c>
      <c r="B41" s="91" t="s">
        <v>36</v>
      </c>
      <c r="C41" s="39">
        <v>989</v>
      </c>
      <c r="D41" s="6"/>
      <c r="E41" s="6"/>
      <c r="F41" s="6"/>
      <c r="G41" s="6"/>
      <c r="H41" s="6"/>
      <c r="I41" s="6"/>
      <c r="J41" s="13"/>
      <c r="K41" s="13"/>
      <c r="L41" s="14"/>
      <c r="M41" s="30"/>
      <c r="N41" s="30"/>
      <c r="O41" s="30"/>
      <c r="P41" s="30"/>
      <c r="Q41" s="30"/>
      <c r="R41" s="30"/>
    </row>
    <row r="42" spans="1:18" ht="12.75" customHeight="1">
      <c r="A42" s="51">
        <v>35</v>
      </c>
      <c r="B42" s="91" t="s">
        <v>37</v>
      </c>
      <c r="C42" s="39">
        <v>989</v>
      </c>
      <c r="D42" s="6"/>
      <c r="E42" s="6">
        <v>100</v>
      </c>
      <c r="F42" s="6"/>
      <c r="G42" s="6"/>
      <c r="H42" s="6"/>
      <c r="I42" s="6"/>
      <c r="J42" s="41"/>
      <c r="K42" s="13"/>
      <c r="L42" s="103"/>
      <c r="M42" s="30"/>
      <c r="N42" s="30"/>
      <c r="O42" s="30"/>
      <c r="P42" s="30"/>
      <c r="Q42" s="30"/>
      <c r="R42" s="30"/>
    </row>
    <row r="43" spans="1:18" ht="12.75" customHeight="1">
      <c r="A43" s="51">
        <v>36</v>
      </c>
      <c r="B43" s="91" t="s">
        <v>38</v>
      </c>
      <c r="C43" s="39">
        <v>476</v>
      </c>
      <c r="D43" s="6"/>
      <c r="E43" s="6"/>
      <c r="F43" s="6"/>
      <c r="G43" s="6"/>
      <c r="H43" s="6">
        <v>13</v>
      </c>
      <c r="I43" s="6"/>
      <c r="J43" s="41"/>
      <c r="K43" s="13"/>
      <c r="L43" s="103"/>
      <c r="M43" s="30"/>
      <c r="N43" s="30"/>
      <c r="O43" s="30"/>
      <c r="P43" s="30"/>
      <c r="Q43" s="30"/>
      <c r="R43" s="30"/>
    </row>
    <row r="44" spans="1:18" ht="12.75" customHeight="1">
      <c r="A44" s="51">
        <v>37</v>
      </c>
      <c r="B44" s="91" t="s">
        <v>39</v>
      </c>
      <c r="C44" s="39"/>
      <c r="D44" s="6"/>
      <c r="E44" s="6"/>
      <c r="F44" s="6"/>
      <c r="G44" s="6"/>
      <c r="H44" s="6"/>
      <c r="I44" s="6"/>
      <c r="J44" s="41"/>
      <c r="K44" s="13"/>
      <c r="L44" s="103"/>
      <c r="M44" s="30"/>
      <c r="N44" s="30"/>
      <c r="O44" s="30"/>
      <c r="P44" s="30"/>
      <c r="Q44" s="30"/>
      <c r="R44" s="30"/>
    </row>
    <row r="45" spans="1:18" ht="12.75" customHeight="1">
      <c r="A45" s="51">
        <v>38</v>
      </c>
      <c r="B45" s="91" t="s">
        <v>40</v>
      </c>
      <c r="C45" s="42">
        <v>30.5</v>
      </c>
      <c r="D45" s="18"/>
      <c r="E45" s="18"/>
      <c r="F45" s="18">
        <v>28.9</v>
      </c>
      <c r="G45" s="18"/>
      <c r="H45" s="18"/>
      <c r="I45" s="18">
        <v>29.17</v>
      </c>
      <c r="J45" s="113"/>
      <c r="K45" s="19"/>
      <c r="L45" s="20">
        <v>28</v>
      </c>
      <c r="M45" s="30"/>
      <c r="N45" s="30"/>
      <c r="O45" s="30"/>
      <c r="P45" s="30"/>
      <c r="Q45" s="30"/>
      <c r="R45" s="30"/>
    </row>
    <row r="46" spans="1:18" ht="12.75" customHeight="1" thickBot="1">
      <c r="A46" s="52">
        <v>39</v>
      </c>
      <c r="B46" s="92" t="s">
        <v>41</v>
      </c>
      <c r="C46" s="53">
        <f>(((C17*1000)/C45)/12)</f>
        <v>22535.51912568306</v>
      </c>
      <c r="D46" s="54"/>
      <c r="E46" s="10"/>
      <c r="F46" s="53">
        <f>(((F17*1000)/F45)/12)</f>
        <v>22724.91349480969</v>
      </c>
      <c r="G46" s="10"/>
      <c r="H46" s="10"/>
      <c r="I46" s="53">
        <f>(((I17*1000)/I45)/6)</f>
        <v>22311.735801622668</v>
      </c>
      <c r="J46" s="55"/>
      <c r="K46" s="55"/>
      <c r="L46" s="21">
        <f>(((L17*1000)/L45)/12)</f>
        <v>24958.333333333332</v>
      </c>
      <c r="M46" s="30"/>
      <c r="N46" s="30"/>
      <c r="O46" s="30"/>
      <c r="P46" s="30"/>
      <c r="Q46" s="30"/>
      <c r="R46" s="30"/>
    </row>
    <row r="47" spans="1:18" ht="12.75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30"/>
      <c r="N47" s="30"/>
      <c r="O47" s="30"/>
      <c r="P47" s="30"/>
      <c r="Q47" s="30"/>
      <c r="R47" s="30"/>
    </row>
    <row r="48" spans="1:18" s="25" customFormat="1" ht="12.75" customHeigh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34"/>
      <c r="N48" s="34"/>
      <c r="O48" s="34"/>
      <c r="P48" s="34"/>
      <c r="Q48" s="34"/>
      <c r="R48" s="34"/>
    </row>
    <row r="49" spans="1:1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0"/>
      <c r="N49" s="30"/>
      <c r="O49" s="30"/>
      <c r="P49" s="30"/>
      <c r="Q49" s="30"/>
      <c r="R49" s="30"/>
    </row>
    <row r="50" spans="1:1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0"/>
      <c r="N50" s="30"/>
      <c r="O50" s="30"/>
      <c r="P50" s="30"/>
      <c r="Q50" s="30"/>
      <c r="R50" s="30"/>
    </row>
    <row r="51" spans="3:18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0"/>
      <c r="N51" s="30"/>
      <c r="O51" s="30"/>
      <c r="P51" s="30"/>
      <c r="Q51" s="30"/>
      <c r="R51" s="30"/>
    </row>
    <row r="52" spans="3:18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0"/>
      <c r="N52" s="30"/>
      <c r="O52" s="30"/>
      <c r="P52" s="30"/>
      <c r="Q52" s="30"/>
      <c r="R52" s="30"/>
    </row>
    <row r="53" spans="3:18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0"/>
      <c r="N53" s="30"/>
      <c r="O53" s="30"/>
      <c r="P53" s="30"/>
      <c r="Q53" s="30"/>
      <c r="R53" s="30"/>
    </row>
    <row r="54" spans="13:18" ht="12.75">
      <c r="M54" s="30"/>
      <c r="N54" s="30"/>
      <c r="O54" s="30"/>
      <c r="P54" s="30"/>
      <c r="Q54" s="30"/>
      <c r="R54" s="30"/>
    </row>
    <row r="55" spans="13:18" ht="12.75">
      <c r="M55" s="30"/>
      <c r="N55" s="30"/>
      <c r="O55" s="30"/>
      <c r="P55" s="30"/>
      <c r="Q55" s="30"/>
      <c r="R55" s="30"/>
    </row>
    <row r="56" spans="13:18" ht="12.75">
      <c r="M56" s="30"/>
      <c r="N56" s="30"/>
      <c r="O56" s="30"/>
      <c r="P56" s="30"/>
      <c r="Q56" s="30"/>
      <c r="R56" s="30"/>
    </row>
    <row r="57" spans="13:18" ht="12.75">
      <c r="M57" s="30"/>
      <c r="N57" s="30"/>
      <c r="O57" s="30"/>
      <c r="P57" s="30"/>
      <c r="Q57" s="30"/>
      <c r="R57" s="30"/>
    </row>
    <row r="58" spans="13:18" ht="12.75">
      <c r="M58" s="30"/>
      <c r="N58" s="30"/>
      <c r="O58" s="30"/>
      <c r="P58" s="30"/>
      <c r="Q58" s="30"/>
      <c r="R58" s="30"/>
    </row>
    <row r="59" spans="13:18" ht="12.75">
      <c r="M59" s="30"/>
      <c r="N59" s="30"/>
      <c r="O59" s="30"/>
      <c r="P59" s="30"/>
      <c r="Q59" s="30"/>
      <c r="R59" s="30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59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00390625" style="1" customWidth="1"/>
    <col min="13" max="16384" width="9.125" style="1" customWidth="1"/>
  </cols>
  <sheetData>
    <row r="1" ht="17.25" customHeight="1"/>
    <row r="2" spans="3:4" ht="15.75">
      <c r="C2" s="93" t="s">
        <v>52</v>
      </c>
      <c r="D2" s="93"/>
    </row>
    <row r="3" spans="2:9" ht="12.75">
      <c r="B3" s="2"/>
      <c r="C3" s="27"/>
      <c r="D3" s="28"/>
      <c r="E3" s="28"/>
      <c r="F3" s="28"/>
      <c r="G3" s="28"/>
      <c r="H3" s="28"/>
      <c r="I3" s="3"/>
    </row>
    <row r="4" spans="1:18" ht="12.75">
      <c r="A4" s="94" t="s">
        <v>43</v>
      </c>
      <c r="B4" s="25"/>
      <c r="C4" s="25"/>
      <c r="D4" s="25"/>
      <c r="E4" s="25"/>
      <c r="F4" s="25"/>
      <c r="G4" s="3"/>
      <c r="H4" s="3"/>
      <c r="M4" s="30"/>
      <c r="N4" s="30"/>
      <c r="O4" s="30"/>
      <c r="P4" s="30"/>
      <c r="Q4" s="30"/>
      <c r="R4" s="30"/>
    </row>
    <row r="5" spans="1:18" ht="13.5" thickBot="1">
      <c r="A5" s="28" t="s">
        <v>60</v>
      </c>
      <c r="B5" s="34"/>
      <c r="C5" s="3"/>
      <c r="D5" s="27"/>
      <c r="E5" s="27"/>
      <c r="F5" s="27"/>
      <c r="G5" s="27"/>
      <c r="H5" s="27"/>
      <c r="L5" s="29" t="s">
        <v>0</v>
      </c>
      <c r="M5" s="30"/>
      <c r="N5" s="30"/>
      <c r="O5" s="30"/>
      <c r="P5" s="30"/>
      <c r="Q5" s="30"/>
      <c r="R5" s="30"/>
    </row>
    <row r="6" spans="1:18" ht="22.5" customHeight="1">
      <c r="A6" s="96" t="s">
        <v>51</v>
      </c>
      <c r="B6" s="99" t="s">
        <v>1</v>
      </c>
      <c r="C6" s="80" t="s">
        <v>46</v>
      </c>
      <c r="D6" s="120" t="s">
        <v>47</v>
      </c>
      <c r="E6" s="120"/>
      <c r="F6" s="120"/>
      <c r="G6" s="120" t="s">
        <v>48</v>
      </c>
      <c r="H6" s="120"/>
      <c r="I6" s="120"/>
      <c r="J6" s="120" t="s">
        <v>49</v>
      </c>
      <c r="K6" s="120"/>
      <c r="L6" s="121"/>
      <c r="M6" s="33"/>
      <c r="N6" s="30"/>
      <c r="O6" s="30"/>
      <c r="P6" s="30"/>
      <c r="Q6" s="30"/>
      <c r="R6" s="30"/>
    </row>
    <row r="7" spans="1:18" ht="12.75" customHeight="1" thickBot="1">
      <c r="A7" s="100"/>
      <c r="B7" s="82"/>
      <c r="C7" s="83" t="s">
        <v>50</v>
      </c>
      <c r="D7" s="122" t="s">
        <v>70</v>
      </c>
      <c r="E7" s="122" t="s">
        <v>2</v>
      </c>
      <c r="F7" s="122" t="s">
        <v>71</v>
      </c>
      <c r="G7" s="122" t="s">
        <v>70</v>
      </c>
      <c r="H7" s="122" t="s">
        <v>2</v>
      </c>
      <c r="I7" s="122" t="s">
        <v>71</v>
      </c>
      <c r="J7" s="122" t="s">
        <v>70</v>
      </c>
      <c r="K7" s="122" t="s">
        <v>2</v>
      </c>
      <c r="L7" s="122" t="s">
        <v>71</v>
      </c>
      <c r="M7" s="26"/>
      <c r="N7" s="30"/>
      <c r="O7" s="30"/>
      <c r="P7" s="30"/>
      <c r="Q7" s="30"/>
      <c r="R7" s="30"/>
    </row>
    <row r="8" spans="1:12" s="30" customFormat="1" ht="12.75" customHeight="1" thickBot="1">
      <c r="A8" s="95">
        <v>1</v>
      </c>
      <c r="B8" s="70" t="s">
        <v>3</v>
      </c>
      <c r="C8" s="22">
        <f aca="true" t="shared" si="0" ref="C8:L8">SUM(C9,C11:C16,C19:C26)</f>
        <v>3585</v>
      </c>
      <c r="D8" s="71">
        <f t="shared" si="0"/>
        <v>500</v>
      </c>
      <c r="E8" s="71">
        <f t="shared" si="0"/>
        <v>0</v>
      </c>
      <c r="F8" s="71">
        <f t="shared" si="0"/>
        <v>2773</v>
      </c>
      <c r="G8" s="71">
        <f t="shared" si="0"/>
        <v>292</v>
      </c>
      <c r="H8" s="71">
        <f t="shared" si="0"/>
        <v>0</v>
      </c>
      <c r="I8" s="71">
        <f t="shared" si="0"/>
        <v>1495</v>
      </c>
      <c r="J8" s="22">
        <f t="shared" si="0"/>
        <v>508</v>
      </c>
      <c r="K8" s="22">
        <f t="shared" si="0"/>
        <v>26</v>
      </c>
      <c r="L8" s="23">
        <f t="shared" si="0"/>
        <v>2849</v>
      </c>
    </row>
    <row r="9" spans="1:18" ht="12.75" customHeight="1">
      <c r="A9" s="63">
        <v>2</v>
      </c>
      <c r="B9" s="66" t="s">
        <v>4</v>
      </c>
      <c r="C9" s="65">
        <v>185</v>
      </c>
      <c r="D9" s="67">
        <v>81</v>
      </c>
      <c r="E9" s="67"/>
      <c r="F9" s="67">
        <v>31</v>
      </c>
      <c r="G9" s="68">
        <v>23</v>
      </c>
      <c r="H9" s="68"/>
      <c r="I9" s="68">
        <v>15</v>
      </c>
      <c r="J9" s="67">
        <v>80</v>
      </c>
      <c r="K9" s="67">
        <v>26</v>
      </c>
      <c r="L9" s="69">
        <v>15</v>
      </c>
      <c r="M9" s="30"/>
      <c r="N9" s="30"/>
      <c r="O9" s="30"/>
      <c r="P9" s="30"/>
      <c r="Q9" s="30"/>
      <c r="R9" s="30"/>
    </row>
    <row r="10" spans="1:18" ht="12.75" customHeight="1">
      <c r="A10" s="51">
        <v>3</v>
      </c>
      <c r="B10" s="43" t="s">
        <v>5</v>
      </c>
      <c r="C10" s="37"/>
      <c r="D10" s="44"/>
      <c r="E10" s="44"/>
      <c r="F10" s="44"/>
      <c r="G10" s="45"/>
      <c r="H10" s="45"/>
      <c r="I10" s="45"/>
      <c r="J10" s="44"/>
      <c r="K10" s="44"/>
      <c r="L10" s="104"/>
      <c r="M10" s="30"/>
      <c r="N10" s="30"/>
      <c r="O10" s="30"/>
      <c r="P10" s="30"/>
      <c r="Q10" s="30"/>
      <c r="R10" s="30"/>
    </row>
    <row r="11" spans="1:18" ht="12.75" customHeight="1">
      <c r="A11" s="51">
        <v>4</v>
      </c>
      <c r="B11" s="43" t="s">
        <v>6</v>
      </c>
      <c r="C11" s="37">
        <v>171</v>
      </c>
      <c r="D11" s="44">
        <v>194</v>
      </c>
      <c r="E11" s="44"/>
      <c r="F11" s="44"/>
      <c r="G11" s="45">
        <v>76</v>
      </c>
      <c r="H11" s="45"/>
      <c r="I11" s="46"/>
      <c r="J11" s="44">
        <v>194</v>
      </c>
      <c r="K11" s="44"/>
      <c r="L11" s="104"/>
      <c r="M11" s="35"/>
      <c r="N11" s="30"/>
      <c r="O11" s="30"/>
      <c r="P11" s="30"/>
      <c r="Q11" s="30"/>
      <c r="R11" s="30"/>
    </row>
    <row r="12" spans="1:18" ht="12.75" customHeight="1">
      <c r="A12" s="51">
        <v>5</v>
      </c>
      <c r="B12" s="43" t="s">
        <v>7</v>
      </c>
      <c r="C12" s="37"/>
      <c r="D12" s="44"/>
      <c r="E12" s="44"/>
      <c r="F12" s="44"/>
      <c r="G12" s="46"/>
      <c r="H12" s="45"/>
      <c r="I12" s="46"/>
      <c r="J12" s="44"/>
      <c r="K12" s="44"/>
      <c r="L12" s="104"/>
      <c r="M12" s="30"/>
      <c r="N12" s="30"/>
      <c r="O12" s="30"/>
      <c r="P12" s="30"/>
      <c r="Q12" s="30"/>
      <c r="R12" s="30"/>
    </row>
    <row r="13" spans="1:18" ht="12.75" customHeight="1">
      <c r="A13" s="51">
        <v>6</v>
      </c>
      <c r="B13" s="43" t="s">
        <v>8</v>
      </c>
      <c r="C13" s="37">
        <v>19</v>
      </c>
      <c r="D13" s="44">
        <v>20</v>
      </c>
      <c r="E13" s="44"/>
      <c r="F13" s="44"/>
      <c r="G13" s="45">
        <v>47</v>
      </c>
      <c r="H13" s="45"/>
      <c r="I13" s="45"/>
      <c r="J13" s="44">
        <v>20</v>
      </c>
      <c r="K13" s="44"/>
      <c r="L13" s="57"/>
      <c r="M13" s="30"/>
      <c r="N13" s="30"/>
      <c r="O13" s="30"/>
      <c r="P13" s="30"/>
      <c r="Q13" s="30"/>
      <c r="R13" s="30"/>
    </row>
    <row r="14" spans="1:18" ht="12.75" customHeight="1">
      <c r="A14" s="51">
        <v>7</v>
      </c>
      <c r="B14" s="43" t="s">
        <v>9</v>
      </c>
      <c r="C14" s="37">
        <v>3</v>
      </c>
      <c r="D14" s="44"/>
      <c r="E14" s="44"/>
      <c r="F14" s="44">
        <v>3</v>
      </c>
      <c r="G14" s="45">
        <v>2</v>
      </c>
      <c r="H14" s="45"/>
      <c r="I14" s="45">
        <v>2</v>
      </c>
      <c r="J14" s="44"/>
      <c r="K14" s="44"/>
      <c r="L14" s="57">
        <v>2</v>
      </c>
      <c r="M14" s="30"/>
      <c r="N14" s="30"/>
      <c r="O14" s="30"/>
      <c r="P14" s="30"/>
      <c r="Q14" s="30"/>
      <c r="R14" s="30"/>
    </row>
    <row r="15" spans="1:18" ht="12.75" customHeight="1">
      <c r="A15" s="51">
        <v>8</v>
      </c>
      <c r="B15" s="43" t="s">
        <v>10</v>
      </c>
      <c r="C15" s="37">
        <v>217</v>
      </c>
      <c r="D15" s="44">
        <v>178</v>
      </c>
      <c r="E15" s="44"/>
      <c r="F15" s="44">
        <v>50</v>
      </c>
      <c r="G15" s="45">
        <v>122</v>
      </c>
      <c r="H15" s="45"/>
      <c r="I15" s="45"/>
      <c r="J15" s="44">
        <v>180</v>
      </c>
      <c r="K15" s="44"/>
      <c r="L15" s="57">
        <v>50</v>
      </c>
      <c r="M15" s="30"/>
      <c r="N15" s="30"/>
      <c r="O15" s="30"/>
      <c r="P15" s="30"/>
      <c r="Q15" s="30"/>
      <c r="R15" s="30"/>
    </row>
    <row r="16" spans="1:18" ht="12.75" customHeight="1">
      <c r="A16" s="50">
        <v>9</v>
      </c>
      <c r="B16" s="43" t="s">
        <v>11</v>
      </c>
      <c r="C16" s="40">
        <f aca="true" t="shared" si="1" ref="C16:I16">SUM(C17:C18)</f>
        <v>2167</v>
      </c>
      <c r="D16" s="40">
        <f t="shared" si="1"/>
        <v>0</v>
      </c>
      <c r="E16" s="40">
        <f t="shared" si="1"/>
        <v>0</v>
      </c>
      <c r="F16" s="40">
        <f t="shared" si="1"/>
        <v>1992</v>
      </c>
      <c r="G16" s="40">
        <f t="shared" si="1"/>
        <v>0</v>
      </c>
      <c r="H16" s="40">
        <f t="shared" si="1"/>
        <v>0</v>
      </c>
      <c r="I16" s="40">
        <f t="shared" si="1"/>
        <v>1080</v>
      </c>
      <c r="J16" s="40">
        <f>SUM(J17:J18)</f>
        <v>0</v>
      </c>
      <c r="K16" s="40">
        <f>SUM(K17:K18)</f>
        <v>0</v>
      </c>
      <c r="L16" s="56">
        <f>SUM(L17:L18)</f>
        <v>2062</v>
      </c>
      <c r="M16" s="30"/>
      <c r="N16" s="30"/>
      <c r="O16" s="30"/>
      <c r="P16" s="30"/>
      <c r="Q16" s="30"/>
      <c r="R16" s="30"/>
    </row>
    <row r="17" spans="1:18" ht="12.75" customHeight="1">
      <c r="A17" s="50">
        <v>10</v>
      </c>
      <c r="B17" s="43" t="s">
        <v>12</v>
      </c>
      <c r="C17" s="37">
        <v>2152</v>
      </c>
      <c r="D17" s="44"/>
      <c r="E17" s="44"/>
      <c r="F17" s="44">
        <v>1977</v>
      </c>
      <c r="G17" s="46"/>
      <c r="H17" s="45"/>
      <c r="I17" s="45">
        <v>1075</v>
      </c>
      <c r="J17" s="46"/>
      <c r="K17" s="45"/>
      <c r="L17" s="57">
        <v>2047</v>
      </c>
      <c r="M17" s="31"/>
      <c r="N17" s="30"/>
      <c r="O17" s="30"/>
      <c r="P17" s="30"/>
      <c r="Q17" s="30"/>
      <c r="R17" s="30"/>
    </row>
    <row r="18" spans="1:18" ht="12.75" customHeight="1">
      <c r="A18" s="50">
        <v>11</v>
      </c>
      <c r="B18" s="43" t="s">
        <v>13</v>
      </c>
      <c r="C18" s="37">
        <v>15</v>
      </c>
      <c r="D18" s="44"/>
      <c r="E18" s="44"/>
      <c r="F18" s="44">
        <v>15</v>
      </c>
      <c r="G18" s="46"/>
      <c r="H18" s="45"/>
      <c r="I18" s="45">
        <v>5</v>
      </c>
      <c r="J18" s="46"/>
      <c r="K18" s="45"/>
      <c r="L18" s="57">
        <v>15</v>
      </c>
      <c r="M18" s="30"/>
      <c r="N18" s="30"/>
      <c r="O18" s="30"/>
      <c r="P18" s="30"/>
      <c r="Q18" s="30"/>
      <c r="R18" s="30"/>
    </row>
    <row r="19" spans="1:18" ht="12.75" customHeight="1">
      <c r="A19" s="50">
        <v>12</v>
      </c>
      <c r="B19" s="43" t="s">
        <v>14</v>
      </c>
      <c r="C19" s="37">
        <v>753</v>
      </c>
      <c r="D19" s="44"/>
      <c r="E19" s="44"/>
      <c r="F19" s="44">
        <v>657</v>
      </c>
      <c r="G19" s="46"/>
      <c r="H19" s="45"/>
      <c r="I19" s="45">
        <v>377</v>
      </c>
      <c r="J19" s="44"/>
      <c r="K19" s="44"/>
      <c r="L19" s="58">
        <v>680</v>
      </c>
      <c r="M19" s="31"/>
      <c r="N19" s="30"/>
      <c r="O19" s="30"/>
      <c r="P19" s="30"/>
      <c r="Q19" s="30"/>
      <c r="R19" s="30"/>
    </row>
    <row r="20" spans="1:18" ht="12.75" customHeight="1">
      <c r="A20" s="50">
        <v>13</v>
      </c>
      <c r="B20" s="43" t="s">
        <v>15</v>
      </c>
      <c r="C20" s="37"/>
      <c r="D20" s="44"/>
      <c r="E20" s="44"/>
      <c r="F20" s="44"/>
      <c r="G20" s="45"/>
      <c r="H20" s="45"/>
      <c r="I20" s="45"/>
      <c r="J20" s="44"/>
      <c r="K20" s="44"/>
      <c r="L20" s="58"/>
      <c r="M20" s="30"/>
      <c r="N20" s="30"/>
      <c r="O20" s="30"/>
      <c r="P20" s="30"/>
      <c r="Q20" s="30"/>
      <c r="R20" s="30"/>
    </row>
    <row r="21" spans="1:18" ht="12.75" customHeight="1">
      <c r="A21" s="50">
        <v>14</v>
      </c>
      <c r="B21" s="43" t="s">
        <v>16</v>
      </c>
      <c r="C21" s="37">
        <v>43</v>
      </c>
      <c r="D21" s="44"/>
      <c r="E21" s="44"/>
      <c r="F21" s="44">
        <v>40</v>
      </c>
      <c r="G21" s="45"/>
      <c r="H21" s="45"/>
      <c r="I21" s="45">
        <v>21</v>
      </c>
      <c r="J21" s="44"/>
      <c r="K21" s="44"/>
      <c r="L21" s="58">
        <v>40</v>
      </c>
      <c r="M21" s="30"/>
      <c r="N21" s="30"/>
      <c r="O21" s="30"/>
      <c r="P21" s="30"/>
      <c r="Q21" s="30"/>
      <c r="R21" s="30"/>
    </row>
    <row r="22" spans="1:18" ht="12.75" customHeight="1">
      <c r="A22" s="50">
        <v>15</v>
      </c>
      <c r="B22" s="43" t="s">
        <v>17</v>
      </c>
      <c r="C22" s="37"/>
      <c r="D22" s="44"/>
      <c r="E22" s="44"/>
      <c r="F22" s="44"/>
      <c r="G22" s="45"/>
      <c r="H22" s="45"/>
      <c r="I22" s="45"/>
      <c r="J22" s="44"/>
      <c r="K22" s="44"/>
      <c r="L22" s="58"/>
      <c r="M22" s="30"/>
      <c r="N22" s="30"/>
      <c r="O22" s="30"/>
      <c r="P22" s="30"/>
      <c r="Q22" s="30"/>
      <c r="R22" s="30"/>
    </row>
    <row r="23" spans="1:18" ht="12.75" customHeight="1">
      <c r="A23" s="50">
        <v>16</v>
      </c>
      <c r="B23" s="43" t="s">
        <v>18</v>
      </c>
      <c r="C23" s="37"/>
      <c r="D23" s="44"/>
      <c r="E23" s="44"/>
      <c r="F23" s="44"/>
      <c r="G23" s="45"/>
      <c r="H23" s="45"/>
      <c r="I23" s="46"/>
      <c r="J23" s="44"/>
      <c r="K23" s="44"/>
      <c r="L23" s="58"/>
      <c r="M23" s="30"/>
      <c r="N23" s="30"/>
      <c r="O23" s="30"/>
      <c r="P23" s="30"/>
      <c r="Q23" s="30"/>
      <c r="R23" s="30"/>
    </row>
    <row r="24" spans="1:18" ht="12.75" customHeight="1">
      <c r="A24" s="50">
        <v>17</v>
      </c>
      <c r="B24" s="47" t="s">
        <v>19</v>
      </c>
      <c r="C24" s="37">
        <v>5</v>
      </c>
      <c r="D24" s="44">
        <v>5</v>
      </c>
      <c r="E24" s="44"/>
      <c r="F24" s="44"/>
      <c r="G24" s="45">
        <v>5</v>
      </c>
      <c r="H24" s="45"/>
      <c r="I24" s="46"/>
      <c r="J24" s="44">
        <v>5</v>
      </c>
      <c r="K24" s="44"/>
      <c r="L24" s="58"/>
      <c r="M24" s="30"/>
      <c r="N24" s="30"/>
      <c r="O24" s="30"/>
      <c r="P24" s="30"/>
      <c r="Q24" s="30"/>
      <c r="R24" s="30"/>
    </row>
    <row r="25" spans="1:18" ht="12.75" customHeight="1">
      <c r="A25" s="50">
        <v>18</v>
      </c>
      <c r="B25" s="47" t="s">
        <v>20</v>
      </c>
      <c r="C25" s="37">
        <v>22</v>
      </c>
      <c r="D25" s="44">
        <v>22</v>
      </c>
      <c r="E25" s="44"/>
      <c r="F25" s="44"/>
      <c r="G25" s="45">
        <v>17</v>
      </c>
      <c r="H25" s="45"/>
      <c r="I25" s="46"/>
      <c r="J25" s="44">
        <v>29</v>
      </c>
      <c r="K25" s="44"/>
      <c r="L25" s="58"/>
      <c r="M25" s="30"/>
      <c r="N25" s="30"/>
      <c r="O25" s="30"/>
      <c r="P25" s="30"/>
      <c r="Q25" s="30"/>
      <c r="R25" s="30"/>
    </row>
    <row r="26" spans="1:18" ht="12.75" customHeight="1">
      <c r="A26" s="50">
        <v>19</v>
      </c>
      <c r="B26" s="47" t="s">
        <v>21</v>
      </c>
      <c r="C26" s="37"/>
      <c r="D26" s="44"/>
      <c r="E26" s="44"/>
      <c r="F26" s="44"/>
      <c r="G26" s="45"/>
      <c r="H26" s="45"/>
      <c r="I26" s="46"/>
      <c r="J26" s="44"/>
      <c r="K26" s="44"/>
      <c r="L26" s="58"/>
      <c r="M26" s="30"/>
      <c r="N26" s="30"/>
      <c r="O26" s="30"/>
      <c r="P26" s="30"/>
      <c r="Q26" s="30"/>
      <c r="R26" s="30"/>
    </row>
    <row r="27" spans="1:18" ht="12.75" customHeight="1" thickBot="1">
      <c r="A27" s="62">
        <v>20</v>
      </c>
      <c r="B27" s="74" t="s">
        <v>22</v>
      </c>
      <c r="C27" s="73"/>
      <c r="D27" s="75"/>
      <c r="E27" s="75"/>
      <c r="F27" s="75"/>
      <c r="G27" s="102"/>
      <c r="H27" s="76"/>
      <c r="I27" s="102"/>
      <c r="J27" s="75"/>
      <c r="K27" s="75"/>
      <c r="L27" s="106"/>
      <c r="M27" s="30"/>
      <c r="N27" s="30"/>
      <c r="O27" s="30"/>
      <c r="P27" s="30"/>
      <c r="Q27" s="30"/>
      <c r="R27" s="30"/>
    </row>
    <row r="28" spans="1:18" ht="12.75" customHeight="1" thickBot="1">
      <c r="A28" s="79">
        <v>21</v>
      </c>
      <c r="B28" s="70" t="s">
        <v>23</v>
      </c>
      <c r="C28" s="22">
        <f aca="true" t="shared" si="2" ref="C28:I28">SUM(C29:C38)</f>
        <v>3607</v>
      </c>
      <c r="D28" s="71">
        <f t="shared" si="2"/>
        <v>500</v>
      </c>
      <c r="E28" s="71">
        <f t="shared" si="2"/>
        <v>0</v>
      </c>
      <c r="F28" s="71">
        <f t="shared" si="2"/>
        <v>2773</v>
      </c>
      <c r="G28" s="71">
        <f t="shared" si="2"/>
        <v>252</v>
      </c>
      <c r="H28" s="71">
        <f t="shared" si="2"/>
        <v>15</v>
      </c>
      <c r="I28" s="71">
        <f t="shared" si="2"/>
        <v>1387</v>
      </c>
      <c r="J28" s="22">
        <f>SUM(J29:J38)</f>
        <v>508</v>
      </c>
      <c r="K28" s="22">
        <f>SUM(K29:K38)</f>
        <v>26</v>
      </c>
      <c r="L28" s="23">
        <f>SUM(L29:L38)</f>
        <v>2849</v>
      </c>
      <c r="M28" s="30"/>
      <c r="N28" s="30"/>
      <c r="O28" s="30"/>
      <c r="P28" s="30"/>
      <c r="Q28" s="30"/>
      <c r="R28" s="30"/>
    </row>
    <row r="29" spans="1:18" ht="12.75" customHeight="1">
      <c r="A29" s="63">
        <v>22</v>
      </c>
      <c r="B29" s="78" t="s">
        <v>24</v>
      </c>
      <c r="C29" s="65"/>
      <c r="D29" s="67"/>
      <c r="E29" s="67"/>
      <c r="F29" s="67"/>
      <c r="G29" s="112"/>
      <c r="H29" s="68"/>
      <c r="I29" s="112"/>
      <c r="J29" s="67"/>
      <c r="K29" s="67"/>
      <c r="L29" s="109"/>
      <c r="M29" s="30"/>
      <c r="N29" s="30"/>
      <c r="O29" s="30"/>
      <c r="P29" s="30"/>
      <c r="Q29" s="30"/>
      <c r="R29" s="30"/>
    </row>
    <row r="30" spans="1:18" ht="12.75" customHeight="1">
      <c r="A30" s="51">
        <v>23</v>
      </c>
      <c r="B30" s="47" t="s">
        <v>25</v>
      </c>
      <c r="C30" s="37">
        <v>15</v>
      </c>
      <c r="D30" s="44"/>
      <c r="E30" s="44"/>
      <c r="F30" s="44"/>
      <c r="G30" s="46"/>
      <c r="H30" s="45">
        <v>6</v>
      </c>
      <c r="I30" s="46"/>
      <c r="J30" s="44"/>
      <c r="K30" s="44">
        <v>12</v>
      </c>
      <c r="L30" s="104"/>
      <c r="M30" s="30"/>
      <c r="N30" s="30"/>
      <c r="O30" s="30"/>
      <c r="P30" s="30"/>
      <c r="Q30" s="30"/>
      <c r="R30" s="30"/>
    </row>
    <row r="31" spans="1:18" ht="12.75" customHeight="1">
      <c r="A31" s="51">
        <v>24</v>
      </c>
      <c r="B31" s="47" t="s">
        <v>26</v>
      </c>
      <c r="C31" s="37"/>
      <c r="D31" s="44"/>
      <c r="E31" s="44"/>
      <c r="F31" s="44"/>
      <c r="G31" s="46"/>
      <c r="H31" s="45"/>
      <c r="I31" s="46"/>
      <c r="J31" s="44"/>
      <c r="K31" s="44"/>
      <c r="L31" s="104"/>
      <c r="M31" s="30"/>
      <c r="N31" s="30"/>
      <c r="O31" s="30"/>
      <c r="P31" s="30"/>
      <c r="Q31" s="30"/>
      <c r="R31" s="30"/>
    </row>
    <row r="32" spans="1:18" ht="12.75" customHeight="1">
      <c r="A32" s="51">
        <v>25</v>
      </c>
      <c r="B32" s="47" t="s">
        <v>27</v>
      </c>
      <c r="C32" s="37">
        <v>14</v>
      </c>
      <c r="D32" s="44"/>
      <c r="E32" s="44"/>
      <c r="F32" s="44"/>
      <c r="G32" s="46"/>
      <c r="H32" s="45">
        <v>9</v>
      </c>
      <c r="I32" s="46"/>
      <c r="J32" s="44"/>
      <c r="K32" s="44">
        <v>14</v>
      </c>
      <c r="L32" s="104"/>
      <c r="M32" s="30"/>
      <c r="N32" s="30"/>
      <c r="O32" s="30"/>
      <c r="P32" s="30"/>
      <c r="Q32" s="30"/>
      <c r="R32" s="30"/>
    </row>
    <row r="33" spans="1:18" ht="12.75" customHeight="1">
      <c r="A33" s="51">
        <v>26</v>
      </c>
      <c r="B33" s="47" t="s">
        <v>28</v>
      </c>
      <c r="C33" s="37">
        <v>32</v>
      </c>
      <c r="D33" s="44"/>
      <c r="E33" s="44"/>
      <c r="F33" s="44"/>
      <c r="G33" s="46"/>
      <c r="H33" s="45"/>
      <c r="I33" s="46"/>
      <c r="J33" s="44"/>
      <c r="K33" s="44"/>
      <c r="L33" s="104"/>
      <c r="M33" s="30"/>
      <c r="N33" s="30"/>
      <c r="O33" s="30"/>
      <c r="P33" s="30"/>
      <c r="Q33" s="30"/>
      <c r="R33" s="30"/>
    </row>
    <row r="34" spans="1:18" ht="12.75" customHeight="1">
      <c r="A34" s="51">
        <v>27</v>
      </c>
      <c r="B34" s="47" t="s">
        <v>29</v>
      </c>
      <c r="C34" s="37"/>
      <c r="D34" s="44"/>
      <c r="E34" s="44"/>
      <c r="F34" s="44"/>
      <c r="G34" s="46"/>
      <c r="H34" s="45"/>
      <c r="I34" s="46"/>
      <c r="J34" s="44"/>
      <c r="K34" s="44"/>
      <c r="L34" s="104"/>
      <c r="M34" s="30"/>
      <c r="N34" s="30"/>
      <c r="O34" s="30"/>
      <c r="P34" s="30"/>
      <c r="Q34" s="30"/>
      <c r="R34" s="30"/>
    </row>
    <row r="35" spans="1:18" ht="12.75" customHeight="1">
      <c r="A35" s="51">
        <v>28</v>
      </c>
      <c r="B35" s="47" t="s">
        <v>30</v>
      </c>
      <c r="C35" s="37"/>
      <c r="D35" s="44"/>
      <c r="E35" s="44"/>
      <c r="F35" s="44"/>
      <c r="G35" s="46"/>
      <c r="H35" s="45"/>
      <c r="I35" s="46"/>
      <c r="J35" s="44"/>
      <c r="K35" s="44"/>
      <c r="L35" s="104"/>
      <c r="M35" s="30"/>
      <c r="N35" s="30"/>
      <c r="O35" s="30"/>
      <c r="P35" s="30"/>
      <c r="Q35" s="30"/>
      <c r="R35" s="30"/>
    </row>
    <row r="36" spans="1:18" ht="12.75" customHeight="1">
      <c r="A36" s="51">
        <v>29</v>
      </c>
      <c r="B36" s="47" t="s">
        <v>31</v>
      </c>
      <c r="C36" s="37"/>
      <c r="D36" s="44"/>
      <c r="E36" s="44"/>
      <c r="F36" s="44"/>
      <c r="G36" s="46"/>
      <c r="H36" s="45"/>
      <c r="I36" s="46"/>
      <c r="J36" s="44"/>
      <c r="K36" s="44"/>
      <c r="L36" s="104"/>
      <c r="M36" s="30"/>
      <c r="N36" s="30"/>
      <c r="O36" s="30"/>
      <c r="P36" s="30"/>
      <c r="Q36" s="30"/>
      <c r="R36" s="30"/>
    </row>
    <row r="37" spans="1:18" ht="12.75" customHeight="1" thickBot="1">
      <c r="A37" s="88">
        <v>30</v>
      </c>
      <c r="B37" s="74" t="s">
        <v>32</v>
      </c>
      <c r="C37" s="73"/>
      <c r="D37" s="75"/>
      <c r="E37" s="75"/>
      <c r="F37" s="75"/>
      <c r="G37" s="102"/>
      <c r="H37" s="76"/>
      <c r="I37" s="102"/>
      <c r="J37" s="75"/>
      <c r="K37" s="75"/>
      <c r="L37" s="110"/>
      <c r="M37" s="30"/>
      <c r="N37" s="30"/>
      <c r="O37" s="30"/>
      <c r="P37" s="30"/>
      <c r="Q37" s="30"/>
      <c r="R37" s="30"/>
    </row>
    <row r="38" spans="1:18" ht="12.75" customHeight="1" thickBot="1">
      <c r="A38" s="4">
        <v>31</v>
      </c>
      <c r="B38" s="85" t="s">
        <v>33</v>
      </c>
      <c r="C38" s="9">
        <v>3546</v>
      </c>
      <c r="D38" s="9">
        <v>500</v>
      </c>
      <c r="E38" s="9"/>
      <c r="F38" s="9">
        <v>2773</v>
      </c>
      <c r="G38" s="17">
        <v>252</v>
      </c>
      <c r="H38" s="17"/>
      <c r="I38" s="87">
        <v>1387</v>
      </c>
      <c r="J38" s="9">
        <v>508</v>
      </c>
      <c r="K38" s="9"/>
      <c r="L38" s="89">
        <v>2849</v>
      </c>
      <c r="M38" s="30"/>
      <c r="N38" s="30"/>
      <c r="O38" s="30"/>
      <c r="P38" s="30"/>
      <c r="Q38" s="30"/>
      <c r="R38" s="30"/>
    </row>
    <row r="39" spans="1:18" ht="12.75" customHeight="1" thickBot="1">
      <c r="A39" s="79">
        <v>32</v>
      </c>
      <c r="B39" s="70" t="s">
        <v>34</v>
      </c>
      <c r="C39" s="22">
        <f aca="true" t="shared" si="3" ref="C39:I39">C28-C8-C27</f>
        <v>22</v>
      </c>
      <c r="D39" s="71">
        <f t="shared" si="3"/>
        <v>0</v>
      </c>
      <c r="E39" s="71">
        <f t="shared" si="3"/>
        <v>0</v>
      </c>
      <c r="F39" s="71">
        <f t="shared" si="3"/>
        <v>0</v>
      </c>
      <c r="G39" s="71">
        <f t="shared" si="3"/>
        <v>-40</v>
      </c>
      <c r="H39" s="71">
        <f t="shared" si="3"/>
        <v>15</v>
      </c>
      <c r="I39" s="71">
        <f t="shared" si="3"/>
        <v>-108</v>
      </c>
      <c r="J39" s="22">
        <f>J28-J8-J27</f>
        <v>0</v>
      </c>
      <c r="K39" s="22">
        <f>K28-K8-K27</f>
        <v>0</v>
      </c>
      <c r="L39" s="23">
        <f>L28-L8-L27</f>
        <v>0</v>
      </c>
      <c r="M39" s="30"/>
      <c r="N39" s="30"/>
      <c r="O39" s="30"/>
      <c r="P39" s="30"/>
      <c r="Q39" s="30"/>
      <c r="R39" s="30"/>
    </row>
    <row r="40" spans="1:18" ht="12.75" customHeight="1">
      <c r="A40" s="63">
        <v>33</v>
      </c>
      <c r="B40" s="90" t="s">
        <v>35</v>
      </c>
      <c r="C40" s="67"/>
      <c r="D40" s="67"/>
      <c r="E40" s="67"/>
      <c r="F40" s="67"/>
      <c r="G40" s="67"/>
      <c r="H40" s="67"/>
      <c r="I40" s="67"/>
      <c r="J40" s="68"/>
      <c r="K40" s="68"/>
      <c r="L40" s="69"/>
      <c r="M40" s="30"/>
      <c r="N40" s="30"/>
      <c r="O40" s="30"/>
      <c r="P40" s="30"/>
      <c r="Q40" s="30"/>
      <c r="R40" s="30"/>
    </row>
    <row r="41" spans="1:18" ht="12.75" customHeight="1">
      <c r="A41" s="51">
        <v>34</v>
      </c>
      <c r="B41" s="91" t="s">
        <v>36</v>
      </c>
      <c r="C41" s="39"/>
      <c r="D41" s="44"/>
      <c r="E41" s="44"/>
      <c r="F41" s="44"/>
      <c r="G41" s="44"/>
      <c r="H41" s="44"/>
      <c r="I41" s="44"/>
      <c r="J41" s="45"/>
      <c r="K41" s="45"/>
      <c r="L41" s="57"/>
      <c r="M41" s="30"/>
      <c r="N41" s="30"/>
      <c r="O41" s="30"/>
      <c r="P41" s="30"/>
      <c r="Q41" s="30"/>
      <c r="R41" s="30"/>
    </row>
    <row r="42" spans="1:18" ht="12.75" customHeight="1">
      <c r="A42" s="51">
        <v>35</v>
      </c>
      <c r="B42" s="91" t="s">
        <v>37</v>
      </c>
      <c r="C42" s="39">
        <v>112</v>
      </c>
      <c r="D42" s="44"/>
      <c r="E42" s="44"/>
      <c r="F42" s="44"/>
      <c r="G42" s="44"/>
      <c r="H42" s="44"/>
      <c r="I42" s="44"/>
      <c r="J42" s="46"/>
      <c r="K42" s="45"/>
      <c r="L42" s="104"/>
      <c r="M42" s="30"/>
      <c r="N42" s="30"/>
      <c r="O42" s="30"/>
      <c r="P42" s="30"/>
      <c r="Q42" s="30"/>
      <c r="R42" s="30"/>
    </row>
    <row r="43" spans="1:18" ht="12.75" customHeight="1">
      <c r="A43" s="51">
        <v>36</v>
      </c>
      <c r="B43" s="91" t="s">
        <v>38</v>
      </c>
      <c r="C43" s="39">
        <v>32</v>
      </c>
      <c r="D43" s="44"/>
      <c r="E43" s="44"/>
      <c r="F43" s="44"/>
      <c r="G43" s="44"/>
      <c r="H43" s="44"/>
      <c r="I43" s="44"/>
      <c r="J43" s="46"/>
      <c r="K43" s="45"/>
      <c r="L43" s="104"/>
      <c r="M43" s="30"/>
      <c r="N43" s="30"/>
      <c r="O43" s="30"/>
      <c r="P43" s="30"/>
      <c r="Q43" s="30"/>
      <c r="R43" s="30"/>
    </row>
    <row r="44" spans="1:18" ht="12.75" customHeight="1">
      <c r="A44" s="51">
        <v>37</v>
      </c>
      <c r="B44" s="91" t="s">
        <v>39</v>
      </c>
      <c r="C44" s="39"/>
      <c r="D44" s="44"/>
      <c r="E44" s="44"/>
      <c r="F44" s="44"/>
      <c r="G44" s="44"/>
      <c r="H44" s="44"/>
      <c r="I44" s="44"/>
      <c r="J44" s="46"/>
      <c r="K44" s="45"/>
      <c r="L44" s="104"/>
      <c r="M44" s="30"/>
      <c r="N44" s="30"/>
      <c r="O44" s="30"/>
      <c r="P44" s="30"/>
      <c r="Q44" s="30"/>
      <c r="R44" s="30"/>
    </row>
    <row r="45" spans="1:18" ht="12.75" customHeight="1">
      <c r="A45" s="51">
        <v>38</v>
      </c>
      <c r="B45" s="91" t="s">
        <v>40</v>
      </c>
      <c r="C45" s="42">
        <v>6.8</v>
      </c>
      <c r="D45" s="48"/>
      <c r="E45" s="48"/>
      <c r="F45" s="48">
        <v>6.7</v>
      </c>
      <c r="G45" s="48"/>
      <c r="H45" s="48"/>
      <c r="I45" s="48">
        <v>6.8</v>
      </c>
      <c r="J45" s="114"/>
      <c r="K45" s="49"/>
      <c r="L45" s="59">
        <v>6.8</v>
      </c>
      <c r="M45" s="30"/>
      <c r="N45" s="30"/>
      <c r="O45" s="30"/>
      <c r="P45" s="30"/>
      <c r="Q45" s="30"/>
      <c r="R45" s="30"/>
    </row>
    <row r="46" spans="1:18" ht="12.75" customHeight="1" thickBot="1">
      <c r="A46" s="52">
        <v>39</v>
      </c>
      <c r="B46" s="92" t="s">
        <v>41</v>
      </c>
      <c r="C46" s="53">
        <f>(((C17*1000)/C45)/12)</f>
        <v>26372.549019607843</v>
      </c>
      <c r="D46" s="54"/>
      <c r="E46" s="60"/>
      <c r="F46" s="53">
        <f>(((F17*1000)/F45)/12)</f>
        <v>24589.552238805973</v>
      </c>
      <c r="G46" s="60"/>
      <c r="H46" s="60"/>
      <c r="I46" s="53">
        <f>(((I17*1000)/I45)/6)</f>
        <v>26348.039215686276</v>
      </c>
      <c r="J46" s="61"/>
      <c r="K46" s="61"/>
      <c r="L46" s="21">
        <v>25086</v>
      </c>
      <c r="M46" s="30"/>
      <c r="N46" s="30"/>
      <c r="O46" s="30"/>
      <c r="P46" s="30"/>
      <c r="Q46" s="30"/>
      <c r="R46" s="30"/>
    </row>
    <row r="47" spans="1:18" ht="12.75" customHeight="1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30"/>
      <c r="N47" s="30"/>
      <c r="O47" s="30"/>
      <c r="P47" s="30"/>
      <c r="Q47" s="30"/>
      <c r="R47" s="30"/>
    </row>
    <row r="48" spans="1:18" s="25" customFormat="1" ht="12.75" customHeight="1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34"/>
      <c r="N48" s="34"/>
      <c r="O48" s="34"/>
      <c r="P48" s="34"/>
      <c r="Q48" s="34"/>
      <c r="R48" s="34"/>
    </row>
    <row r="49" spans="1:1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0"/>
      <c r="N49" s="30"/>
      <c r="O49" s="30"/>
      <c r="P49" s="30"/>
      <c r="Q49" s="30"/>
      <c r="R49" s="30"/>
    </row>
    <row r="50" spans="1:1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0"/>
      <c r="N50" s="30"/>
      <c r="O50" s="30"/>
      <c r="P50" s="30"/>
      <c r="Q50" s="30"/>
      <c r="R50" s="30"/>
    </row>
    <row r="51" spans="3:18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0"/>
      <c r="N51" s="30"/>
      <c r="O51" s="30"/>
      <c r="P51" s="30"/>
      <c r="Q51" s="30"/>
      <c r="R51" s="30"/>
    </row>
    <row r="52" spans="3:18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0"/>
      <c r="N52" s="30"/>
      <c r="O52" s="30"/>
      <c r="P52" s="30"/>
      <c r="Q52" s="30"/>
      <c r="R52" s="30"/>
    </row>
    <row r="53" spans="3:18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0"/>
      <c r="N53" s="30"/>
      <c r="O53" s="30"/>
      <c r="P53" s="30"/>
      <c r="Q53" s="30"/>
      <c r="R53" s="30"/>
    </row>
    <row r="54" spans="13:18" ht="12.75">
      <c r="M54" s="30"/>
      <c r="N54" s="30"/>
      <c r="O54" s="30"/>
      <c r="P54" s="30"/>
      <c r="Q54" s="30"/>
      <c r="R54" s="30"/>
    </row>
    <row r="55" spans="13:18" ht="12.75">
      <c r="M55" s="30"/>
      <c r="N55" s="30"/>
      <c r="O55" s="30"/>
      <c r="P55" s="30"/>
      <c r="Q55" s="30"/>
      <c r="R55" s="30"/>
    </row>
    <row r="56" spans="13:18" ht="12.75">
      <c r="M56" s="30"/>
      <c r="N56" s="30"/>
      <c r="O56" s="30"/>
      <c r="P56" s="30"/>
      <c r="Q56" s="30"/>
      <c r="R56" s="30"/>
    </row>
    <row r="57" spans="13:18" ht="12.75">
      <c r="M57" s="30"/>
      <c r="N57" s="30"/>
      <c r="O57" s="30"/>
      <c r="P57" s="30"/>
      <c r="Q57" s="30"/>
      <c r="R57" s="30"/>
    </row>
    <row r="58" spans="13:18" ht="12.75">
      <c r="M58" s="30"/>
      <c r="N58" s="30"/>
      <c r="O58" s="30"/>
      <c r="P58" s="30"/>
      <c r="Q58" s="30"/>
      <c r="R58" s="30"/>
    </row>
    <row r="59" spans="13:18" ht="12.75">
      <c r="M59" s="30"/>
      <c r="N59" s="30"/>
      <c r="O59" s="30"/>
      <c r="P59" s="30"/>
      <c r="Q59" s="30"/>
      <c r="R59" s="30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59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00390625" style="1" customWidth="1"/>
    <col min="13" max="16384" width="9.125" style="1" customWidth="1"/>
  </cols>
  <sheetData>
    <row r="1" ht="17.25" customHeight="1"/>
    <row r="2" spans="3:4" ht="15.75">
      <c r="C2" s="93" t="s">
        <v>52</v>
      </c>
      <c r="D2" s="93"/>
    </row>
    <row r="3" spans="2:9" ht="12.75">
      <c r="B3" s="2"/>
      <c r="C3" s="27"/>
      <c r="D3" s="27"/>
      <c r="E3" s="27"/>
      <c r="F3" s="27"/>
      <c r="G3" s="27"/>
      <c r="H3" s="27"/>
      <c r="I3" s="3"/>
    </row>
    <row r="4" spans="1:18" ht="12.75">
      <c r="A4" s="94" t="s">
        <v>58</v>
      </c>
      <c r="B4" s="25"/>
      <c r="C4" s="25"/>
      <c r="D4" s="25"/>
      <c r="E4" s="25"/>
      <c r="F4" s="25"/>
      <c r="G4" s="25"/>
      <c r="H4" s="3"/>
      <c r="M4" s="30"/>
      <c r="N4" s="30"/>
      <c r="O4" s="30"/>
      <c r="P4" s="30"/>
      <c r="Q4" s="30"/>
      <c r="R4" s="30"/>
    </row>
    <row r="5" spans="1:18" ht="13.5" thickBot="1">
      <c r="A5" s="28" t="s">
        <v>59</v>
      </c>
      <c r="B5" s="34"/>
      <c r="C5" s="3"/>
      <c r="D5" s="27"/>
      <c r="E5" s="27"/>
      <c r="F5" s="27"/>
      <c r="G5" s="27"/>
      <c r="H5" s="27"/>
      <c r="L5" s="29" t="s">
        <v>0</v>
      </c>
      <c r="M5" s="30"/>
      <c r="N5" s="30"/>
      <c r="O5" s="30"/>
      <c r="P5" s="30"/>
      <c r="Q5" s="30"/>
      <c r="R5" s="30"/>
    </row>
    <row r="6" spans="1:18" ht="22.5" customHeight="1">
      <c r="A6" s="96" t="s">
        <v>51</v>
      </c>
      <c r="B6" s="97" t="s">
        <v>1</v>
      </c>
      <c r="C6" s="80" t="s">
        <v>46</v>
      </c>
      <c r="D6" s="120" t="s">
        <v>47</v>
      </c>
      <c r="E6" s="120"/>
      <c r="F6" s="120"/>
      <c r="G6" s="120" t="s">
        <v>48</v>
      </c>
      <c r="H6" s="120"/>
      <c r="I6" s="120"/>
      <c r="J6" s="120" t="s">
        <v>49</v>
      </c>
      <c r="K6" s="120"/>
      <c r="L6" s="121"/>
      <c r="M6" s="33"/>
      <c r="N6" s="30"/>
      <c r="O6" s="30"/>
      <c r="P6" s="30"/>
      <c r="Q6" s="30"/>
      <c r="R6" s="30"/>
    </row>
    <row r="7" spans="1:18" ht="12.75" customHeight="1" thickBot="1">
      <c r="A7" s="98"/>
      <c r="B7" s="81"/>
      <c r="C7" s="83" t="s">
        <v>50</v>
      </c>
      <c r="D7" s="122" t="s">
        <v>70</v>
      </c>
      <c r="E7" s="122" t="s">
        <v>2</v>
      </c>
      <c r="F7" s="122" t="s">
        <v>71</v>
      </c>
      <c r="G7" s="122" t="s">
        <v>70</v>
      </c>
      <c r="H7" s="122" t="s">
        <v>2</v>
      </c>
      <c r="I7" s="122" t="s">
        <v>71</v>
      </c>
      <c r="J7" s="122" t="s">
        <v>70</v>
      </c>
      <c r="K7" s="122" t="s">
        <v>2</v>
      </c>
      <c r="L7" s="122" t="s">
        <v>71</v>
      </c>
      <c r="M7" s="26"/>
      <c r="N7" s="30"/>
      <c r="O7" s="30"/>
      <c r="P7" s="30"/>
      <c r="Q7" s="30"/>
      <c r="R7" s="30"/>
    </row>
    <row r="8" spans="1:12" s="30" customFormat="1" ht="12.75" customHeight="1" thickBot="1">
      <c r="A8" s="95">
        <v>1</v>
      </c>
      <c r="B8" s="70" t="s">
        <v>3</v>
      </c>
      <c r="C8" s="22">
        <f aca="true" t="shared" si="0" ref="C8:L8">SUM(C9,C11:C16,C19:C26)</f>
        <v>23738</v>
      </c>
      <c r="D8" s="11">
        <f t="shared" si="0"/>
        <v>6177</v>
      </c>
      <c r="E8" s="11">
        <f t="shared" si="0"/>
        <v>1538</v>
      </c>
      <c r="F8" s="11">
        <f t="shared" si="0"/>
        <v>17121</v>
      </c>
      <c r="G8" s="11">
        <f t="shared" si="0"/>
        <v>3090</v>
      </c>
      <c r="H8" s="11">
        <f t="shared" si="0"/>
        <v>460</v>
      </c>
      <c r="I8" s="11">
        <f t="shared" si="0"/>
        <v>8014</v>
      </c>
      <c r="J8" s="22">
        <f t="shared" si="0"/>
        <v>6176</v>
      </c>
      <c r="K8" s="22">
        <f t="shared" si="0"/>
        <v>3038</v>
      </c>
      <c r="L8" s="23">
        <f t="shared" si="0"/>
        <v>18487</v>
      </c>
    </row>
    <row r="9" spans="1:18" ht="12.75" customHeight="1">
      <c r="A9" s="63">
        <v>2</v>
      </c>
      <c r="B9" s="64" t="s">
        <v>4</v>
      </c>
      <c r="C9" s="65">
        <v>2839</v>
      </c>
      <c r="D9" s="5">
        <v>2400</v>
      </c>
      <c r="E9" s="5">
        <v>700</v>
      </c>
      <c r="F9" s="5">
        <v>87</v>
      </c>
      <c r="G9" s="12">
        <v>1046</v>
      </c>
      <c r="H9" s="12">
        <v>199</v>
      </c>
      <c r="I9" s="12">
        <v>24</v>
      </c>
      <c r="J9" s="5">
        <v>2400</v>
      </c>
      <c r="K9" s="5">
        <v>700</v>
      </c>
      <c r="L9" s="16">
        <v>87</v>
      </c>
      <c r="M9" s="30"/>
      <c r="N9" s="30"/>
      <c r="O9" s="30"/>
      <c r="P9" s="30"/>
      <c r="Q9" s="30"/>
      <c r="R9" s="30"/>
    </row>
    <row r="10" spans="1:18" ht="12.75" customHeight="1">
      <c r="A10" s="51">
        <v>3</v>
      </c>
      <c r="B10" s="36" t="s">
        <v>5</v>
      </c>
      <c r="C10" s="37">
        <v>1271</v>
      </c>
      <c r="D10" s="6">
        <v>1350</v>
      </c>
      <c r="E10" s="6">
        <v>200</v>
      </c>
      <c r="F10" s="6"/>
      <c r="G10" s="13">
        <v>647</v>
      </c>
      <c r="H10" s="13"/>
      <c r="I10" s="13"/>
      <c r="J10" s="6">
        <v>1350</v>
      </c>
      <c r="K10" s="6">
        <v>200</v>
      </c>
      <c r="L10" s="103"/>
      <c r="M10" s="30"/>
      <c r="N10" s="30"/>
      <c r="O10" s="30"/>
      <c r="P10" s="30"/>
      <c r="Q10" s="30"/>
      <c r="R10" s="30"/>
    </row>
    <row r="11" spans="1:18" ht="12.75" customHeight="1">
      <c r="A11" s="51">
        <v>4</v>
      </c>
      <c r="B11" s="36" t="s">
        <v>6</v>
      </c>
      <c r="C11" s="37">
        <v>1330</v>
      </c>
      <c r="D11" s="6">
        <v>1465</v>
      </c>
      <c r="E11" s="6"/>
      <c r="F11" s="6"/>
      <c r="G11" s="13">
        <v>1014</v>
      </c>
      <c r="H11" s="13"/>
      <c r="I11" s="41"/>
      <c r="J11" s="6">
        <v>1465</v>
      </c>
      <c r="K11" s="6"/>
      <c r="L11" s="103"/>
      <c r="M11" s="32"/>
      <c r="N11" s="30"/>
      <c r="O11" s="30"/>
      <c r="P11" s="30"/>
      <c r="Q11" s="30"/>
      <c r="R11" s="30"/>
    </row>
    <row r="12" spans="1:18" ht="12.75" customHeight="1">
      <c r="A12" s="51">
        <v>5</v>
      </c>
      <c r="B12" s="36" t="s">
        <v>7</v>
      </c>
      <c r="C12" s="37"/>
      <c r="D12" s="6"/>
      <c r="E12" s="6"/>
      <c r="F12" s="6"/>
      <c r="G12" s="41"/>
      <c r="H12" s="13"/>
      <c r="I12" s="41"/>
      <c r="J12" s="6"/>
      <c r="K12" s="6"/>
      <c r="L12" s="103"/>
      <c r="M12" s="30"/>
      <c r="N12" s="30"/>
      <c r="O12" s="30"/>
      <c r="P12" s="30"/>
      <c r="Q12" s="30"/>
      <c r="R12" s="30"/>
    </row>
    <row r="13" spans="1:18" ht="12.75" customHeight="1">
      <c r="A13" s="51">
        <v>6</v>
      </c>
      <c r="B13" s="36" t="s">
        <v>8</v>
      </c>
      <c r="C13" s="37">
        <v>510</v>
      </c>
      <c r="D13" s="6">
        <v>137</v>
      </c>
      <c r="E13" s="6"/>
      <c r="F13" s="6"/>
      <c r="G13" s="13">
        <v>43</v>
      </c>
      <c r="H13" s="13">
        <v>197</v>
      </c>
      <c r="I13" s="13"/>
      <c r="J13" s="6">
        <v>137</v>
      </c>
      <c r="K13" s="6">
        <v>1500</v>
      </c>
      <c r="L13" s="14"/>
      <c r="M13" s="30"/>
      <c r="N13" s="30"/>
      <c r="O13" s="30"/>
      <c r="P13" s="30"/>
      <c r="Q13" s="30"/>
      <c r="R13" s="30"/>
    </row>
    <row r="14" spans="1:18" ht="12.75" customHeight="1">
      <c r="A14" s="51">
        <v>7</v>
      </c>
      <c r="B14" s="36" t="s">
        <v>9</v>
      </c>
      <c r="C14" s="37">
        <v>179</v>
      </c>
      <c r="D14" s="6"/>
      <c r="E14" s="6"/>
      <c r="F14" s="6">
        <v>130</v>
      </c>
      <c r="G14" s="13"/>
      <c r="H14" s="13"/>
      <c r="I14" s="13">
        <v>12</v>
      </c>
      <c r="J14" s="6"/>
      <c r="K14" s="6"/>
      <c r="L14" s="14">
        <v>130</v>
      </c>
      <c r="M14" s="30"/>
      <c r="N14" s="30"/>
      <c r="O14" s="30"/>
      <c r="P14" s="30"/>
      <c r="Q14" s="30"/>
      <c r="R14" s="30"/>
    </row>
    <row r="15" spans="1:18" ht="12.75" customHeight="1">
      <c r="A15" s="51">
        <v>8</v>
      </c>
      <c r="B15" s="36" t="s">
        <v>10</v>
      </c>
      <c r="C15" s="37">
        <v>1541</v>
      </c>
      <c r="D15" s="6">
        <v>1045</v>
      </c>
      <c r="E15" s="6">
        <v>738</v>
      </c>
      <c r="F15" s="6">
        <v>30</v>
      </c>
      <c r="G15" s="13">
        <v>433</v>
      </c>
      <c r="H15" s="13">
        <v>64</v>
      </c>
      <c r="I15" s="13">
        <v>22</v>
      </c>
      <c r="J15" s="6">
        <v>1045</v>
      </c>
      <c r="K15" s="6">
        <v>738</v>
      </c>
      <c r="L15" s="14">
        <v>30</v>
      </c>
      <c r="M15" s="30"/>
      <c r="N15" s="30"/>
      <c r="O15" s="30"/>
      <c r="P15" s="30"/>
      <c r="Q15" s="30"/>
      <c r="R15" s="30"/>
    </row>
    <row r="16" spans="1:18" ht="12.75" customHeight="1">
      <c r="A16" s="50">
        <v>9</v>
      </c>
      <c r="B16" s="36" t="s">
        <v>11</v>
      </c>
      <c r="C16" s="40">
        <f aca="true" t="shared" si="1" ref="C16:L16">SUM(C17:C18)</f>
        <v>11643</v>
      </c>
      <c r="D16" s="40">
        <f t="shared" si="1"/>
        <v>0</v>
      </c>
      <c r="E16" s="40">
        <f t="shared" si="1"/>
        <v>0</v>
      </c>
      <c r="F16" s="40">
        <f t="shared" si="1"/>
        <v>12313</v>
      </c>
      <c r="G16" s="40">
        <f t="shared" si="1"/>
        <v>0</v>
      </c>
      <c r="H16" s="40">
        <f t="shared" si="1"/>
        <v>0</v>
      </c>
      <c r="I16" s="40">
        <f t="shared" si="1"/>
        <v>5694</v>
      </c>
      <c r="J16" s="40">
        <f t="shared" si="1"/>
        <v>0</v>
      </c>
      <c r="K16" s="40">
        <f t="shared" si="1"/>
        <v>0</v>
      </c>
      <c r="L16" s="56">
        <f t="shared" si="1"/>
        <v>13280</v>
      </c>
      <c r="M16" s="30"/>
      <c r="N16" s="30"/>
      <c r="O16" s="30"/>
      <c r="P16" s="30"/>
      <c r="Q16" s="30"/>
      <c r="R16" s="30"/>
    </row>
    <row r="17" spans="1:18" ht="12.75" customHeight="1">
      <c r="A17" s="50">
        <v>10</v>
      </c>
      <c r="B17" s="36" t="s">
        <v>12</v>
      </c>
      <c r="C17" s="37">
        <v>11637</v>
      </c>
      <c r="D17" s="6"/>
      <c r="E17" s="6"/>
      <c r="F17" s="6">
        <v>12303</v>
      </c>
      <c r="G17" s="41"/>
      <c r="H17" s="13"/>
      <c r="I17" s="13">
        <v>5688</v>
      </c>
      <c r="J17" s="41"/>
      <c r="K17" s="13"/>
      <c r="L17" s="14">
        <v>13265</v>
      </c>
      <c r="M17" s="31"/>
      <c r="N17" s="30"/>
      <c r="O17" s="30"/>
      <c r="P17" s="30"/>
      <c r="Q17" s="30"/>
      <c r="R17" s="30"/>
    </row>
    <row r="18" spans="1:18" ht="12.75" customHeight="1">
      <c r="A18" s="50">
        <v>11</v>
      </c>
      <c r="B18" s="36" t="s">
        <v>13</v>
      </c>
      <c r="C18" s="37">
        <v>6</v>
      </c>
      <c r="D18" s="6"/>
      <c r="E18" s="6"/>
      <c r="F18" s="6">
        <v>10</v>
      </c>
      <c r="G18" s="41"/>
      <c r="H18" s="13"/>
      <c r="I18" s="13">
        <v>6</v>
      </c>
      <c r="J18" s="41"/>
      <c r="K18" s="13"/>
      <c r="L18" s="14">
        <v>15</v>
      </c>
      <c r="M18" s="30"/>
      <c r="N18" s="30"/>
      <c r="O18" s="30"/>
      <c r="P18" s="30"/>
      <c r="Q18" s="30"/>
      <c r="R18" s="30"/>
    </row>
    <row r="19" spans="1:18" ht="12.75" customHeight="1">
      <c r="A19" s="50">
        <v>12</v>
      </c>
      <c r="B19" s="36" t="s">
        <v>14</v>
      </c>
      <c r="C19" s="37">
        <v>4127</v>
      </c>
      <c r="D19" s="6"/>
      <c r="E19" s="6"/>
      <c r="F19" s="6">
        <v>4310</v>
      </c>
      <c r="G19" s="41"/>
      <c r="H19" s="13"/>
      <c r="I19" s="13">
        <v>2017</v>
      </c>
      <c r="J19" s="6"/>
      <c r="K19" s="6"/>
      <c r="L19" s="8">
        <v>4699</v>
      </c>
      <c r="M19" s="31"/>
      <c r="N19" s="30"/>
      <c r="O19" s="30"/>
      <c r="P19" s="30"/>
      <c r="Q19" s="30"/>
      <c r="R19" s="30"/>
    </row>
    <row r="20" spans="1:18" ht="12.75" customHeight="1">
      <c r="A20" s="50">
        <v>13</v>
      </c>
      <c r="B20" s="36" t="s">
        <v>15</v>
      </c>
      <c r="C20" s="37"/>
      <c r="D20" s="6"/>
      <c r="E20" s="6"/>
      <c r="F20" s="6"/>
      <c r="G20" s="13"/>
      <c r="H20" s="13"/>
      <c r="I20" s="13"/>
      <c r="J20" s="6"/>
      <c r="K20" s="6"/>
      <c r="L20" s="8"/>
      <c r="M20" s="30"/>
      <c r="N20" s="30"/>
      <c r="O20" s="30"/>
      <c r="P20" s="30"/>
      <c r="Q20" s="30"/>
      <c r="R20" s="30"/>
    </row>
    <row r="21" spans="1:18" ht="12.75" customHeight="1">
      <c r="A21" s="50">
        <v>14</v>
      </c>
      <c r="B21" s="36" t="s">
        <v>16</v>
      </c>
      <c r="C21" s="37">
        <v>233</v>
      </c>
      <c r="D21" s="6"/>
      <c r="E21" s="6"/>
      <c r="F21" s="6">
        <v>247</v>
      </c>
      <c r="G21" s="13"/>
      <c r="H21" s="13"/>
      <c r="I21" s="13">
        <v>244</v>
      </c>
      <c r="J21" s="6"/>
      <c r="K21" s="6"/>
      <c r="L21" s="8">
        <v>257</v>
      </c>
      <c r="M21" s="30"/>
      <c r="N21" s="30"/>
      <c r="O21" s="30"/>
      <c r="P21" s="30"/>
      <c r="Q21" s="30"/>
      <c r="R21" s="30"/>
    </row>
    <row r="22" spans="1:18" ht="12.75" customHeight="1">
      <c r="A22" s="50">
        <v>15</v>
      </c>
      <c r="B22" s="36" t="s">
        <v>17</v>
      </c>
      <c r="C22" s="37">
        <v>5</v>
      </c>
      <c r="D22" s="6"/>
      <c r="E22" s="6"/>
      <c r="F22" s="6">
        <v>4</v>
      </c>
      <c r="G22" s="13"/>
      <c r="H22" s="13"/>
      <c r="I22" s="13">
        <v>1</v>
      </c>
      <c r="J22" s="6"/>
      <c r="K22" s="6"/>
      <c r="L22" s="8">
        <v>4</v>
      </c>
      <c r="M22" s="30"/>
      <c r="N22" s="30"/>
      <c r="O22" s="30"/>
      <c r="P22" s="30"/>
      <c r="Q22" s="30"/>
      <c r="R22" s="30"/>
    </row>
    <row r="23" spans="1:18" ht="12.75" customHeight="1">
      <c r="A23" s="50">
        <v>16</v>
      </c>
      <c r="B23" s="36" t="s">
        <v>18</v>
      </c>
      <c r="C23" s="37">
        <v>11</v>
      </c>
      <c r="D23" s="6">
        <v>1</v>
      </c>
      <c r="E23" s="6"/>
      <c r="F23" s="6"/>
      <c r="G23" s="13">
        <v>6</v>
      </c>
      <c r="H23" s="13"/>
      <c r="I23" s="41"/>
      <c r="J23" s="6">
        <v>1</v>
      </c>
      <c r="K23" s="6"/>
      <c r="L23" s="8"/>
      <c r="M23" s="30"/>
      <c r="N23" s="30"/>
      <c r="O23" s="30"/>
      <c r="P23" s="30"/>
      <c r="Q23" s="30"/>
      <c r="R23" s="30"/>
    </row>
    <row r="24" spans="1:18" ht="12.75" customHeight="1">
      <c r="A24" s="50">
        <v>17</v>
      </c>
      <c r="B24" s="38" t="s">
        <v>19</v>
      </c>
      <c r="C24" s="37">
        <v>128</v>
      </c>
      <c r="D24" s="6">
        <v>119</v>
      </c>
      <c r="E24" s="6"/>
      <c r="F24" s="6"/>
      <c r="G24" s="13">
        <v>10</v>
      </c>
      <c r="H24" s="13"/>
      <c r="I24" s="41"/>
      <c r="J24" s="6">
        <v>119</v>
      </c>
      <c r="K24" s="6"/>
      <c r="L24" s="8"/>
      <c r="M24" s="30"/>
      <c r="N24" s="30"/>
      <c r="O24" s="30"/>
      <c r="P24" s="30"/>
      <c r="Q24" s="30"/>
      <c r="R24" s="30"/>
    </row>
    <row r="25" spans="1:18" ht="12.75" customHeight="1">
      <c r="A25" s="50">
        <v>18</v>
      </c>
      <c r="B25" s="38" t="s">
        <v>20</v>
      </c>
      <c r="C25" s="37">
        <v>826</v>
      </c>
      <c r="D25" s="6">
        <v>850</v>
      </c>
      <c r="E25" s="6"/>
      <c r="F25" s="6"/>
      <c r="G25" s="13">
        <v>428</v>
      </c>
      <c r="H25" s="13"/>
      <c r="I25" s="41"/>
      <c r="J25" s="6">
        <v>849</v>
      </c>
      <c r="K25" s="6"/>
      <c r="L25" s="8"/>
      <c r="M25" s="30"/>
      <c r="N25" s="30"/>
      <c r="O25" s="30"/>
      <c r="P25" s="30"/>
      <c r="Q25" s="30"/>
      <c r="R25" s="30"/>
    </row>
    <row r="26" spans="1:18" ht="12.75" customHeight="1">
      <c r="A26" s="50">
        <v>19</v>
      </c>
      <c r="B26" s="38" t="s">
        <v>21</v>
      </c>
      <c r="C26" s="37">
        <v>366</v>
      </c>
      <c r="D26" s="6">
        <v>160</v>
      </c>
      <c r="E26" s="6">
        <v>100</v>
      </c>
      <c r="F26" s="6"/>
      <c r="G26" s="13">
        <v>110</v>
      </c>
      <c r="H26" s="13"/>
      <c r="I26" s="41"/>
      <c r="J26" s="6">
        <v>160</v>
      </c>
      <c r="K26" s="6">
        <v>100</v>
      </c>
      <c r="L26" s="8"/>
      <c r="M26" s="30"/>
      <c r="N26" s="30"/>
      <c r="O26" s="30"/>
      <c r="P26" s="30"/>
      <c r="Q26" s="30"/>
      <c r="R26" s="30"/>
    </row>
    <row r="27" spans="1:18" ht="12.75" customHeight="1" thickBot="1">
      <c r="A27" s="62">
        <v>20</v>
      </c>
      <c r="B27" s="72" t="s">
        <v>22</v>
      </c>
      <c r="C27" s="73"/>
      <c r="D27" s="7"/>
      <c r="E27" s="7"/>
      <c r="F27" s="7"/>
      <c r="G27" s="101"/>
      <c r="H27" s="15"/>
      <c r="I27" s="101"/>
      <c r="J27" s="7"/>
      <c r="K27" s="7"/>
      <c r="L27" s="105"/>
      <c r="M27" s="30"/>
      <c r="N27" s="30"/>
      <c r="O27" s="30"/>
      <c r="P27" s="30"/>
      <c r="Q27" s="30"/>
      <c r="R27" s="30"/>
    </row>
    <row r="28" spans="1:18" ht="12.75" customHeight="1" thickBot="1">
      <c r="A28" s="79">
        <v>21</v>
      </c>
      <c r="B28" s="70" t="s">
        <v>23</v>
      </c>
      <c r="C28" s="22">
        <f aca="true" t="shared" si="2" ref="C28:L28">SUM(C29:C38)</f>
        <v>23990</v>
      </c>
      <c r="D28" s="11">
        <f t="shared" si="2"/>
        <v>6177</v>
      </c>
      <c r="E28" s="11">
        <f t="shared" si="2"/>
        <v>1538</v>
      </c>
      <c r="F28" s="11">
        <f t="shared" si="2"/>
        <v>17121</v>
      </c>
      <c r="G28" s="11">
        <f t="shared" si="2"/>
        <v>3090</v>
      </c>
      <c r="H28" s="11">
        <f t="shared" si="2"/>
        <v>681</v>
      </c>
      <c r="I28" s="11">
        <f t="shared" si="2"/>
        <v>8561</v>
      </c>
      <c r="J28" s="22">
        <f t="shared" si="2"/>
        <v>6176</v>
      </c>
      <c r="K28" s="22">
        <f t="shared" si="2"/>
        <v>3038</v>
      </c>
      <c r="L28" s="23">
        <f t="shared" si="2"/>
        <v>18487</v>
      </c>
      <c r="M28" s="30"/>
      <c r="N28" s="30"/>
      <c r="O28" s="30"/>
      <c r="P28" s="30"/>
      <c r="Q28" s="30"/>
      <c r="R28" s="30"/>
    </row>
    <row r="29" spans="1:18" ht="12.75" customHeight="1">
      <c r="A29" s="63">
        <v>22</v>
      </c>
      <c r="B29" s="77" t="s">
        <v>24</v>
      </c>
      <c r="C29" s="65"/>
      <c r="D29" s="5"/>
      <c r="E29" s="5"/>
      <c r="F29" s="5"/>
      <c r="G29" s="111"/>
      <c r="H29" s="12"/>
      <c r="I29" s="111"/>
      <c r="J29" s="5"/>
      <c r="K29" s="5"/>
      <c r="L29" s="107"/>
      <c r="M29" s="30"/>
      <c r="N29" s="30"/>
      <c r="O29" s="30"/>
      <c r="P29" s="30"/>
      <c r="Q29" s="30"/>
      <c r="R29" s="30"/>
    </row>
    <row r="30" spans="1:18" ht="12.75" customHeight="1">
      <c r="A30" s="51">
        <v>23</v>
      </c>
      <c r="B30" s="38" t="s">
        <v>25</v>
      </c>
      <c r="C30" s="37">
        <v>1254</v>
      </c>
      <c r="D30" s="6"/>
      <c r="E30" s="6">
        <v>1200</v>
      </c>
      <c r="F30" s="6"/>
      <c r="G30" s="41"/>
      <c r="H30" s="13">
        <v>649</v>
      </c>
      <c r="I30" s="41"/>
      <c r="J30" s="6"/>
      <c r="K30" s="6">
        <v>1200</v>
      </c>
      <c r="L30" s="103"/>
      <c r="M30" s="30"/>
      <c r="N30" s="30"/>
      <c r="O30" s="30"/>
      <c r="P30" s="30"/>
      <c r="Q30" s="30"/>
      <c r="R30" s="30"/>
    </row>
    <row r="31" spans="1:18" ht="12.75" customHeight="1">
      <c r="A31" s="51">
        <v>24</v>
      </c>
      <c r="B31" s="38" t="s">
        <v>26</v>
      </c>
      <c r="C31" s="37"/>
      <c r="D31" s="6"/>
      <c r="E31" s="6"/>
      <c r="F31" s="6"/>
      <c r="G31" s="41"/>
      <c r="H31" s="13"/>
      <c r="I31" s="41"/>
      <c r="J31" s="6"/>
      <c r="K31" s="6"/>
      <c r="L31" s="103"/>
      <c r="M31" s="30"/>
      <c r="N31" s="30"/>
      <c r="O31" s="30"/>
      <c r="P31" s="30"/>
      <c r="Q31" s="30"/>
      <c r="R31" s="30"/>
    </row>
    <row r="32" spans="1:18" ht="12.75" customHeight="1">
      <c r="A32" s="51">
        <v>25</v>
      </c>
      <c r="B32" s="38" t="s">
        <v>27</v>
      </c>
      <c r="C32" s="37">
        <v>56</v>
      </c>
      <c r="D32" s="6"/>
      <c r="E32" s="6">
        <v>138</v>
      </c>
      <c r="F32" s="6"/>
      <c r="G32" s="41"/>
      <c r="H32" s="13">
        <v>32</v>
      </c>
      <c r="I32" s="41"/>
      <c r="J32" s="6"/>
      <c r="K32" s="6">
        <v>138</v>
      </c>
      <c r="L32" s="103"/>
      <c r="M32" s="30"/>
      <c r="N32" s="30"/>
      <c r="O32" s="30"/>
      <c r="P32" s="30"/>
      <c r="Q32" s="30"/>
      <c r="R32" s="30"/>
    </row>
    <row r="33" spans="1:18" ht="12.75" customHeight="1">
      <c r="A33" s="51">
        <v>26</v>
      </c>
      <c r="B33" s="38" t="s">
        <v>28</v>
      </c>
      <c r="C33" s="37">
        <v>206</v>
      </c>
      <c r="D33" s="6"/>
      <c r="E33" s="6">
        <v>200</v>
      </c>
      <c r="F33" s="6"/>
      <c r="G33" s="41"/>
      <c r="H33" s="13"/>
      <c r="I33" s="41"/>
      <c r="J33" s="6"/>
      <c r="K33" s="6">
        <v>1700</v>
      </c>
      <c r="L33" s="103"/>
      <c r="M33" s="30"/>
      <c r="N33" s="30"/>
      <c r="O33" s="30"/>
      <c r="P33" s="30"/>
      <c r="Q33" s="30"/>
      <c r="R33" s="30"/>
    </row>
    <row r="34" spans="1:18" ht="12.75" customHeight="1">
      <c r="A34" s="51">
        <v>27</v>
      </c>
      <c r="B34" s="38" t="s">
        <v>29</v>
      </c>
      <c r="C34" s="37">
        <v>47</v>
      </c>
      <c r="D34" s="6"/>
      <c r="E34" s="6"/>
      <c r="F34" s="6"/>
      <c r="G34" s="41"/>
      <c r="H34" s="13"/>
      <c r="I34" s="41"/>
      <c r="J34" s="6"/>
      <c r="K34" s="6"/>
      <c r="L34" s="103"/>
      <c r="M34" s="30"/>
      <c r="N34" s="30"/>
      <c r="O34" s="30"/>
      <c r="P34" s="30"/>
      <c r="Q34" s="30"/>
      <c r="R34" s="30"/>
    </row>
    <row r="35" spans="1:18" ht="12.75" customHeight="1">
      <c r="A35" s="51">
        <v>28</v>
      </c>
      <c r="B35" s="38" t="s">
        <v>30</v>
      </c>
      <c r="C35" s="37"/>
      <c r="D35" s="6"/>
      <c r="E35" s="6"/>
      <c r="F35" s="6"/>
      <c r="G35" s="41"/>
      <c r="H35" s="13"/>
      <c r="I35" s="41"/>
      <c r="J35" s="6"/>
      <c r="K35" s="6"/>
      <c r="L35" s="103"/>
      <c r="M35" s="30"/>
      <c r="N35" s="30"/>
      <c r="O35" s="30"/>
      <c r="P35" s="30"/>
      <c r="Q35" s="30"/>
      <c r="R35" s="30"/>
    </row>
    <row r="36" spans="1:18" ht="12.75" customHeight="1">
      <c r="A36" s="51">
        <v>29</v>
      </c>
      <c r="B36" s="38" t="s">
        <v>31</v>
      </c>
      <c r="C36" s="37"/>
      <c r="D36" s="6"/>
      <c r="E36" s="6"/>
      <c r="F36" s="6"/>
      <c r="G36" s="41"/>
      <c r="H36" s="13"/>
      <c r="I36" s="41"/>
      <c r="J36" s="6"/>
      <c r="K36" s="6"/>
      <c r="L36" s="103"/>
      <c r="M36" s="30"/>
      <c r="N36" s="30"/>
      <c r="O36" s="30"/>
      <c r="P36" s="30"/>
      <c r="Q36" s="30"/>
      <c r="R36" s="30"/>
    </row>
    <row r="37" spans="1:18" ht="12.75" customHeight="1" thickBot="1">
      <c r="A37" s="88">
        <v>30</v>
      </c>
      <c r="B37" s="84" t="s">
        <v>32</v>
      </c>
      <c r="C37" s="73"/>
      <c r="D37" s="7"/>
      <c r="E37" s="7"/>
      <c r="F37" s="7"/>
      <c r="G37" s="101"/>
      <c r="H37" s="15"/>
      <c r="I37" s="101"/>
      <c r="J37" s="7"/>
      <c r="K37" s="7"/>
      <c r="L37" s="108"/>
      <c r="M37" s="30"/>
      <c r="N37" s="30"/>
      <c r="O37" s="30"/>
      <c r="P37" s="30"/>
      <c r="Q37" s="30"/>
      <c r="R37" s="30"/>
    </row>
    <row r="38" spans="1:18" ht="12.75" customHeight="1" thickBot="1">
      <c r="A38" s="4">
        <v>31</v>
      </c>
      <c r="B38" s="85" t="s">
        <v>33</v>
      </c>
      <c r="C38" s="9">
        <v>22427</v>
      </c>
      <c r="D38" s="9">
        <v>6177</v>
      </c>
      <c r="E38" s="9"/>
      <c r="F38" s="9">
        <v>17121</v>
      </c>
      <c r="G38" s="17">
        <v>3090</v>
      </c>
      <c r="H38" s="17"/>
      <c r="I38" s="86">
        <v>8561</v>
      </c>
      <c r="J38" s="9">
        <v>6176</v>
      </c>
      <c r="K38" s="9"/>
      <c r="L38" s="89">
        <v>18487</v>
      </c>
      <c r="M38" s="30"/>
      <c r="N38" s="30"/>
      <c r="O38" s="30"/>
      <c r="P38" s="30"/>
      <c r="Q38" s="30"/>
      <c r="R38" s="30"/>
    </row>
    <row r="39" spans="1:18" ht="12.75" customHeight="1" thickBot="1">
      <c r="A39" s="79">
        <v>32</v>
      </c>
      <c r="B39" s="70" t="s">
        <v>34</v>
      </c>
      <c r="C39" s="22">
        <f aca="true" t="shared" si="3" ref="C39:I39">C28-C8-C27</f>
        <v>252</v>
      </c>
      <c r="D39" s="11">
        <f t="shared" si="3"/>
        <v>0</v>
      </c>
      <c r="E39" s="11">
        <f t="shared" si="3"/>
        <v>0</v>
      </c>
      <c r="F39" s="11">
        <f t="shared" si="3"/>
        <v>0</v>
      </c>
      <c r="G39" s="11">
        <f t="shared" si="3"/>
        <v>0</v>
      </c>
      <c r="H39" s="11">
        <f t="shared" si="3"/>
        <v>221</v>
      </c>
      <c r="I39" s="11">
        <f t="shared" si="3"/>
        <v>547</v>
      </c>
      <c r="J39" s="22">
        <f>J28-J8-J27</f>
        <v>0</v>
      </c>
      <c r="K39" s="22">
        <f>K28-K8-K27</f>
        <v>0</v>
      </c>
      <c r="L39" s="23">
        <f>L28-L8-L27</f>
        <v>0</v>
      </c>
      <c r="M39" s="30"/>
      <c r="N39" s="30"/>
      <c r="O39" s="30"/>
      <c r="P39" s="30"/>
      <c r="Q39" s="30"/>
      <c r="R39" s="30"/>
    </row>
    <row r="40" spans="1:18" ht="12.75" customHeight="1">
      <c r="A40" s="63">
        <v>33</v>
      </c>
      <c r="B40" s="90" t="s">
        <v>35</v>
      </c>
      <c r="C40" s="5"/>
      <c r="D40" s="5"/>
      <c r="E40" s="5"/>
      <c r="F40" s="5"/>
      <c r="G40" s="5"/>
      <c r="H40" s="5"/>
      <c r="I40" s="5"/>
      <c r="J40" s="12"/>
      <c r="K40" s="12"/>
      <c r="L40" s="16"/>
      <c r="M40" s="30"/>
      <c r="N40" s="30"/>
      <c r="O40" s="30"/>
      <c r="P40" s="30"/>
      <c r="Q40" s="30"/>
      <c r="R40" s="30"/>
    </row>
    <row r="41" spans="1:18" ht="12.75" customHeight="1">
      <c r="A41" s="51">
        <v>34</v>
      </c>
      <c r="B41" s="91" t="s">
        <v>36</v>
      </c>
      <c r="C41" s="39"/>
      <c r="D41" s="6"/>
      <c r="E41" s="6"/>
      <c r="F41" s="6"/>
      <c r="G41" s="6"/>
      <c r="H41" s="6"/>
      <c r="I41" s="6"/>
      <c r="J41" s="13"/>
      <c r="K41" s="13"/>
      <c r="L41" s="14"/>
      <c r="M41" s="30"/>
      <c r="N41" s="30"/>
      <c r="O41" s="30"/>
      <c r="P41" s="30"/>
      <c r="Q41" s="30"/>
      <c r="R41" s="30"/>
    </row>
    <row r="42" spans="1:18" ht="12.75" customHeight="1">
      <c r="A42" s="51">
        <v>35</v>
      </c>
      <c r="B42" s="91" t="s">
        <v>37</v>
      </c>
      <c r="C42" s="39">
        <v>1337</v>
      </c>
      <c r="D42" s="6"/>
      <c r="E42" s="6">
        <v>1160</v>
      </c>
      <c r="F42" s="6"/>
      <c r="G42" s="6"/>
      <c r="H42" s="6"/>
      <c r="I42" s="6"/>
      <c r="J42" s="41"/>
      <c r="K42" s="13">
        <v>1500</v>
      </c>
      <c r="L42" s="103"/>
      <c r="M42" s="30"/>
      <c r="N42" s="30"/>
      <c r="O42" s="30"/>
      <c r="P42" s="30"/>
      <c r="Q42" s="30"/>
      <c r="R42" s="30"/>
    </row>
    <row r="43" spans="1:18" ht="12.75" customHeight="1">
      <c r="A43" s="51">
        <v>36</v>
      </c>
      <c r="B43" s="91" t="s">
        <v>38</v>
      </c>
      <c r="C43" s="39">
        <v>206</v>
      </c>
      <c r="D43" s="6"/>
      <c r="E43" s="6">
        <v>200</v>
      </c>
      <c r="F43" s="6"/>
      <c r="G43" s="6"/>
      <c r="H43" s="6"/>
      <c r="I43" s="6"/>
      <c r="J43" s="41"/>
      <c r="K43" s="13">
        <v>200</v>
      </c>
      <c r="L43" s="103"/>
      <c r="M43" s="30"/>
      <c r="N43" s="30"/>
      <c r="O43" s="30"/>
      <c r="P43" s="30"/>
      <c r="Q43" s="30"/>
      <c r="R43" s="30"/>
    </row>
    <row r="44" spans="1:18" ht="12.75" customHeight="1">
      <c r="A44" s="51">
        <v>37</v>
      </c>
      <c r="B44" s="91" t="s">
        <v>39</v>
      </c>
      <c r="C44" s="39"/>
      <c r="D44" s="6"/>
      <c r="E44" s="6"/>
      <c r="F44" s="6"/>
      <c r="G44" s="6"/>
      <c r="H44" s="6"/>
      <c r="I44" s="6"/>
      <c r="J44" s="41"/>
      <c r="K44" s="13"/>
      <c r="L44" s="103"/>
      <c r="M44" s="30"/>
      <c r="N44" s="30"/>
      <c r="O44" s="30"/>
      <c r="P44" s="30"/>
      <c r="Q44" s="30"/>
      <c r="R44" s="30"/>
    </row>
    <row r="45" spans="1:18" ht="12.75" customHeight="1">
      <c r="A45" s="51">
        <v>38</v>
      </c>
      <c r="B45" s="91" t="s">
        <v>40</v>
      </c>
      <c r="C45" s="42">
        <v>51</v>
      </c>
      <c r="D45" s="18"/>
      <c r="E45" s="18"/>
      <c r="F45" s="18">
        <v>50.6</v>
      </c>
      <c r="G45" s="18"/>
      <c r="H45" s="18"/>
      <c r="I45" s="18">
        <v>50.6</v>
      </c>
      <c r="J45" s="113"/>
      <c r="K45" s="19"/>
      <c r="L45" s="20">
        <v>51</v>
      </c>
      <c r="M45" s="30"/>
      <c r="N45" s="30"/>
      <c r="O45" s="30"/>
      <c r="P45" s="30"/>
      <c r="Q45" s="30"/>
      <c r="R45" s="30"/>
    </row>
    <row r="46" spans="1:18" ht="12.75" customHeight="1" thickBot="1">
      <c r="A46" s="52">
        <v>39</v>
      </c>
      <c r="B46" s="92" t="s">
        <v>41</v>
      </c>
      <c r="C46" s="53">
        <f>(((C17*1000)/C45)/12)</f>
        <v>19014.70588235294</v>
      </c>
      <c r="D46" s="54"/>
      <c r="E46" s="10"/>
      <c r="F46" s="53">
        <f>(((F17*1000)/F45)/12)</f>
        <v>20261.85770750988</v>
      </c>
      <c r="G46" s="10"/>
      <c r="H46" s="10"/>
      <c r="I46" s="53">
        <f>(((I17*1000)/I45)/6)</f>
        <v>18735.177865612648</v>
      </c>
      <c r="J46" s="55"/>
      <c r="K46" s="55"/>
      <c r="L46" s="21">
        <f>(((L17*1000)/L45)/12)</f>
        <v>21674.83660130719</v>
      </c>
      <c r="M46" s="30"/>
      <c r="N46" s="30"/>
      <c r="O46" s="30"/>
      <c r="P46" s="30"/>
      <c r="Q46" s="30"/>
      <c r="R46" s="30"/>
    </row>
    <row r="47" spans="1:18" ht="12.75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30"/>
      <c r="N47" s="30"/>
      <c r="O47" s="30"/>
      <c r="P47" s="30"/>
      <c r="Q47" s="30"/>
      <c r="R47" s="30"/>
    </row>
    <row r="48" spans="1:18" s="25" customFormat="1" ht="12.75" customHeigh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34"/>
      <c r="N48" s="34"/>
      <c r="O48" s="34"/>
      <c r="P48" s="34"/>
      <c r="Q48" s="34"/>
      <c r="R48" s="34"/>
    </row>
    <row r="49" spans="1:1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0"/>
      <c r="N49" s="30"/>
      <c r="O49" s="30"/>
      <c r="P49" s="30"/>
      <c r="Q49" s="30"/>
      <c r="R49" s="30"/>
    </row>
    <row r="50" spans="1:1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0"/>
      <c r="N50" s="30"/>
      <c r="O50" s="30"/>
      <c r="P50" s="30"/>
      <c r="Q50" s="30"/>
      <c r="R50" s="30"/>
    </row>
    <row r="51" spans="3:18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0"/>
      <c r="N51" s="30"/>
      <c r="O51" s="30"/>
      <c r="P51" s="30"/>
      <c r="Q51" s="30"/>
      <c r="R51" s="30"/>
    </row>
    <row r="52" spans="3:18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0"/>
      <c r="N52" s="30"/>
      <c r="O52" s="30"/>
      <c r="P52" s="30"/>
      <c r="Q52" s="30"/>
      <c r="R52" s="30"/>
    </row>
    <row r="53" spans="3:18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0"/>
      <c r="N53" s="30"/>
      <c r="O53" s="30"/>
      <c r="P53" s="30"/>
      <c r="Q53" s="30"/>
      <c r="R53" s="30"/>
    </row>
    <row r="54" spans="13:18" ht="12.75">
      <c r="M54" s="30"/>
      <c r="N54" s="30"/>
      <c r="O54" s="30"/>
      <c r="P54" s="30"/>
      <c r="Q54" s="30"/>
      <c r="R54" s="30"/>
    </row>
    <row r="55" spans="13:18" ht="12.75">
      <c r="M55" s="30"/>
      <c r="N55" s="30"/>
      <c r="O55" s="30"/>
      <c r="P55" s="30"/>
      <c r="Q55" s="30"/>
      <c r="R55" s="30"/>
    </row>
    <row r="56" spans="13:18" ht="12.75">
      <c r="M56" s="30"/>
      <c r="N56" s="30"/>
      <c r="O56" s="30"/>
      <c r="P56" s="30"/>
      <c r="Q56" s="30"/>
      <c r="R56" s="30"/>
    </row>
    <row r="57" spans="13:18" ht="12.75">
      <c r="M57" s="30"/>
      <c r="N57" s="30"/>
      <c r="O57" s="30"/>
      <c r="P57" s="30"/>
      <c r="Q57" s="30"/>
      <c r="R57" s="30"/>
    </row>
    <row r="58" spans="13:18" ht="12.75">
      <c r="M58" s="30"/>
      <c r="N58" s="30"/>
      <c r="O58" s="30"/>
      <c r="P58" s="30"/>
      <c r="Q58" s="30"/>
      <c r="R58" s="30"/>
    </row>
    <row r="59" spans="13:18" ht="12.75">
      <c r="M59" s="30"/>
      <c r="N59" s="30"/>
      <c r="O59" s="30"/>
      <c r="P59" s="30"/>
      <c r="Q59" s="30"/>
      <c r="R59" s="30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kantorova</dc:creator>
  <cp:keywords/>
  <dc:description/>
  <cp:lastModifiedBy>capkova</cp:lastModifiedBy>
  <cp:lastPrinted>2008-12-04T10:49:57Z</cp:lastPrinted>
  <dcterms:created xsi:type="dcterms:W3CDTF">2006-05-04T10:12:08Z</dcterms:created>
  <dcterms:modified xsi:type="dcterms:W3CDTF">2008-12-04T10:50:20Z</dcterms:modified>
  <cp:category/>
  <cp:version/>
  <cp:contentType/>
  <cp:contentStatus/>
</cp:coreProperties>
</file>