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405" tabRatio="464" activeTab="0"/>
  </bookViews>
  <sheets>
    <sheet name="školství" sheetId="1" r:id="rId1"/>
    <sheet name="zdravot" sheetId="2" r:id="rId2"/>
    <sheet name="sociál věci" sheetId="3" r:id="rId3"/>
    <sheet name="kultura" sheetId="4" r:id="rId4"/>
    <sheet name="doprava" sheetId="5" r:id="rId5"/>
  </sheets>
  <definedNames>
    <definedName name="_xlnm.Print_Titles" localSheetId="0">'školství'!$7:$8</definedName>
    <definedName name="_xlnm.Print_Area" localSheetId="4">'doprava'!$A$1:$B$26</definedName>
    <definedName name="_xlnm.Print_Area" localSheetId="3">'kultura'!$A$1:$B$312</definedName>
    <definedName name="_xlnm.Print_Area" localSheetId="2">'sociál věci'!$A$1:$B$542</definedName>
    <definedName name="_xlnm.Print_Area" localSheetId="1">'zdravot'!$A$1:$B$45</definedName>
  </definedNames>
  <calcPr fullCalcOnLoad="1"/>
</workbook>
</file>

<file path=xl/sharedStrings.xml><?xml version="1.0" encoding="utf-8"?>
<sst xmlns="http://schemas.openxmlformats.org/spreadsheetml/2006/main" count="933" uniqueCount="252">
  <si>
    <t>DD,MŠ,ZŠ,PŠ,ŠJ,ŠK  Písek, Šobrova 111</t>
  </si>
  <si>
    <t>DDM Tábor Tržní náměstí 346</t>
  </si>
  <si>
    <t>SOŠ a SOU, Trhové Sviny, Školní 709</t>
  </si>
  <si>
    <t>SOŠ a SOU, Hněvkovice 1</t>
  </si>
  <si>
    <t>ZŠ logopedická,Týn n.Vlt.,Sakařova 342</t>
  </si>
  <si>
    <t>DDM, Č. Bud., U Zimního stadionu 1</t>
  </si>
  <si>
    <t>PPP, Č. Bud., Nerudova 59</t>
  </si>
  <si>
    <t>Gymnázium, Č.Krumlov, Chvalšinská 112</t>
  </si>
  <si>
    <t>SOŠZ a SOU, Č.Krumlov, Tavírna 342</t>
  </si>
  <si>
    <t>ZŠ a PŠ, Kaplice, Omlenická 436</t>
  </si>
  <si>
    <t>ZŠ, Český Krumlov, Kaplická 151</t>
  </si>
  <si>
    <t>ZŠ praktická, Loučovice 51</t>
  </si>
  <si>
    <t>DDM, Č.Krumlov, Linecká 67</t>
  </si>
  <si>
    <t>DDM, Kaplice,  Omlenická 436</t>
  </si>
  <si>
    <t>Gymnázium, Třeboň, Na Sadech 308</t>
  </si>
  <si>
    <t>OA,Třeboň, Táboritská 688</t>
  </si>
  <si>
    <t>SZŠ, J.Hradec, Klášterská 77/II</t>
  </si>
  <si>
    <t>SOŠ a SOU J.Hradec, Jáchymova 478</t>
  </si>
  <si>
    <t>SOŠ a SOU, Třeboň, Vrchlického 567</t>
  </si>
  <si>
    <t>SOU rybářské, Třeboň, Táboritská 941</t>
  </si>
  <si>
    <t>Základní škola, Dačice, Neulingerova 108</t>
  </si>
  <si>
    <t>ZUŠ, Třeboň, Hradební 24</t>
  </si>
  <si>
    <t>ZUŠ, Dačice, Antonínská 93/II</t>
  </si>
  <si>
    <t>DDM, J.Hradec, Růžová 10</t>
  </si>
  <si>
    <t>Gymnázium, Písek, Komenského 89</t>
  </si>
  <si>
    <t>Gymnázium, Milevsko, Masarykova 183</t>
  </si>
  <si>
    <t>SZŠ, Písek, Nár. svobody 420</t>
  </si>
  <si>
    <t>SOŠ a SOU, Milevsko, Čs.armády 777</t>
  </si>
  <si>
    <t>SOŠ a SOU, Písek, Komenského 86</t>
  </si>
  <si>
    <t>ZUŠ O. Ševčíka, Písek, Šrámkova 131</t>
  </si>
  <si>
    <t>Gymnázium, Strakonice, Máchova 174</t>
  </si>
  <si>
    <t>VOŠ a SPŠ, Strakonice, Želivského 291</t>
  </si>
  <si>
    <t>VOŠ a SPŠ, Volyně, Resslova 440</t>
  </si>
  <si>
    <t>SŠ a Jazyková škola,  Volyně, Lidická 135</t>
  </si>
  <si>
    <t>SOŠ, Blatná V Jezárkách 745</t>
  </si>
  <si>
    <t>SRŠ a VOŠ, Vodňany, Zátiší 480</t>
  </si>
  <si>
    <t>SOU, Blatná, U Sladovny 671</t>
  </si>
  <si>
    <t>ZUŠ, Blatná, J.P. Koubka 4</t>
  </si>
  <si>
    <t>ZUŠ, Vodňany, náměstí Svobody 14</t>
  </si>
  <si>
    <t>ZUŠ, Volyně, Palackého 64</t>
  </si>
  <si>
    <t>DDM, Blatná, Palackého 652</t>
  </si>
  <si>
    <t>DDM, Strakonice, Na Ohradě 417</t>
  </si>
  <si>
    <t>Školní jídelna, Volyně, Školní 716</t>
  </si>
  <si>
    <t>Gymnázium, Prachatice, Zlatá stezka 137</t>
  </si>
  <si>
    <t>VOŠS a SPgŠ Prachatice, Zahradní 249</t>
  </si>
  <si>
    <t>Střední škola, Vimperk, Nerudova 267</t>
  </si>
  <si>
    <t>DD, ZŠ a ŠJ , Žíchovec 17</t>
  </si>
  <si>
    <t>ZUŠ Prachatice, Husova 110</t>
  </si>
  <si>
    <t>ZUŠ Vimperk, Smetanova 405</t>
  </si>
  <si>
    <t>DDM, Prachatice, Ševčíkova 273</t>
  </si>
  <si>
    <t>SZŠ Tábor Mostecká 1912</t>
  </si>
  <si>
    <t>SPŠ keramická Bechyně Písecká 203</t>
  </si>
  <si>
    <t>SOU technické Soběslav Jiráskova 66/II</t>
  </si>
  <si>
    <t>OU, PrŠ a ZŠ Soběslav Wilsonova 405</t>
  </si>
  <si>
    <t>Zákl.škola při DPL Opařany 160</t>
  </si>
  <si>
    <t>MŠ a ZŠ Tábor tř.Čs.armády 925</t>
  </si>
  <si>
    <t>ZŠ speciální Klíček, Tábor-Záluží 17</t>
  </si>
  <si>
    <t>Dětský domov, ZŠ a ŠJ Radenín 1</t>
  </si>
  <si>
    <t>ZUŠ Tábor Martínka Húsky 62</t>
  </si>
  <si>
    <t>ZUŠ Bechyně Klášterní 39</t>
  </si>
  <si>
    <t>ZUŠ Sez. Ústí Školní nám. 628</t>
  </si>
  <si>
    <t>ZUŠ Soběslav Školní nám. 56</t>
  </si>
  <si>
    <t>DDM Soběslav Na Pršíně 27</t>
  </si>
  <si>
    <t>DDM Veselí nad Luž. Husova 107</t>
  </si>
  <si>
    <t>Zařízení</t>
  </si>
  <si>
    <t xml:space="preserve">HV </t>
  </si>
  <si>
    <t>po zdanění</t>
  </si>
  <si>
    <t>úprava</t>
  </si>
  <si>
    <t xml:space="preserve">plus, mínus  </t>
  </si>
  <si>
    <t>upravený</t>
  </si>
  <si>
    <t>HV</t>
  </si>
  <si>
    <t>úhrada ztráty</t>
  </si>
  <si>
    <t>z minulých let</t>
  </si>
  <si>
    <t>celkem kraj</t>
  </si>
  <si>
    <t>VOŠ, Č. Budějovice, Okružní 10</t>
  </si>
  <si>
    <t>ZUŠ, Trhové Sviny, Sokolská 1052</t>
  </si>
  <si>
    <t>SUPŠ sv.Anežky Č.Krumlov, Tavírna 109</t>
  </si>
  <si>
    <t>ZUŠ Český Krumlov,  Kostelní 162</t>
  </si>
  <si>
    <t>ZUŠ Kaplice, Linecká 2</t>
  </si>
  <si>
    <t>Přehled dosažených výsledků škol a školských zařízení za rok 2007</t>
  </si>
  <si>
    <t>Příloha č. 1</t>
  </si>
  <si>
    <t>Dosažený nulový hospodářský výsledek v Kč:</t>
  </si>
  <si>
    <t>Gymnázium J.V.Jirsíka Č.Budějovice</t>
  </si>
  <si>
    <t>Gymnázium Jírovcova 8, Č. Budějovice</t>
  </si>
  <si>
    <t>Gymnázium Česká 64, Č. Budějovice</t>
  </si>
  <si>
    <t>Gymnázium Školní 995, Trhové Sviny</t>
  </si>
  <si>
    <t>Gymnázium Týn nad Vltavou</t>
  </si>
  <si>
    <t>Gymnázium olymp. nadějí Č.Budějovice</t>
  </si>
  <si>
    <t>Obchodní akademie Č. Budějovice</t>
  </si>
  <si>
    <t>SOŠ vet.,mech.a zahr.a JŠ s PSJZ., Č. B.</t>
  </si>
  <si>
    <t>Konzervatoř Č. B,, Kanovnická 22</t>
  </si>
  <si>
    <t>SPŠ stavební Č. Budějovice, Resslova 2</t>
  </si>
  <si>
    <t>SPŠ strojní a elektro., Č. B., Dukelská 13</t>
  </si>
  <si>
    <t>VOŠ, SPŠ autom.a technic. Č.Budějovice</t>
  </si>
  <si>
    <t>SŠ a VOŠ cestov. ruchu, Č. Budějovice</t>
  </si>
  <si>
    <t>SŠ OSaP Č. B., Kněžskodvorská 33/A</t>
  </si>
  <si>
    <t>SOŠ elektrotech. - COP, Hluboká n.Vlt.</t>
  </si>
  <si>
    <t>SOU Lišov, tř.5.května 3</t>
  </si>
  <si>
    <t>MŠ, ZŠ a PrŠ, Č.B.,Štítného 3</t>
  </si>
  <si>
    <t>MŠ, ZŠ a PrŠ, Trhové Sviny</t>
  </si>
  <si>
    <t>DD a ŠJ, Boršov n.Vlt., Na Planýrce 168</t>
  </si>
  <si>
    <t>MŠ pro zrak. post., Zachariášova 5, Č.B.</t>
  </si>
  <si>
    <t>DM a ŠJ, U Hvízdala 4, Č. B.</t>
  </si>
  <si>
    <t>SŠ obchodní Č. Budějovice, Husova 9</t>
  </si>
  <si>
    <t>ISŠ stavební Č. Budějovice, Nerudova 59</t>
  </si>
  <si>
    <t>DM a ŠJ, Holečkova 2, Č.B.</t>
  </si>
  <si>
    <t xml:space="preserve">ZUŠ B. Jeremiáše, Otakarova 43, Č. B. </t>
  </si>
  <si>
    <t xml:space="preserve">ZUŠ, Piaristické náměstí 1, Č. B. </t>
  </si>
  <si>
    <t>Gymnázium, SOŠ ek.a SOU Kaplice</t>
  </si>
  <si>
    <t>SOŠ strojní a elektro., Velešín</t>
  </si>
  <si>
    <t>DD,  ZŠ a ŠJ, Horní Planá, sídliště Míru</t>
  </si>
  <si>
    <t>ZUŠ Velešín, U Hřiště 527</t>
  </si>
  <si>
    <t>OA T.G.M. a JŠ, Jindřichův Hradec</t>
  </si>
  <si>
    <t>Gymnázium Dačice</t>
  </si>
  <si>
    <t>Střední škola TO Dačice</t>
  </si>
  <si>
    <t>Střední škola České Velenice</t>
  </si>
  <si>
    <t>SOU zeměděl.a služeb Dačice</t>
  </si>
  <si>
    <t>Základní škola praktická Třeboň</t>
  </si>
  <si>
    <t>ZUŠ V. Nováka Jindřichův Hradec</t>
  </si>
  <si>
    <t>Obchodní akademie a JŠ Písek</t>
  </si>
  <si>
    <t>Střední zemědělská škola Písek</t>
  </si>
  <si>
    <t>Střední průmyslová škola a VOŠ Písek</t>
  </si>
  <si>
    <t>VOŠL a SLŠ B. Schvarzenberga Písek</t>
  </si>
  <si>
    <t>Dětský domov a ŠJ Zvíkovské Podhradí</t>
  </si>
  <si>
    <t>Domov mládeže a ŠJ, Písek, Budějovická</t>
  </si>
  <si>
    <t>ZUŠ, Milevsko, Libušina 1217</t>
  </si>
  <si>
    <t>Dům dětí a mládeže, Písek, Švantlova ul.</t>
  </si>
  <si>
    <t>Školní rybářství, Protivín, Mysaryk. nám.</t>
  </si>
  <si>
    <t>Gymnázium a SOŠ ekonom. Vimperk</t>
  </si>
  <si>
    <t>SOU, Netolice, Václavská 92</t>
  </si>
  <si>
    <t>Zákl. škola, Prachatice, Zlatá stezka 387</t>
  </si>
  <si>
    <t>Základní škola praktická,Vimperk, 1. máje</t>
  </si>
  <si>
    <t>SŠ řemesel a služeb Strakonice</t>
  </si>
  <si>
    <t>ZŠ a MŠ, Strakonice, Plánkova 430</t>
  </si>
  <si>
    <t>DD a Základní škola, Volyně, Školní 319</t>
  </si>
  <si>
    <t>Základní škola, Blatná, Holečkova 1060</t>
  </si>
  <si>
    <t>Zákl. škola, Vodňany, náměstí 5.května</t>
  </si>
  <si>
    <t>Gymnázium, Tábor, nám.Fr. Křížíka 860</t>
  </si>
  <si>
    <t>Gymnázium Soběslav Dr.E. Beneše 449</t>
  </si>
  <si>
    <t>SPŠ strojní a staveb. Tábor, Komenského</t>
  </si>
  <si>
    <t>OA a VOŠ ekonom. Tábor, Jiráskova ul.</t>
  </si>
  <si>
    <t>VOŠ a SZeŠ Tábor nám.T.G.Masaryka</t>
  </si>
  <si>
    <t>SOŠ OTŽP Veselí nad Luž. Blatské sídl.</t>
  </si>
  <si>
    <t>Stř. škola spojů a infor. Tábor</t>
  </si>
  <si>
    <t>VOŠ, Střední škola-COP Sezimovo Ústí</t>
  </si>
  <si>
    <t>Stř. škola OSŘ a JŠ, Tábor, Bydlinského</t>
  </si>
  <si>
    <t>Domov mlád. a ŠJ, Tábor, Komenského</t>
  </si>
  <si>
    <t>SZdŠ a VOŠZd., Č. B., Husova 3</t>
  </si>
  <si>
    <t>Zař.pro DVPP a SSŠ, Č.B.,Nemanická 7</t>
  </si>
  <si>
    <t>Gymnázium V.Nováka, J.Hradec</t>
  </si>
  <si>
    <t>MŠ, ZŠ a prakt. škola, J.Hradec</t>
  </si>
  <si>
    <t>ZUŠ, Strakonice, Kochana z Prachové</t>
  </si>
  <si>
    <t>ZUŠ Veselí nad Luž. nám.T.G.Masaryka</t>
  </si>
  <si>
    <t>Přehled dosažených výsledků organizací zdravotnictví v roce 2007</t>
  </si>
  <si>
    <t>Psychiatrická léčebna Lnáře</t>
  </si>
  <si>
    <t>Přehled hospodaření v Kč:</t>
  </si>
  <si>
    <t>Náklady</t>
  </si>
  <si>
    <t>Výnosy</t>
  </si>
  <si>
    <t>z toho provozní příspěvek</t>
  </si>
  <si>
    <t>Hospodářský výsledek</t>
  </si>
  <si>
    <t>Investiční příspěvek</t>
  </si>
  <si>
    <t>Finanční a peněžní fondy celkem</t>
  </si>
  <si>
    <t>Finanční majetek celkem</t>
  </si>
  <si>
    <t>Fond reprodukce majetku</t>
  </si>
  <si>
    <t>Odpisy</t>
  </si>
  <si>
    <t xml:space="preserve">Dlouhodobý nehmotný majetek                             </t>
  </si>
  <si>
    <t xml:space="preserve">Dlouhodobý hmotný majetek                                   </t>
  </si>
  <si>
    <t>Závazky celkem</t>
  </si>
  <si>
    <t>Pohledávky celkem</t>
  </si>
  <si>
    <t xml:space="preserve">Hospodářský výsledek činí zisk ve výši  </t>
  </si>
  <si>
    <t>Tento objem byl řešen:</t>
  </si>
  <si>
    <t>přídělem do rezervního fondu ve výši</t>
  </si>
  <si>
    <t>Zdravotnická záchranná služba Jihočeského kraje</t>
  </si>
  <si>
    <t>Hospodářský výsledek po zdanění</t>
  </si>
  <si>
    <t xml:space="preserve">Dlouhodobý nehmotný majetek                              </t>
  </si>
  <si>
    <t xml:space="preserve">Dlouhodobý hmotný majetek                            </t>
  </si>
  <si>
    <t>Tento objem byl přidělen:</t>
  </si>
  <si>
    <t xml:space="preserve">do rezervního fondu ve výši               </t>
  </si>
  <si>
    <t>Přehled dosažených výsledků organizací v sociální oblasti v roce 2007</t>
  </si>
  <si>
    <t>Domov důchodců Dobrá Voda</t>
  </si>
  <si>
    <t>Příspěvky a dotace na provoz</t>
  </si>
  <si>
    <t xml:space="preserve">Hospodářský výsledek po zdanění                                </t>
  </si>
  <si>
    <t>Dlouhodobý nehmotný majetek</t>
  </si>
  <si>
    <t>Dlouhodobý hmotný majetek</t>
  </si>
  <si>
    <t>Počet lůžek (ks)</t>
  </si>
  <si>
    <t>Hospodářský výsledek činí zisk ve výši</t>
  </si>
  <si>
    <t>do fondu odměn ve výši</t>
  </si>
  <si>
    <t>do rezervní fondu ve výši</t>
  </si>
  <si>
    <t xml:space="preserve"> </t>
  </si>
  <si>
    <t>Domov pro seniory Světlo</t>
  </si>
  <si>
    <t>Hospodářský výsledek činí ztrátu ve výši</t>
  </si>
  <si>
    <t>Domov důchodců Horní Planá</t>
  </si>
  <si>
    <t>Domov pro seniory Horní Stropnice</t>
  </si>
  <si>
    <t>Domov pro seniory Chvalkov</t>
  </si>
  <si>
    <t>Domov pro seniory Kaplice</t>
  </si>
  <si>
    <t>Domov pro seniory Stachy - Kůsov</t>
  </si>
  <si>
    <t>Domov seniorů Mistra Křišťana Prachatice</t>
  </si>
  <si>
    <t>Domov pro seniory Bechyně</t>
  </si>
  <si>
    <t>Domov pro seniory Budislav</t>
  </si>
  <si>
    <t>Domov pro seniory Chýnov</t>
  </si>
  <si>
    <t>Domov Libníč a Centrum sociálních služeb Empatie</t>
  </si>
  <si>
    <t>Domov pro osoby se zdravotním postižením Zběšičky</t>
  </si>
  <si>
    <t>Denní a týdenní stacionář DUHA</t>
  </si>
  <si>
    <t>Domov pro osoby se zdravotním postižením Osek</t>
  </si>
  <si>
    <t>Domov PETRA a Základní škola speciální Mačkov</t>
  </si>
  <si>
    <t>na pokrytí ztrát minulých let</t>
  </si>
  <si>
    <t>Pístina - domov pro osoby se zdravotním postižením</t>
  </si>
  <si>
    <t>Bobelovka - Centrum pobytových a ambulantních sociálních služeb</t>
  </si>
  <si>
    <t>Denní a týdenní stacionář Klíček</t>
  </si>
  <si>
    <t>Ústav sociálních služeb J. Hradec</t>
  </si>
  <si>
    <t xml:space="preserve">Pečovatelská služba </t>
  </si>
  <si>
    <t>Přehled dosažených výsledků organizací kultury v roce 2007</t>
  </si>
  <si>
    <t xml:space="preserve">Náklady                                                                                </t>
  </si>
  <si>
    <t xml:space="preserve">Hospodářský výsledek              </t>
  </si>
  <si>
    <t>Majetek:</t>
  </si>
  <si>
    <t>Dlouhodobý hmotný</t>
  </si>
  <si>
    <t>Drobný dlouhodobý</t>
  </si>
  <si>
    <t>Finanční majetek:</t>
  </si>
  <si>
    <t>Běžný účet</t>
  </si>
  <si>
    <t>FKSP</t>
  </si>
  <si>
    <t>Peněžní fondy:</t>
  </si>
  <si>
    <t>Odměn</t>
  </si>
  <si>
    <t>Rezervní</t>
  </si>
  <si>
    <t>Investiční</t>
  </si>
  <si>
    <t xml:space="preserve">Pohledávky - Odběratelé </t>
  </si>
  <si>
    <t>Závazky - Dodavatelé</t>
  </si>
  <si>
    <t xml:space="preserve">Hospodářský výsledek činí zisk ve výši </t>
  </si>
  <si>
    <t>Tento objem bude přidělen:</t>
  </si>
  <si>
    <t>do rezervního fondu ve výši</t>
  </si>
  <si>
    <t xml:space="preserve">Hvězdárna a planetárium České Budějovice s pobočkou na Kleti </t>
  </si>
  <si>
    <t xml:space="preserve">Hospodářský výsledek            </t>
  </si>
  <si>
    <t>Zoologická zahrada Ohrada Hluboká nad Vltavou</t>
  </si>
  <si>
    <t>z toho provozní provozní příspěvek</t>
  </si>
  <si>
    <t xml:space="preserve">Divadlo Oskara Nedbala Tábor </t>
  </si>
  <si>
    <t xml:space="preserve">Hospodářský výsledek po zdanění          </t>
  </si>
  <si>
    <t>Jihočeská komorní filharmonie České Budějovice</t>
  </si>
  <si>
    <t xml:space="preserve">Alšova jihočeská galerie v Hluboké nad Vltavou </t>
  </si>
  <si>
    <t>Jihočeské muzeum v Českých Budějovicích</t>
  </si>
  <si>
    <t xml:space="preserve">Hospodářský výsledek  po zdanění          </t>
  </si>
  <si>
    <t xml:space="preserve">Muzeum Jindřichohradecka </t>
  </si>
  <si>
    <t xml:space="preserve">  </t>
  </si>
  <si>
    <t xml:space="preserve">Regionální muzeum v Českém Krumlově </t>
  </si>
  <si>
    <t>Hospodářský výsledek činí</t>
  </si>
  <si>
    <t xml:space="preserve">Tento objem bude řešen: </t>
  </si>
  <si>
    <t xml:space="preserve">Muzeum středního Pootaví Strakonice </t>
  </si>
  <si>
    <r>
      <t>Jihočeská vědecká knihovna v Českých Budějovicích</t>
    </r>
    <r>
      <rPr>
        <sz val="11"/>
        <color indexed="8"/>
        <rFont val="Times New Roman CE"/>
        <family val="1"/>
      </rPr>
      <t xml:space="preserve"> </t>
    </r>
  </si>
  <si>
    <r>
      <t>Prácheňské muzeum v Písku</t>
    </r>
    <r>
      <rPr>
        <sz val="11"/>
        <color indexed="8"/>
        <rFont val="Times New Roman CE"/>
        <family val="1"/>
      </rPr>
      <t xml:space="preserve"> </t>
    </r>
  </si>
  <si>
    <r>
      <t>Prachatické muzeum</t>
    </r>
    <r>
      <rPr>
        <sz val="11"/>
        <color indexed="8"/>
        <rFont val="Times New Roman CE"/>
        <family val="1"/>
      </rPr>
      <t xml:space="preserve"> </t>
    </r>
  </si>
  <si>
    <t>Dosažený kladný hospodářský výsledek v Kč:</t>
  </si>
  <si>
    <t>Přehled dosažených výsledků organizací dopravy v roce 2007</t>
  </si>
  <si>
    <t>Správa a údržba silnic Jihočeského kraje</t>
  </si>
  <si>
    <t>Ostatní běžné účty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</si>
</sst>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0"/>
    <numFmt numFmtId="171" formatCode="#,##0.0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Baltic"/>
      <family val="1"/>
    </font>
    <font>
      <sz val="11"/>
      <name val="Times New Roman Baltic"/>
      <family val="1"/>
    </font>
    <font>
      <i/>
      <sz val="11"/>
      <name val="Times New Roman Baltic"/>
      <family val="1"/>
    </font>
    <font>
      <sz val="11"/>
      <color indexed="10"/>
      <name val="Times New Roman Baltic"/>
      <family val="1"/>
    </font>
    <font>
      <sz val="13"/>
      <name val="Times New Roman Baltic"/>
      <family val="1"/>
    </font>
    <font>
      <b/>
      <u val="single"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1"/>
      <name val="Times New Roman CE"/>
      <family val="1"/>
    </font>
    <font>
      <sz val="11"/>
      <name val="Times New Roman"/>
      <family val="1"/>
    </font>
    <font>
      <u val="single"/>
      <sz val="11"/>
      <color indexed="8"/>
      <name val="Times New Roman CE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0"/>
      <name val="Times New Roman CE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sz val="12"/>
      <name val="Times New Roman Baltic"/>
      <family val="1"/>
    </font>
    <font>
      <b/>
      <u val="single"/>
      <sz val="13"/>
      <name val="Times New Roman Balti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4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9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4" fontId="12" fillId="0" borderId="0" xfId="0" applyNumberFormat="1" applyFont="1" applyAlignment="1">
      <alignment/>
    </xf>
    <xf numFmtId="0" fontId="14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justify" vertical="center"/>
    </xf>
    <xf numFmtId="49" fontId="21" fillId="0" borderId="0" xfId="0" applyNumberFormat="1" applyFont="1" applyFill="1" applyAlignment="1">
      <alignment horizontal="justify" vertical="center"/>
    </xf>
    <xf numFmtId="4" fontId="9" fillId="0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875" style="2" customWidth="1"/>
    <col min="2" max="2" width="16.25390625" style="2" customWidth="1"/>
    <col min="3" max="3" width="13.75390625" style="2" customWidth="1"/>
    <col min="4" max="4" width="14.25390625" style="2" customWidth="1"/>
    <col min="5" max="5" width="11.75390625" style="2" bestFit="1" customWidth="1"/>
    <col min="6" max="16384" width="9.125" style="2" customWidth="1"/>
  </cols>
  <sheetData>
    <row r="1" spans="2:4" s="1" customFormat="1" ht="16.5">
      <c r="B1" s="94"/>
      <c r="C1" s="94"/>
      <c r="D1" s="95" t="s">
        <v>80</v>
      </c>
    </row>
    <row r="3" spans="1:4" s="1" customFormat="1" ht="16.5">
      <c r="A3" s="96" t="s">
        <v>79</v>
      </c>
      <c r="D3" s="97"/>
    </row>
    <row r="4" spans="1:4" ht="15">
      <c r="A4" s="4"/>
      <c r="D4" s="3"/>
    </row>
    <row r="5" spans="1:4" ht="15">
      <c r="A5" s="4" t="s">
        <v>248</v>
      </c>
      <c r="D5" s="5"/>
    </row>
    <row r="6" ht="15.75" thickBot="1">
      <c r="D6" s="5"/>
    </row>
    <row r="7" spans="1:5" ht="15">
      <c r="A7" s="98" t="s">
        <v>64</v>
      </c>
      <c r="B7" s="6" t="s">
        <v>65</v>
      </c>
      <c r="C7" s="6" t="s">
        <v>67</v>
      </c>
      <c r="D7" s="6" t="s">
        <v>70</v>
      </c>
      <c r="E7" s="7"/>
    </row>
    <row r="8" spans="1:4" ht="15.75" thickBot="1">
      <c r="A8" s="99"/>
      <c r="B8" s="9" t="s">
        <v>66</v>
      </c>
      <c r="C8" s="9" t="s">
        <v>68</v>
      </c>
      <c r="D8" s="9" t="s">
        <v>69</v>
      </c>
    </row>
    <row r="9" spans="1:4" ht="15">
      <c r="A9" s="10" t="s">
        <v>82</v>
      </c>
      <c r="B9" s="11">
        <v>2063.38</v>
      </c>
      <c r="C9" s="12"/>
      <c r="D9" s="13">
        <f>B9+C9</f>
        <v>2063.38</v>
      </c>
    </row>
    <row r="10" spans="1:4" ht="15">
      <c r="A10" s="14" t="s">
        <v>83</v>
      </c>
      <c r="B10" s="15">
        <v>39609.55</v>
      </c>
      <c r="C10" s="16"/>
      <c r="D10" s="17">
        <f>B10+C10</f>
        <v>39609.55</v>
      </c>
    </row>
    <row r="11" spans="1:4" ht="15">
      <c r="A11" s="14" t="s">
        <v>84</v>
      </c>
      <c r="B11" s="15">
        <v>10853.28</v>
      </c>
      <c r="C11" s="16"/>
      <c r="D11" s="17">
        <f aca="true" t="shared" si="0" ref="D11:D41">B11+C11</f>
        <v>10853.28</v>
      </c>
    </row>
    <row r="12" spans="1:4" ht="15">
      <c r="A12" s="14" t="s">
        <v>85</v>
      </c>
      <c r="B12" s="15">
        <v>16452.77</v>
      </c>
      <c r="C12" s="16"/>
      <c r="D12" s="17">
        <f t="shared" si="0"/>
        <v>16452.77</v>
      </c>
    </row>
    <row r="13" spans="1:4" ht="15">
      <c r="A13" s="14" t="s">
        <v>86</v>
      </c>
      <c r="B13" s="15">
        <v>82412.12</v>
      </c>
      <c r="C13" s="18"/>
      <c r="D13" s="17">
        <f t="shared" si="0"/>
        <v>82412.12</v>
      </c>
    </row>
    <row r="14" spans="1:4" ht="15">
      <c r="A14" s="14" t="s">
        <v>87</v>
      </c>
      <c r="B14" s="15">
        <v>1770.83</v>
      </c>
      <c r="C14" s="18"/>
      <c r="D14" s="17">
        <f t="shared" si="0"/>
        <v>1770.83</v>
      </c>
    </row>
    <row r="15" spans="1:4" ht="15">
      <c r="A15" s="14" t="s">
        <v>88</v>
      </c>
      <c r="B15" s="15">
        <v>81347.15</v>
      </c>
      <c r="C15" s="16"/>
      <c r="D15" s="17">
        <f t="shared" si="0"/>
        <v>81347.15</v>
      </c>
    </row>
    <row r="16" spans="1:4" ht="15">
      <c r="A16" s="19" t="s">
        <v>89</v>
      </c>
      <c r="B16" s="15">
        <v>105102.41</v>
      </c>
      <c r="C16" s="18"/>
      <c r="D16" s="17">
        <f t="shared" si="0"/>
        <v>105102.41</v>
      </c>
    </row>
    <row r="17" spans="1:4" ht="15">
      <c r="A17" s="14" t="s">
        <v>92</v>
      </c>
      <c r="B17" s="15">
        <v>16161.65</v>
      </c>
      <c r="C17" s="16"/>
      <c r="D17" s="17">
        <f t="shared" si="0"/>
        <v>16161.65</v>
      </c>
    </row>
    <row r="18" spans="1:4" ht="15">
      <c r="A18" s="14" t="s">
        <v>91</v>
      </c>
      <c r="B18" s="15">
        <v>227.31</v>
      </c>
      <c r="C18" s="16"/>
      <c r="D18" s="17">
        <f t="shared" si="0"/>
        <v>227.31</v>
      </c>
    </row>
    <row r="19" spans="1:4" ht="15">
      <c r="A19" s="14" t="s">
        <v>90</v>
      </c>
      <c r="B19" s="15">
        <v>148115.3</v>
      </c>
      <c r="C19" s="18"/>
      <c r="D19" s="17">
        <f t="shared" si="0"/>
        <v>148115.3</v>
      </c>
    </row>
    <row r="20" spans="1:4" ht="15">
      <c r="A20" s="14" t="s">
        <v>74</v>
      </c>
      <c r="B20" s="15">
        <v>358880.89</v>
      </c>
      <c r="C20" s="16"/>
      <c r="D20" s="17">
        <f t="shared" si="0"/>
        <v>358880.89</v>
      </c>
    </row>
    <row r="21" spans="1:4" ht="15">
      <c r="A21" s="14" t="s">
        <v>93</v>
      </c>
      <c r="B21" s="15">
        <v>1464688.68</v>
      </c>
      <c r="C21" s="16"/>
      <c r="D21" s="17">
        <f t="shared" si="0"/>
        <v>1464688.68</v>
      </c>
    </row>
    <row r="22" spans="1:4" ht="15">
      <c r="A22" s="14" t="s">
        <v>2</v>
      </c>
      <c r="B22" s="15">
        <v>509965</v>
      </c>
      <c r="C22" s="18"/>
      <c r="D22" s="17">
        <f t="shared" si="0"/>
        <v>509965</v>
      </c>
    </row>
    <row r="23" spans="1:4" ht="15">
      <c r="A23" s="14" t="s">
        <v>94</v>
      </c>
      <c r="B23" s="15">
        <v>61234.88</v>
      </c>
      <c r="C23" s="16"/>
      <c r="D23" s="17">
        <f t="shared" si="0"/>
        <v>61234.88</v>
      </c>
    </row>
    <row r="24" spans="1:4" ht="15">
      <c r="A24" s="14" t="s">
        <v>95</v>
      </c>
      <c r="B24" s="15">
        <v>47640.11</v>
      </c>
      <c r="C24" s="16"/>
      <c r="D24" s="17">
        <f t="shared" si="0"/>
        <v>47640.11</v>
      </c>
    </row>
    <row r="25" spans="1:4" ht="15">
      <c r="A25" s="14" t="s">
        <v>103</v>
      </c>
      <c r="B25" s="15">
        <v>123007.7</v>
      </c>
      <c r="C25" s="16"/>
      <c r="D25" s="17">
        <f t="shared" si="0"/>
        <v>123007.7</v>
      </c>
    </row>
    <row r="26" spans="1:4" ht="15">
      <c r="A26" s="14" t="s">
        <v>104</v>
      </c>
      <c r="B26" s="15">
        <v>577381.22</v>
      </c>
      <c r="C26" s="16"/>
      <c r="D26" s="17">
        <f t="shared" si="0"/>
        <v>577381.22</v>
      </c>
    </row>
    <row r="27" spans="1:4" ht="15">
      <c r="A27" s="14" t="s">
        <v>96</v>
      </c>
      <c r="B27" s="15">
        <v>648554.44</v>
      </c>
      <c r="C27" s="16"/>
      <c r="D27" s="17">
        <f t="shared" si="0"/>
        <v>648554.44</v>
      </c>
    </row>
    <row r="28" spans="1:4" ht="15">
      <c r="A28" s="14" t="s">
        <v>3</v>
      </c>
      <c r="B28" s="15">
        <v>610339.92</v>
      </c>
      <c r="C28" s="18"/>
      <c r="D28" s="17">
        <f t="shared" si="0"/>
        <v>610339.92</v>
      </c>
    </row>
    <row r="29" spans="1:4" ht="15">
      <c r="A29" s="14" t="s">
        <v>97</v>
      </c>
      <c r="B29" s="15">
        <v>290484.22</v>
      </c>
      <c r="C29" s="16"/>
      <c r="D29" s="17">
        <f t="shared" si="0"/>
        <v>290484.22</v>
      </c>
    </row>
    <row r="30" spans="1:4" ht="15">
      <c r="A30" s="14" t="s">
        <v>4</v>
      </c>
      <c r="B30" s="15">
        <v>211337.5</v>
      </c>
      <c r="C30" s="18"/>
      <c r="D30" s="17">
        <f t="shared" si="0"/>
        <v>211337.5</v>
      </c>
    </row>
    <row r="31" spans="1:4" ht="15">
      <c r="A31" s="14" t="s">
        <v>98</v>
      </c>
      <c r="B31" s="15">
        <v>36306.13</v>
      </c>
      <c r="C31" s="18"/>
      <c r="D31" s="17">
        <f t="shared" si="0"/>
        <v>36306.13</v>
      </c>
    </row>
    <row r="32" spans="1:4" ht="15">
      <c r="A32" s="14" t="s">
        <v>101</v>
      </c>
      <c r="B32" s="15">
        <v>8861.15</v>
      </c>
      <c r="C32" s="16"/>
      <c r="D32" s="17">
        <f t="shared" si="0"/>
        <v>8861.15</v>
      </c>
    </row>
    <row r="33" spans="1:4" ht="15">
      <c r="A33" s="14" t="s">
        <v>99</v>
      </c>
      <c r="B33" s="15">
        <v>33905.2</v>
      </c>
      <c r="C33" s="16"/>
      <c r="D33" s="17">
        <f t="shared" si="0"/>
        <v>33905.2</v>
      </c>
    </row>
    <row r="34" spans="1:4" ht="15">
      <c r="A34" s="14" t="s">
        <v>100</v>
      </c>
      <c r="B34" s="15">
        <v>718840.53</v>
      </c>
      <c r="C34" s="16"/>
      <c r="D34" s="17">
        <f t="shared" si="0"/>
        <v>718840.53</v>
      </c>
    </row>
    <row r="35" spans="1:4" ht="15">
      <c r="A35" s="14" t="s">
        <v>102</v>
      </c>
      <c r="B35" s="15">
        <v>171997.1</v>
      </c>
      <c r="C35" s="16"/>
      <c r="D35" s="17">
        <f t="shared" si="0"/>
        <v>171997.1</v>
      </c>
    </row>
    <row r="36" spans="1:4" ht="15">
      <c r="A36" s="14" t="s">
        <v>105</v>
      </c>
      <c r="B36" s="15">
        <v>66197.83</v>
      </c>
      <c r="C36" s="16"/>
      <c r="D36" s="17">
        <f t="shared" si="0"/>
        <v>66197.83</v>
      </c>
    </row>
    <row r="37" spans="1:4" ht="15">
      <c r="A37" s="14" t="s">
        <v>106</v>
      </c>
      <c r="B37" s="15">
        <v>109564.22</v>
      </c>
      <c r="C37" s="16"/>
      <c r="D37" s="17">
        <f t="shared" si="0"/>
        <v>109564.22</v>
      </c>
    </row>
    <row r="38" spans="1:4" ht="15">
      <c r="A38" s="14" t="s">
        <v>107</v>
      </c>
      <c r="B38" s="15">
        <v>112451.5</v>
      </c>
      <c r="C38" s="18"/>
      <c r="D38" s="17">
        <f t="shared" si="0"/>
        <v>112451.5</v>
      </c>
    </row>
    <row r="39" spans="1:4" ht="15">
      <c r="A39" s="14" t="s">
        <v>75</v>
      </c>
      <c r="B39" s="15">
        <v>61978.07</v>
      </c>
      <c r="C39" s="16"/>
      <c r="D39" s="17">
        <f t="shared" si="0"/>
        <v>61978.07</v>
      </c>
    </row>
    <row r="40" spans="1:4" ht="15">
      <c r="A40" s="14" t="s">
        <v>5</v>
      </c>
      <c r="B40" s="15">
        <v>2043.5</v>
      </c>
      <c r="C40" s="18"/>
      <c r="D40" s="17">
        <f t="shared" si="0"/>
        <v>2043.5</v>
      </c>
    </row>
    <row r="41" spans="1:5" ht="15">
      <c r="A41" s="14" t="s">
        <v>6</v>
      </c>
      <c r="B41" s="15">
        <v>25159.14</v>
      </c>
      <c r="C41" s="16"/>
      <c r="D41" s="17">
        <f t="shared" si="0"/>
        <v>25159.14</v>
      </c>
      <c r="E41" s="20"/>
    </row>
    <row r="42" spans="1:4" ht="15">
      <c r="A42" s="21" t="s">
        <v>7</v>
      </c>
      <c r="B42" s="22">
        <v>481</v>
      </c>
      <c r="C42" s="16"/>
      <c r="D42" s="17">
        <f aca="true" t="shared" si="1" ref="D42:D65">B42+C42</f>
        <v>481</v>
      </c>
    </row>
    <row r="43" spans="1:4" ht="15">
      <c r="A43" s="23" t="s">
        <v>108</v>
      </c>
      <c r="B43" s="22">
        <v>75340.62</v>
      </c>
      <c r="C43" s="18"/>
      <c r="D43" s="17">
        <f t="shared" si="1"/>
        <v>75340.62</v>
      </c>
    </row>
    <row r="44" spans="1:4" ht="15">
      <c r="A44" s="24" t="s">
        <v>76</v>
      </c>
      <c r="B44" s="22">
        <v>313701.6</v>
      </c>
      <c r="C44" s="18"/>
      <c r="D44" s="17">
        <f t="shared" si="1"/>
        <v>313701.6</v>
      </c>
    </row>
    <row r="45" spans="1:4" ht="15">
      <c r="A45" s="24" t="s">
        <v>8</v>
      </c>
      <c r="B45" s="22">
        <v>17971</v>
      </c>
      <c r="C45" s="18"/>
      <c r="D45" s="17">
        <f t="shared" si="1"/>
        <v>17971</v>
      </c>
    </row>
    <row r="46" spans="1:4" ht="15">
      <c r="A46" s="23" t="s">
        <v>109</v>
      </c>
      <c r="B46" s="15">
        <v>454745.34</v>
      </c>
      <c r="C46" s="18"/>
      <c r="D46" s="17">
        <f t="shared" si="1"/>
        <v>454745.34</v>
      </c>
    </row>
    <row r="47" spans="1:4" ht="15">
      <c r="A47" s="25" t="s">
        <v>9</v>
      </c>
      <c r="B47" s="15">
        <v>31388.27</v>
      </c>
      <c r="C47" s="18"/>
      <c r="D47" s="17">
        <f t="shared" si="1"/>
        <v>31388.27</v>
      </c>
    </row>
    <row r="48" spans="1:4" ht="15">
      <c r="A48" s="24" t="s">
        <v>11</v>
      </c>
      <c r="B48" s="15">
        <v>22346.25</v>
      </c>
      <c r="C48" s="18"/>
      <c r="D48" s="17">
        <f t="shared" si="1"/>
        <v>22346.25</v>
      </c>
    </row>
    <row r="49" spans="1:4" ht="15">
      <c r="A49" s="26" t="s">
        <v>110</v>
      </c>
      <c r="B49" s="15">
        <v>252058.58</v>
      </c>
      <c r="C49" s="18"/>
      <c r="D49" s="17">
        <f t="shared" si="1"/>
        <v>252058.58</v>
      </c>
    </row>
    <row r="50" spans="1:4" ht="15">
      <c r="A50" s="24" t="s">
        <v>77</v>
      </c>
      <c r="B50" s="15">
        <v>70355.59</v>
      </c>
      <c r="C50" s="18"/>
      <c r="D50" s="17">
        <f t="shared" si="1"/>
        <v>70355.59</v>
      </c>
    </row>
    <row r="51" spans="1:4" ht="15">
      <c r="A51" s="24" t="s">
        <v>78</v>
      </c>
      <c r="B51" s="15">
        <v>21648.24</v>
      </c>
      <c r="C51" s="18"/>
      <c r="D51" s="17">
        <f t="shared" si="1"/>
        <v>21648.24</v>
      </c>
    </row>
    <row r="52" spans="1:4" ht="15">
      <c r="A52" s="24" t="s">
        <v>111</v>
      </c>
      <c r="B52" s="15">
        <v>113.28</v>
      </c>
      <c r="C52" s="18"/>
      <c r="D52" s="17">
        <f t="shared" si="1"/>
        <v>113.28</v>
      </c>
    </row>
    <row r="53" spans="1:4" ht="15">
      <c r="A53" s="24" t="s">
        <v>12</v>
      </c>
      <c r="B53" s="15">
        <v>128452.62</v>
      </c>
      <c r="C53" s="18"/>
      <c r="D53" s="17">
        <f t="shared" si="1"/>
        <v>128452.62</v>
      </c>
    </row>
    <row r="54" spans="1:5" ht="15">
      <c r="A54" s="24" t="s">
        <v>13</v>
      </c>
      <c r="B54" s="15">
        <v>95866.33</v>
      </c>
      <c r="C54" s="18"/>
      <c r="D54" s="17">
        <f t="shared" si="1"/>
        <v>95866.33</v>
      </c>
      <c r="E54" s="20"/>
    </row>
    <row r="55" spans="1:4" ht="15">
      <c r="A55" s="27" t="s">
        <v>14</v>
      </c>
      <c r="B55" s="22">
        <v>67386.88</v>
      </c>
      <c r="C55" s="18"/>
      <c r="D55" s="17">
        <f t="shared" si="1"/>
        <v>67386.88</v>
      </c>
    </row>
    <row r="56" spans="1:4" ht="15">
      <c r="A56" s="19" t="s">
        <v>113</v>
      </c>
      <c r="B56" s="15">
        <v>25040.93</v>
      </c>
      <c r="C56" s="18"/>
      <c r="D56" s="17">
        <f t="shared" si="1"/>
        <v>25040.93</v>
      </c>
    </row>
    <row r="57" spans="1:4" ht="15">
      <c r="A57" s="19" t="s">
        <v>112</v>
      </c>
      <c r="B57" s="15">
        <v>130942</v>
      </c>
      <c r="C57" s="18"/>
      <c r="D57" s="17">
        <f t="shared" si="1"/>
        <v>130942</v>
      </c>
    </row>
    <row r="58" spans="1:4" ht="15">
      <c r="A58" s="19" t="s">
        <v>15</v>
      </c>
      <c r="B58" s="15">
        <v>50699.05</v>
      </c>
      <c r="C58" s="18"/>
      <c r="D58" s="17">
        <f t="shared" si="1"/>
        <v>50699.05</v>
      </c>
    </row>
    <row r="59" spans="1:4" ht="15">
      <c r="A59" s="19" t="s">
        <v>17</v>
      </c>
      <c r="B59" s="15">
        <v>53941.38</v>
      </c>
      <c r="C59" s="18"/>
      <c r="D59" s="17">
        <f t="shared" si="1"/>
        <v>53941.38</v>
      </c>
    </row>
    <row r="60" spans="1:4" ht="15">
      <c r="A60" s="24" t="s">
        <v>114</v>
      </c>
      <c r="B60" s="15">
        <v>133385.67</v>
      </c>
      <c r="C60" s="18"/>
      <c r="D60" s="17">
        <f t="shared" si="1"/>
        <v>133385.67</v>
      </c>
    </row>
    <row r="61" spans="1:4" ht="15">
      <c r="A61" s="19" t="s">
        <v>115</v>
      </c>
      <c r="B61" s="15">
        <v>54009.04</v>
      </c>
      <c r="C61" s="18"/>
      <c r="D61" s="17">
        <f t="shared" si="1"/>
        <v>54009.04</v>
      </c>
    </row>
    <row r="62" spans="1:4" ht="15">
      <c r="A62" s="28" t="s">
        <v>116</v>
      </c>
      <c r="B62" s="15">
        <v>71.34</v>
      </c>
      <c r="C62" s="18"/>
      <c r="D62" s="17">
        <f t="shared" si="1"/>
        <v>71.34</v>
      </c>
    </row>
    <row r="63" spans="1:4" ht="15">
      <c r="A63" s="24" t="s">
        <v>18</v>
      </c>
      <c r="B63" s="15">
        <v>903517.34</v>
      </c>
      <c r="C63" s="18"/>
      <c r="D63" s="17">
        <f t="shared" si="1"/>
        <v>903517.34</v>
      </c>
    </row>
    <row r="64" spans="1:4" ht="15">
      <c r="A64" s="8" t="s">
        <v>19</v>
      </c>
      <c r="B64" s="15">
        <v>97881.42</v>
      </c>
      <c r="C64" s="18"/>
      <c r="D64" s="17">
        <f t="shared" si="1"/>
        <v>97881.42</v>
      </c>
    </row>
    <row r="65" spans="1:4" ht="15">
      <c r="A65" s="19" t="s">
        <v>20</v>
      </c>
      <c r="B65" s="15">
        <v>24956.39</v>
      </c>
      <c r="C65" s="18"/>
      <c r="D65" s="17">
        <f t="shared" si="1"/>
        <v>24956.39</v>
      </c>
    </row>
    <row r="66" spans="1:4" ht="15">
      <c r="A66" s="28" t="s">
        <v>117</v>
      </c>
      <c r="B66" s="15">
        <v>23426.5</v>
      </c>
      <c r="C66" s="18"/>
      <c r="D66" s="17">
        <f aca="true" t="shared" si="2" ref="D66:D119">B66+C66</f>
        <v>23426.5</v>
      </c>
    </row>
    <row r="67" spans="1:4" ht="15">
      <c r="A67" s="19" t="s">
        <v>21</v>
      </c>
      <c r="B67" s="15">
        <v>16555.81</v>
      </c>
      <c r="C67" s="18"/>
      <c r="D67" s="17">
        <f t="shared" si="2"/>
        <v>16555.81</v>
      </c>
    </row>
    <row r="68" spans="1:4" ht="15">
      <c r="A68" s="19" t="s">
        <v>22</v>
      </c>
      <c r="B68" s="15">
        <v>10324.5</v>
      </c>
      <c r="C68" s="18"/>
      <c r="D68" s="17">
        <f t="shared" si="2"/>
        <v>10324.5</v>
      </c>
    </row>
    <row r="69" spans="1:4" ht="15">
      <c r="A69" s="19" t="s">
        <v>118</v>
      </c>
      <c r="B69" s="15">
        <v>54666.57</v>
      </c>
      <c r="C69" s="18"/>
      <c r="D69" s="17">
        <f t="shared" si="2"/>
        <v>54666.57</v>
      </c>
    </row>
    <row r="70" spans="1:5" ht="15">
      <c r="A70" s="19" t="s">
        <v>23</v>
      </c>
      <c r="B70" s="15">
        <v>14113.19</v>
      </c>
      <c r="C70" s="18"/>
      <c r="D70" s="17">
        <f t="shared" si="2"/>
        <v>14113.19</v>
      </c>
      <c r="E70" s="20"/>
    </row>
    <row r="71" spans="1:4" ht="15">
      <c r="A71" s="21" t="s">
        <v>24</v>
      </c>
      <c r="B71" s="22">
        <v>147591.16</v>
      </c>
      <c r="C71" s="18"/>
      <c r="D71" s="17">
        <f t="shared" si="2"/>
        <v>147591.16</v>
      </c>
    </row>
    <row r="72" spans="1:4" ht="15">
      <c r="A72" s="29" t="s">
        <v>25</v>
      </c>
      <c r="B72" s="15">
        <v>4463.67</v>
      </c>
      <c r="C72" s="18"/>
      <c r="D72" s="17">
        <f t="shared" si="2"/>
        <v>4463.67</v>
      </c>
    </row>
    <row r="73" spans="1:4" ht="15">
      <c r="A73" s="19" t="s">
        <v>119</v>
      </c>
      <c r="B73" s="15">
        <v>70717.61</v>
      </c>
      <c r="C73" s="18">
        <v>-68547.33</v>
      </c>
      <c r="D73" s="17">
        <f t="shared" si="2"/>
        <v>2170.279999999999</v>
      </c>
    </row>
    <row r="74" spans="1:4" ht="15">
      <c r="A74" s="19" t="s">
        <v>120</v>
      </c>
      <c r="B74" s="15">
        <v>2615717.35</v>
      </c>
      <c r="C74" s="18"/>
      <c r="D74" s="17">
        <f t="shared" si="2"/>
        <v>2615717.35</v>
      </c>
    </row>
    <row r="75" spans="1:4" ht="15">
      <c r="A75" s="24" t="s">
        <v>121</v>
      </c>
      <c r="B75" s="15">
        <v>55863.53</v>
      </c>
      <c r="C75" s="18"/>
      <c r="D75" s="17">
        <f t="shared" si="2"/>
        <v>55863.53</v>
      </c>
    </row>
    <row r="76" spans="1:4" ht="15">
      <c r="A76" s="19" t="s">
        <v>122</v>
      </c>
      <c r="B76" s="15">
        <v>1235001.26</v>
      </c>
      <c r="C76" s="18"/>
      <c r="D76" s="17">
        <f t="shared" si="2"/>
        <v>1235001.26</v>
      </c>
    </row>
    <row r="77" spans="1:4" ht="15">
      <c r="A77" s="19" t="s">
        <v>27</v>
      </c>
      <c r="B77" s="15">
        <v>335620.14</v>
      </c>
      <c r="C77" s="18"/>
      <c r="D77" s="17">
        <f t="shared" si="2"/>
        <v>335620.14</v>
      </c>
    </row>
    <row r="78" spans="1:4" ht="15">
      <c r="A78" s="19" t="s">
        <v>28</v>
      </c>
      <c r="B78" s="15">
        <v>396289.41</v>
      </c>
      <c r="C78" s="18"/>
      <c r="D78" s="17">
        <f t="shared" si="2"/>
        <v>396289.41</v>
      </c>
    </row>
    <row r="79" spans="1:4" ht="16.5" customHeight="1">
      <c r="A79" s="30" t="s">
        <v>0</v>
      </c>
      <c r="B79" s="31">
        <v>613008.81</v>
      </c>
      <c r="C79" s="32"/>
      <c r="D79" s="17">
        <f t="shared" si="2"/>
        <v>613008.81</v>
      </c>
    </row>
    <row r="80" spans="1:4" ht="15">
      <c r="A80" s="19" t="s">
        <v>123</v>
      </c>
      <c r="B80" s="15">
        <v>16740.2</v>
      </c>
      <c r="C80" s="18"/>
      <c r="D80" s="17">
        <f t="shared" si="2"/>
        <v>16740.2</v>
      </c>
    </row>
    <row r="81" spans="1:4" ht="15">
      <c r="A81" s="19" t="s">
        <v>124</v>
      </c>
      <c r="B81" s="15">
        <v>583062.97</v>
      </c>
      <c r="C81" s="18"/>
      <c r="D81" s="17">
        <f t="shared" si="2"/>
        <v>583062.97</v>
      </c>
    </row>
    <row r="82" spans="1:4" ht="15">
      <c r="A82" s="19" t="s">
        <v>29</v>
      </c>
      <c r="B82" s="15">
        <v>139311.68</v>
      </c>
      <c r="C82" s="18"/>
      <c r="D82" s="17">
        <f t="shared" si="2"/>
        <v>139311.68</v>
      </c>
    </row>
    <row r="83" spans="1:4" ht="15">
      <c r="A83" s="19" t="s">
        <v>125</v>
      </c>
      <c r="B83" s="15">
        <v>99131.6</v>
      </c>
      <c r="C83" s="18"/>
      <c r="D83" s="17">
        <f t="shared" si="2"/>
        <v>99131.6</v>
      </c>
    </row>
    <row r="84" spans="1:4" ht="15">
      <c r="A84" s="19" t="s">
        <v>126</v>
      </c>
      <c r="B84" s="15">
        <v>10591.26</v>
      </c>
      <c r="C84" s="18"/>
      <c r="D84" s="17">
        <f t="shared" si="2"/>
        <v>10591.26</v>
      </c>
    </row>
    <row r="85" spans="1:5" ht="15">
      <c r="A85" s="19" t="s">
        <v>127</v>
      </c>
      <c r="B85" s="15">
        <v>870614.4</v>
      </c>
      <c r="C85" s="18"/>
      <c r="D85" s="17">
        <f t="shared" si="2"/>
        <v>870614.4</v>
      </c>
      <c r="E85" s="20"/>
    </row>
    <row r="86" spans="1:4" ht="15">
      <c r="A86" s="29" t="s">
        <v>43</v>
      </c>
      <c r="B86" s="22">
        <v>185710.11</v>
      </c>
      <c r="C86" s="33"/>
      <c r="D86" s="17">
        <f aca="true" t="shared" si="3" ref="D86:D96">B86+C86</f>
        <v>185710.11</v>
      </c>
    </row>
    <row r="87" spans="1:4" ht="15">
      <c r="A87" s="30" t="s">
        <v>128</v>
      </c>
      <c r="B87" s="15">
        <v>19291.15</v>
      </c>
      <c r="C87" s="16"/>
      <c r="D87" s="17">
        <f t="shared" si="3"/>
        <v>19291.15</v>
      </c>
    </row>
    <row r="88" spans="1:4" ht="15">
      <c r="A88" s="19" t="s">
        <v>44</v>
      </c>
      <c r="B88" s="15">
        <v>292661.16</v>
      </c>
      <c r="C88" s="16"/>
      <c r="D88" s="17">
        <f t="shared" si="3"/>
        <v>292661.16</v>
      </c>
    </row>
    <row r="89" spans="1:4" ht="15">
      <c r="A89" s="19" t="s">
        <v>129</v>
      </c>
      <c r="B89" s="15">
        <v>124500.39</v>
      </c>
      <c r="C89" s="16"/>
      <c r="D89" s="17">
        <f t="shared" si="3"/>
        <v>124500.39</v>
      </c>
    </row>
    <row r="90" spans="1:4" ht="15">
      <c r="A90" s="19" t="s">
        <v>45</v>
      </c>
      <c r="B90" s="15">
        <v>123343.76</v>
      </c>
      <c r="C90" s="18"/>
      <c r="D90" s="17">
        <f t="shared" si="3"/>
        <v>123343.76</v>
      </c>
    </row>
    <row r="91" spans="1:4" ht="15">
      <c r="A91" s="19" t="s">
        <v>130</v>
      </c>
      <c r="B91" s="15">
        <v>969.57</v>
      </c>
      <c r="C91" s="18"/>
      <c r="D91" s="17">
        <f t="shared" si="3"/>
        <v>969.57</v>
      </c>
    </row>
    <row r="92" spans="1:4" ht="15.75" customHeight="1">
      <c r="A92" s="30" t="s">
        <v>131</v>
      </c>
      <c r="B92" s="15">
        <v>91.49</v>
      </c>
      <c r="C92" s="16"/>
      <c r="D92" s="17">
        <f t="shared" si="3"/>
        <v>91.49</v>
      </c>
    </row>
    <row r="93" spans="1:4" ht="15">
      <c r="A93" s="30" t="s">
        <v>46</v>
      </c>
      <c r="B93" s="15">
        <v>3477.4</v>
      </c>
      <c r="C93" s="18"/>
      <c r="D93" s="17">
        <f t="shared" si="3"/>
        <v>3477.4</v>
      </c>
    </row>
    <row r="94" spans="1:4" ht="15">
      <c r="A94" s="19" t="s">
        <v>47</v>
      </c>
      <c r="B94" s="15">
        <v>9327.35</v>
      </c>
      <c r="C94" s="16"/>
      <c r="D94" s="17">
        <f t="shared" si="3"/>
        <v>9327.35</v>
      </c>
    </row>
    <row r="95" spans="1:4" ht="15">
      <c r="A95" s="19" t="s">
        <v>48</v>
      </c>
      <c r="B95" s="15">
        <v>8210.91</v>
      </c>
      <c r="C95" s="16"/>
      <c r="D95" s="17">
        <f t="shared" si="3"/>
        <v>8210.91</v>
      </c>
    </row>
    <row r="96" spans="1:5" ht="15">
      <c r="A96" s="19" t="s">
        <v>49</v>
      </c>
      <c r="B96" s="15">
        <v>66339.05</v>
      </c>
      <c r="C96" s="34"/>
      <c r="D96" s="17">
        <f t="shared" si="3"/>
        <v>66339.05</v>
      </c>
      <c r="E96" s="20"/>
    </row>
    <row r="97" spans="1:4" ht="15">
      <c r="A97" s="29" t="s">
        <v>30</v>
      </c>
      <c r="B97" s="22">
        <v>104765.96</v>
      </c>
      <c r="C97" s="18"/>
      <c r="D97" s="17">
        <f t="shared" si="2"/>
        <v>104765.96</v>
      </c>
    </row>
    <row r="98" spans="1:4" ht="15">
      <c r="A98" s="19" t="s">
        <v>31</v>
      </c>
      <c r="B98" s="22">
        <v>54963.92</v>
      </c>
      <c r="C98" s="18"/>
      <c r="D98" s="17">
        <f t="shared" si="2"/>
        <v>54963.92</v>
      </c>
    </row>
    <row r="99" spans="1:4" ht="15">
      <c r="A99" s="19" t="s">
        <v>32</v>
      </c>
      <c r="B99" s="35">
        <v>92797.29</v>
      </c>
      <c r="C99" s="18"/>
      <c r="D99" s="17">
        <f t="shared" si="2"/>
        <v>92797.29</v>
      </c>
    </row>
    <row r="100" spans="1:4" ht="15">
      <c r="A100" s="19" t="s">
        <v>33</v>
      </c>
      <c r="B100" s="15">
        <v>1543.11</v>
      </c>
      <c r="C100" s="18"/>
      <c r="D100" s="17">
        <f t="shared" si="2"/>
        <v>1543.11</v>
      </c>
    </row>
    <row r="101" spans="1:4" ht="15">
      <c r="A101" s="19" t="s">
        <v>34</v>
      </c>
      <c r="B101" s="22">
        <v>138633.8</v>
      </c>
      <c r="C101" s="18"/>
      <c r="D101" s="17">
        <f t="shared" si="2"/>
        <v>138633.8</v>
      </c>
    </row>
    <row r="102" spans="1:4" ht="15">
      <c r="A102" s="19" t="s">
        <v>35</v>
      </c>
      <c r="B102" s="35">
        <v>236210.66</v>
      </c>
      <c r="C102" s="18"/>
      <c r="D102" s="17">
        <f t="shared" si="2"/>
        <v>236210.66</v>
      </c>
    </row>
    <row r="103" spans="1:4" ht="15">
      <c r="A103" s="19" t="s">
        <v>132</v>
      </c>
      <c r="B103" s="15">
        <v>786132.94</v>
      </c>
      <c r="C103" s="18"/>
      <c r="D103" s="17">
        <f t="shared" si="2"/>
        <v>786132.94</v>
      </c>
    </row>
    <row r="104" spans="1:4" ht="15">
      <c r="A104" s="19" t="s">
        <v>36</v>
      </c>
      <c r="B104" s="36">
        <v>297308.49</v>
      </c>
      <c r="C104" s="18"/>
      <c r="D104" s="17">
        <f t="shared" si="2"/>
        <v>297308.49</v>
      </c>
    </row>
    <row r="105" spans="1:4" ht="15">
      <c r="A105" s="19" t="s">
        <v>133</v>
      </c>
      <c r="B105" s="15">
        <v>336627.52</v>
      </c>
      <c r="C105" s="18"/>
      <c r="D105" s="17">
        <f t="shared" si="2"/>
        <v>336627.52</v>
      </c>
    </row>
    <row r="106" spans="1:4" ht="15">
      <c r="A106" s="19" t="s">
        <v>134</v>
      </c>
      <c r="B106" s="22">
        <v>79242.54</v>
      </c>
      <c r="C106" s="18"/>
      <c r="D106" s="17">
        <f t="shared" si="2"/>
        <v>79242.54</v>
      </c>
    </row>
    <row r="107" spans="1:4" ht="15">
      <c r="A107" s="19" t="s">
        <v>135</v>
      </c>
      <c r="B107" s="22">
        <v>13465.29</v>
      </c>
      <c r="C107" s="18"/>
      <c r="D107" s="17">
        <f t="shared" si="2"/>
        <v>13465.29</v>
      </c>
    </row>
    <row r="108" spans="1:4" ht="15">
      <c r="A108" s="19" t="s">
        <v>136</v>
      </c>
      <c r="B108" s="15">
        <v>16503.58</v>
      </c>
      <c r="C108" s="18"/>
      <c r="D108" s="17">
        <f t="shared" si="2"/>
        <v>16503.58</v>
      </c>
    </row>
    <row r="109" spans="1:4" ht="15">
      <c r="A109" s="19" t="s">
        <v>37</v>
      </c>
      <c r="B109" s="15">
        <v>581.98</v>
      </c>
      <c r="C109" s="18"/>
      <c r="D109" s="17">
        <f t="shared" si="2"/>
        <v>581.98</v>
      </c>
    </row>
    <row r="110" spans="1:4" ht="15">
      <c r="A110" s="19" t="s">
        <v>38</v>
      </c>
      <c r="B110" s="15">
        <v>100026.68</v>
      </c>
      <c r="C110" s="18"/>
      <c r="D110" s="17">
        <f t="shared" si="2"/>
        <v>100026.68</v>
      </c>
    </row>
    <row r="111" spans="1:4" ht="15">
      <c r="A111" s="19" t="s">
        <v>39</v>
      </c>
      <c r="B111" s="15">
        <v>8711.81</v>
      </c>
      <c r="C111" s="18"/>
      <c r="D111" s="17">
        <f t="shared" si="2"/>
        <v>8711.81</v>
      </c>
    </row>
    <row r="112" spans="1:4" ht="15">
      <c r="A112" s="19" t="s">
        <v>40</v>
      </c>
      <c r="B112" s="15">
        <v>11811.73</v>
      </c>
      <c r="C112" s="18"/>
      <c r="D112" s="17">
        <f t="shared" si="2"/>
        <v>11811.73</v>
      </c>
    </row>
    <row r="113" spans="1:4" ht="15">
      <c r="A113" s="19" t="s">
        <v>41</v>
      </c>
      <c r="B113" s="15">
        <v>134010.8</v>
      </c>
      <c r="C113" s="18"/>
      <c r="D113" s="17">
        <f t="shared" si="2"/>
        <v>134010.8</v>
      </c>
    </row>
    <row r="114" spans="1:5" ht="15">
      <c r="A114" s="19" t="s">
        <v>42</v>
      </c>
      <c r="B114" s="15">
        <v>28901.08</v>
      </c>
      <c r="C114" s="18"/>
      <c r="D114" s="17">
        <f t="shared" si="2"/>
        <v>28901.08</v>
      </c>
      <c r="E114" s="20"/>
    </row>
    <row r="115" spans="1:4" ht="15">
      <c r="A115" s="29" t="s">
        <v>137</v>
      </c>
      <c r="B115" s="36">
        <v>2236.05</v>
      </c>
      <c r="C115" s="33"/>
      <c r="D115" s="17">
        <f t="shared" si="2"/>
        <v>2236.05</v>
      </c>
    </row>
    <row r="116" spans="1:4" ht="15">
      <c r="A116" s="19" t="s">
        <v>138</v>
      </c>
      <c r="B116" s="15">
        <v>77294.57</v>
      </c>
      <c r="C116" s="16"/>
      <c r="D116" s="17">
        <f t="shared" si="2"/>
        <v>77294.57</v>
      </c>
    </row>
    <row r="117" spans="1:4" ht="15">
      <c r="A117" s="19" t="s">
        <v>140</v>
      </c>
      <c r="B117" s="36">
        <v>13297.62</v>
      </c>
      <c r="C117" s="16"/>
      <c r="D117" s="17">
        <f t="shared" si="2"/>
        <v>13297.62</v>
      </c>
    </row>
    <row r="118" spans="1:4" ht="15">
      <c r="A118" s="19" t="s">
        <v>139</v>
      </c>
      <c r="B118" s="15">
        <v>147465.43</v>
      </c>
      <c r="C118" s="16"/>
      <c r="D118" s="17">
        <f t="shared" si="2"/>
        <v>147465.43</v>
      </c>
    </row>
    <row r="119" spans="1:4" ht="15">
      <c r="A119" s="19" t="s">
        <v>50</v>
      </c>
      <c r="B119" s="22">
        <v>80174.75</v>
      </c>
      <c r="C119" s="18"/>
      <c r="D119" s="17">
        <f t="shared" si="2"/>
        <v>80174.75</v>
      </c>
    </row>
    <row r="120" spans="1:4" ht="15">
      <c r="A120" s="19" t="s">
        <v>51</v>
      </c>
      <c r="B120" s="15">
        <v>334365.84</v>
      </c>
      <c r="C120" s="18"/>
      <c r="D120" s="17">
        <f>B120+C120</f>
        <v>334365.84</v>
      </c>
    </row>
    <row r="121" spans="1:4" ht="15">
      <c r="A121" s="37" t="s">
        <v>141</v>
      </c>
      <c r="B121" s="35">
        <v>581058.77</v>
      </c>
      <c r="C121" s="16"/>
      <c r="D121" s="17">
        <f>B121+C121</f>
        <v>581058.77</v>
      </c>
    </row>
    <row r="122" spans="1:4" ht="15">
      <c r="A122" s="19" t="s">
        <v>142</v>
      </c>
      <c r="B122" s="15">
        <v>9677</v>
      </c>
      <c r="C122" s="18"/>
      <c r="D122" s="17">
        <f aca="true" t="shared" si="4" ref="D122:D138">B122+C122</f>
        <v>9677</v>
      </c>
    </row>
    <row r="123" spans="1:4" ht="15">
      <c r="A123" s="19" t="s">
        <v>143</v>
      </c>
      <c r="B123" s="22">
        <v>214709.19</v>
      </c>
      <c r="C123" s="16"/>
      <c r="D123" s="17">
        <f t="shared" si="4"/>
        <v>214709.19</v>
      </c>
    </row>
    <row r="124" spans="1:4" ht="15">
      <c r="A124" s="19" t="s">
        <v>145</v>
      </c>
      <c r="B124" s="15">
        <v>298887.79</v>
      </c>
      <c r="C124" s="16"/>
      <c r="D124" s="17">
        <f t="shared" si="4"/>
        <v>298887.79</v>
      </c>
    </row>
    <row r="125" spans="1:5" ht="15">
      <c r="A125" s="19" t="s">
        <v>144</v>
      </c>
      <c r="B125" s="15">
        <v>1459598.92</v>
      </c>
      <c r="C125" s="18"/>
      <c r="D125" s="17">
        <f t="shared" si="4"/>
        <v>1459598.92</v>
      </c>
      <c r="E125" s="20"/>
    </row>
    <row r="126" spans="1:4" ht="15">
      <c r="A126" s="19" t="s">
        <v>52</v>
      </c>
      <c r="B126" s="15">
        <v>288688.93</v>
      </c>
      <c r="C126" s="16"/>
      <c r="D126" s="17">
        <f t="shared" si="4"/>
        <v>288688.93</v>
      </c>
    </row>
    <row r="127" spans="1:4" ht="15">
      <c r="A127" s="19" t="s">
        <v>54</v>
      </c>
      <c r="B127" s="15">
        <v>34895.83</v>
      </c>
      <c r="C127" s="16"/>
      <c r="D127" s="17">
        <f t="shared" si="4"/>
        <v>34895.83</v>
      </c>
    </row>
    <row r="128" spans="1:4" ht="15">
      <c r="A128" s="19" t="s">
        <v>55</v>
      </c>
      <c r="B128" s="15">
        <v>103631.08</v>
      </c>
      <c r="C128" s="18"/>
      <c r="D128" s="17">
        <f t="shared" si="4"/>
        <v>103631.08</v>
      </c>
    </row>
    <row r="129" spans="1:4" ht="15">
      <c r="A129" s="19" t="s">
        <v>56</v>
      </c>
      <c r="B129" s="15">
        <v>4729.99</v>
      </c>
      <c r="C129" s="16"/>
      <c r="D129" s="17">
        <f t="shared" si="4"/>
        <v>4729.99</v>
      </c>
    </row>
    <row r="130" spans="1:4" ht="15">
      <c r="A130" s="19" t="s">
        <v>57</v>
      </c>
      <c r="B130" s="15">
        <v>181273.54</v>
      </c>
      <c r="C130" s="16"/>
      <c r="D130" s="17">
        <f t="shared" si="4"/>
        <v>181273.54</v>
      </c>
    </row>
    <row r="131" spans="1:4" ht="15">
      <c r="A131" s="19" t="s">
        <v>146</v>
      </c>
      <c r="B131" s="15">
        <v>71534.32</v>
      </c>
      <c r="C131" s="16"/>
      <c r="D131" s="17">
        <f t="shared" si="4"/>
        <v>71534.32</v>
      </c>
    </row>
    <row r="132" spans="1:4" ht="15">
      <c r="A132" s="19" t="s">
        <v>58</v>
      </c>
      <c r="B132" s="36">
        <v>5592.15</v>
      </c>
      <c r="C132" s="16"/>
      <c r="D132" s="17">
        <f t="shared" si="4"/>
        <v>5592.15</v>
      </c>
    </row>
    <row r="133" spans="1:4" ht="15">
      <c r="A133" s="19" t="s">
        <v>59</v>
      </c>
      <c r="B133" s="15">
        <v>51307.63</v>
      </c>
      <c r="C133" s="16"/>
      <c r="D133" s="17">
        <f t="shared" si="4"/>
        <v>51307.63</v>
      </c>
    </row>
    <row r="134" spans="1:4" ht="15">
      <c r="A134" s="19" t="s">
        <v>60</v>
      </c>
      <c r="B134" s="22">
        <v>1186.28</v>
      </c>
      <c r="C134" s="18"/>
      <c r="D134" s="17">
        <f t="shared" si="4"/>
        <v>1186.28</v>
      </c>
    </row>
    <row r="135" spans="1:4" ht="15">
      <c r="A135" s="19" t="s">
        <v>61</v>
      </c>
      <c r="B135" s="35">
        <v>1708.98</v>
      </c>
      <c r="C135" s="16"/>
      <c r="D135" s="17">
        <f t="shared" si="4"/>
        <v>1708.98</v>
      </c>
    </row>
    <row r="136" spans="1:4" ht="15">
      <c r="A136" s="19" t="s">
        <v>1</v>
      </c>
      <c r="B136" s="22">
        <v>88643.05</v>
      </c>
      <c r="C136" s="18"/>
      <c r="D136" s="17">
        <f t="shared" si="4"/>
        <v>88643.05</v>
      </c>
    </row>
    <row r="137" spans="1:4" ht="15">
      <c r="A137" s="19" t="s">
        <v>62</v>
      </c>
      <c r="B137" s="15">
        <v>891.75</v>
      </c>
      <c r="C137" s="16"/>
      <c r="D137" s="17">
        <f t="shared" si="4"/>
        <v>891.75</v>
      </c>
    </row>
    <row r="138" spans="1:5" ht="15.75" thickBot="1">
      <c r="A138" s="28" t="s">
        <v>63</v>
      </c>
      <c r="B138" s="38">
        <v>125.53</v>
      </c>
      <c r="C138" s="39"/>
      <c r="D138" s="40">
        <f t="shared" si="4"/>
        <v>125.53</v>
      </c>
      <c r="E138" s="20"/>
    </row>
    <row r="139" spans="1:4" ht="15.75" thickBot="1">
      <c r="A139" s="41" t="s">
        <v>73</v>
      </c>
      <c r="B139" s="42">
        <f>SUM(B9:B138)</f>
        <v>24423182.96999999</v>
      </c>
      <c r="C139" s="42">
        <f>SUM(C9:C138)</f>
        <v>-68547.33</v>
      </c>
      <c r="D139" s="42">
        <f>SUM(D9:D138)</f>
        <v>24354635.639999993</v>
      </c>
    </row>
    <row r="140" spans="1:4" ht="15">
      <c r="A140" s="43"/>
      <c r="B140" s="44"/>
      <c r="C140" s="44"/>
      <c r="D140" s="44"/>
    </row>
    <row r="141" spans="1:4" ht="15">
      <c r="A141" s="45" t="s">
        <v>81</v>
      </c>
      <c r="B141" s="44"/>
      <c r="C141" s="46"/>
      <c r="D141" s="46"/>
    </row>
    <row r="142" spans="1:4" ht="15.75" thickBot="1">
      <c r="A142" s="43"/>
      <c r="B142" s="46"/>
      <c r="C142" s="46"/>
      <c r="D142" s="46"/>
    </row>
    <row r="143" spans="1:4" ht="15">
      <c r="A143" s="98" t="s">
        <v>64</v>
      </c>
      <c r="B143" s="6" t="s">
        <v>65</v>
      </c>
      <c r="C143" s="47" t="s">
        <v>71</v>
      </c>
      <c r="D143" s="6" t="s">
        <v>70</v>
      </c>
    </row>
    <row r="144" spans="1:4" ht="15.75" thickBot="1">
      <c r="A144" s="99"/>
      <c r="B144" s="9" t="s">
        <v>66</v>
      </c>
      <c r="C144" s="48" t="s">
        <v>72</v>
      </c>
      <c r="D144" s="49" t="s">
        <v>69</v>
      </c>
    </row>
    <row r="145" spans="1:4" ht="15">
      <c r="A145" s="14" t="s">
        <v>147</v>
      </c>
      <c r="B145" s="50"/>
      <c r="C145" s="51"/>
      <c r="D145" s="52">
        <f aca="true" t="shared" si="5" ref="D145:D154">B145-C145</f>
        <v>0</v>
      </c>
    </row>
    <row r="146" spans="1:4" ht="15">
      <c r="A146" s="60" t="s">
        <v>148</v>
      </c>
      <c r="B146" s="53"/>
      <c r="C146" s="54"/>
      <c r="D146" s="52">
        <f t="shared" si="5"/>
        <v>0</v>
      </c>
    </row>
    <row r="147" spans="1:4" ht="15">
      <c r="A147" s="23" t="s">
        <v>10</v>
      </c>
      <c r="B147" s="55"/>
      <c r="C147" s="56"/>
      <c r="D147" s="52">
        <f t="shared" si="5"/>
        <v>0</v>
      </c>
    </row>
    <row r="148" spans="1:4" ht="15">
      <c r="A148" s="29" t="s">
        <v>149</v>
      </c>
      <c r="B148" s="55"/>
      <c r="C148" s="56"/>
      <c r="D148" s="52">
        <f t="shared" si="5"/>
        <v>0</v>
      </c>
    </row>
    <row r="149" spans="1:4" ht="15">
      <c r="A149" s="19" t="s">
        <v>16</v>
      </c>
      <c r="B149" s="55"/>
      <c r="C149" s="56"/>
      <c r="D149" s="52">
        <f t="shared" si="5"/>
        <v>0</v>
      </c>
    </row>
    <row r="150" spans="1:4" ht="15">
      <c r="A150" s="19" t="s">
        <v>150</v>
      </c>
      <c r="B150" s="55"/>
      <c r="C150" s="56"/>
      <c r="D150" s="52">
        <f t="shared" si="5"/>
        <v>0</v>
      </c>
    </row>
    <row r="151" spans="1:4" ht="15">
      <c r="A151" s="19" t="s">
        <v>26</v>
      </c>
      <c r="B151" s="53"/>
      <c r="C151" s="54"/>
      <c r="D151" s="52">
        <f t="shared" si="5"/>
        <v>0</v>
      </c>
    </row>
    <row r="152" spans="1:4" ht="15">
      <c r="A152" s="61" t="s">
        <v>151</v>
      </c>
      <c r="B152" s="55"/>
      <c r="C152" s="56"/>
      <c r="D152" s="52">
        <f t="shared" si="5"/>
        <v>0</v>
      </c>
    </row>
    <row r="153" spans="1:4" ht="15">
      <c r="A153" s="19" t="s">
        <v>53</v>
      </c>
      <c r="B153" s="55"/>
      <c r="C153" s="56"/>
      <c r="D153" s="52">
        <f t="shared" si="5"/>
        <v>0</v>
      </c>
    </row>
    <row r="154" spans="1:4" ht="15.75" thickBot="1">
      <c r="A154" s="29" t="s">
        <v>152</v>
      </c>
      <c r="B154" s="55"/>
      <c r="C154" s="56"/>
      <c r="D154" s="52">
        <f t="shared" si="5"/>
        <v>0</v>
      </c>
    </row>
    <row r="155" spans="1:4" ht="15.75" thickBot="1">
      <c r="A155" s="62" t="s">
        <v>73</v>
      </c>
      <c r="B155" s="57">
        <f>SUM(B145:B154)</f>
        <v>0</v>
      </c>
      <c r="C155" s="58">
        <f>SUM(C145:C154)</f>
        <v>0</v>
      </c>
      <c r="D155" s="59">
        <f>SUM(D145:D154)</f>
        <v>0</v>
      </c>
    </row>
  </sheetData>
  <mergeCells count="2">
    <mergeCell ref="A7:A8"/>
    <mergeCell ref="A143:A144"/>
  </mergeCells>
  <printOptions horizontalCentered="1"/>
  <pageMargins left="0.7874015748031497" right="0.7874015748031497" top="0.4330708661417323" bottom="0.5905511811023623" header="0" footer="0.3543307086614173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2" sqref="A2"/>
    </sheetView>
  </sheetViews>
  <sheetFormatPr defaultColWidth="9.00390625" defaultRowHeight="12.75"/>
  <cols>
    <col min="1" max="1" width="54.00390625" style="0" customWidth="1"/>
    <col min="2" max="2" width="18.375" style="0" customWidth="1"/>
  </cols>
  <sheetData>
    <row r="1" spans="1:2" ht="14.25">
      <c r="A1" s="100" t="s">
        <v>153</v>
      </c>
      <c r="B1" s="100"/>
    </row>
    <row r="2" spans="1:2" ht="15">
      <c r="A2" s="63"/>
      <c r="B2" s="63"/>
    </row>
    <row r="3" spans="1:2" ht="15">
      <c r="A3" s="64" t="s">
        <v>154</v>
      </c>
      <c r="B3" s="63"/>
    </row>
    <row r="4" spans="1:2" ht="15">
      <c r="A4" s="65" t="s">
        <v>155</v>
      </c>
      <c r="B4" s="63"/>
    </row>
    <row r="5" spans="1:4" ht="15">
      <c r="A5" s="64" t="s">
        <v>156</v>
      </c>
      <c r="B5" s="66">
        <v>29873450.46</v>
      </c>
      <c r="D5" s="67"/>
    </row>
    <row r="6" spans="1:2" ht="15">
      <c r="A6" s="64" t="s">
        <v>157</v>
      </c>
      <c r="B6" s="66">
        <v>29993222.46</v>
      </c>
    </row>
    <row r="7" spans="1:2" ht="15">
      <c r="A7" s="63" t="s">
        <v>158</v>
      </c>
      <c r="B7" s="66">
        <v>232000</v>
      </c>
    </row>
    <row r="8" spans="1:2" ht="15">
      <c r="A8" s="64" t="s">
        <v>159</v>
      </c>
      <c r="B8" s="66">
        <f>B6-B5</f>
        <v>119772</v>
      </c>
    </row>
    <row r="9" spans="1:2" ht="15">
      <c r="A9" s="63" t="s">
        <v>160</v>
      </c>
      <c r="B9" s="66">
        <v>0</v>
      </c>
    </row>
    <row r="10" spans="1:2" ht="15">
      <c r="A10" s="63" t="s">
        <v>161</v>
      </c>
      <c r="B10" s="66">
        <v>4036321.24</v>
      </c>
    </row>
    <row r="11" spans="1:2" ht="15">
      <c r="A11" s="63" t="s">
        <v>162</v>
      </c>
      <c r="B11" s="66">
        <v>2783105.36</v>
      </c>
    </row>
    <row r="12" spans="1:2" ht="15">
      <c r="A12" s="63" t="s">
        <v>163</v>
      </c>
      <c r="B12" s="66">
        <v>1452495.01</v>
      </c>
    </row>
    <row r="13" spans="1:2" ht="15">
      <c r="A13" s="63" t="s">
        <v>164</v>
      </c>
      <c r="B13" s="66">
        <v>287567</v>
      </c>
    </row>
    <row r="14" spans="1:2" ht="15">
      <c r="A14" s="63" t="s">
        <v>165</v>
      </c>
      <c r="B14" s="66">
        <f>126408.7-126408.7</f>
        <v>0</v>
      </c>
    </row>
    <row r="15" spans="1:2" ht="15">
      <c r="A15" s="63" t="s">
        <v>166</v>
      </c>
      <c r="B15" s="66">
        <f>13820946.08-10353098.87</f>
        <v>3467847.210000001</v>
      </c>
    </row>
    <row r="16" spans="1:2" ht="15">
      <c r="A16" s="63" t="s">
        <v>167</v>
      </c>
      <c r="B16" s="66">
        <v>3023232.69</v>
      </c>
    </row>
    <row r="17" spans="1:2" ht="15">
      <c r="A17" s="63" t="s">
        <v>168</v>
      </c>
      <c r="B17" s="66">
        <v>4529677.83</v>
      </c>
    </row>
    <row r="18" spans="1:2" ht="15">
      <c r="A18" s="68" t="s">
        <v>169</v>
      </c>
      <c r="B18" s="66">
        <f>B6-B5</f>
        <v>119772</v>
      </c>
    </row>
    <row r="19" spans="1:2" ht="15">
      <c r="A19" s="69" t="s">
        <v>170</v>
      </c>
      <c r="B19" s="66"/>
    </row>
    <row r="20" spans="1:2" ht="15">
      <c r="A20" s="63" t="s">
        <v>171</v>
      </c>
      <c r="B20" s="66">
        <f>B18</f>
        <v>119772</v>
      </c>
    </row>
    <row r="21" spans="1:2" ht="15">
      <c r="A21" s="63"/>
      <c r="B21" s="66"/>
    </row>
    <row r="22" spans="1:2" ht="15">
      <c r="A22" s="63"/>
      <c r="B22" s="66"/>
    </row>
    <row r="23" spans="1:2" ht="15">
      <c r="A23" s="63"/>
      <c r="B23" s="66"/>
    </row>
    <row r="24" spans="1:2" ht="15">
      <c r="A24" s="63"/>
      <c r="B24" s="66"/>
    </row>
    <row r="25" spans="1:2" ht="15">
      <c r="A25" s="63"/>
      <c r="B25" s="66"/>
    </row>
    <row r="26" spans="1:2" ht="15">
      <c r="A26" s="64"/>
      <c r="B26" s="66"/>
    </row>
    <row r="27" spans="1:2" ht="15">
      <c r="A27" s="64" t="s">
        <v>172</v>
      </c>
      <c r="B27" s="66"/>
    </row>
    <row r="28" spans="1:2" ht="15">
      <c r="A28" s="65" t="s">
        <v>155</v>
      </c>
      <c r="B28" s="66"/>
    </row>
    <row r="29" spans="1:2" ht="15">
      <c r="A29" s="64" t="s">
        <v>156</v>
      </c>
      <c r="B29" s="66">
        <v>322697386.65</v>
      </c>
    </row>
    <row r="30" spans="1:2" ht="15">
      <c r="A30" s="64" t="s">
        <v>157</v>
      </c>
      <c r="B30" s="66">
        <v>322840261</v>
      </c>
    </row>
    <row r="31" spans="1:2" ht="15">
      <c r="A31" s="63" t="s">
        <v>158</v>
      </c>
      <c r="B31" s="66">
        <v>192890000</v>
      </c>
    </row>
    <row r="32" spans="1:2" ht="15">
      <c r="A32" s="64" t="s">
        <v>173</v>
      </c>
      <c r="B32" s="66">
        <f>B30-B29</f>
        <v>142874.35000002384</v>
      </c>
    </row>
    <row r="33" spans="1:2" ht="15">
      <c r="A33" s="63" t="s">
        <v>160</v>
      </c>
      <c r="B33" s="66">
        <v>26804000</v>
      </c>
    </row>
    <row r="34" spans="1:2" ht="15">
      <c r="A34" s="63" t="s">
        <v>161</v>
      </c>
      <c r="B34" s="66">
        <v>15305918.19</v>
      </c>
    </row>
    <row r="35" spans="1:2" ht="15">
      <c r="A35" s="63" t="s">
        <v>162</v>
      </c>
      <c r="B35" s="66">
        <v>16919700.52</v>
      </c>
    </row>
    <row r="36" spans="1:2" ht="15">
      <c r="A36" s="63" t="s">
        <v>163</v>
      </c>
      <c r="B36" s="66">
        <v>4464696.21</v>
      </c>
    </row>
    <row r="37" spans="1:2" ht="15">
      <c r="A37" s="63" t="s">
        <v>164</v>
      </c>
      <c r="B37" s="66">
        <v>24264805.9</v>
      </c>
    </row>
    <row r="38" spans="1:2" ht="15">
      <c r="A38" s="63" t="s">
        <v>174</v>
      </c>
      <c r="B38" s="66">
        <f>6440425.12-3693670.82</f>
        <v>2746754.3000000003</v>
      </c>
    </row>
    <row r="39" spans="1:2" ht="15">
      <c r="A39" s="63" t="s">
        <v>175</v>
      </c>
      <c r="B39" s="66">
        <f>358925869.79-201493603.87</f>
        <v>157432265.92000002</v>
      </c>
    </row>
    <row r="40" spans="1:2" ht="15">
      <c r="A40" s="63" t="s">
        <v>167</v>
      </c>
      <c r="B40" s="66">
        <v>24845339.32</v>
      </c>
    </row>
    <row r="41" spans="1:2" ht="15">
      <c r="A41" s="63" t="s">
        <v>168</v>
      </c>
      <c r="B41" s="66">
        <v>20294751.78</v>
      </c>
    </row>
    <row r="42" spans="1:2" ht="15">
      <c r="A42" s="68" t="s">
        <v>169</v>
      </c>
      <c r="B42" s="66">
        <f>B30-B29</f>
        <v>142874.35000002384</v>
      </c>
    </row>
    <row r="43" spans="1:2" ht="15">
      <c r="A43" s="69" t="s">
        <v>176</v>
      </c>
      <c r="B43" s="66"/>
    </row>
    <row r="44" spans="1:2" ht="15">
      <c r="A44" s="63" t="s">
        <v>177</v>
      </c>
      <c r="B44" s="66">
        <f>B32</f>
        <v>142874.35000002384</v>
      </c>
    </row>
    <row r="45" spans="1:2" ht="15">
      <c r="A45" s="67"/>
      <c r="B45" s="70"/>
    </row>
  </sheetData>
  <mergeCells count="1">
    <mergeCell ref="A1:B1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2"/>
  <sheetViews>
    <sheetView workbookViewId="0" topLeftCell="A1">
      <selection activeCell="A1" sqref="A1"/>
    </sheetView>
  </sheetViews>
  <sheetFormatPr defaultColWidth="9.00390625" defaultRowHeight="12.75"/>
  <cols>
    <col min="1" max="1" width="54.00390625" style="73" customWidth="1"/>
    <col min="2" max="2" width="18.375" style="72" customWidth="1"/>
    <col min="3" max="3" width="13.75390625" style="73" bestFit="1" customWidth="1"/>
    <col min="4" max="16384" width="9.125" style="73" customWidth="1"/>
  </cols>
  <sheetData>
    <row r="1" ht="15">
      <c r="A1" s="71" t="s">
        <v>178</v>
      </c>
    </row>
    <row r="2" ht="15">
      <c r="A2" s="74"/>
    </row>
    <row r="3" ht="15">
      <c r="A3" s="74" t="s">
        <v>179</v>
      </c>
    </row>
    <row r="4" ht="15">
      <c r="A4" s="75" t="s">
        <v>155</v>
      </c>
    </row>
    <row r="5" spans="1:2" ht="15">
      <c r="A5" s="74" t="s">
        <v>156</v>
      </c>
      <c r="B5" s="72">
        <v>74359973.04</v>
      </c>
    </row>
    <row r="6" spans="1:2" ht="15">
      <c r="A6" s="74" t="s">
        <v>157</v>
      </c>
      <c r="B6" s="72">
        <v>74613628.06</v>
      </c>
    </row>
    <row r="7" spans="1:2" ht="15">
      <c r="A7" s="76" t="s">
        <v>180</v>
      </c>
      <c r="B7" s="72">
        <v>28238100</v>
      </c>
    </row>
    <row r="8" spans="1:2" ht="15">
      <c r="A8" s="74" t="s">
        <v>181</v>
      </c>
      <c r="B8" s="72">
        <v>253655.02</v>
      </c>
    </row>
    <row r="9" spans="1:2" ht="15">
      <c r="A9" s="76" t="s">
        <v>160</v>
      </c>
      <c r="B9" s="72">
        <v>8198000</v>
      </c>
    </row>
    <row r="10" spans="1:2" ht="15">
      <c r="A10" s="76" t="s">
        <v>161</v>
      </c>
      <c r="B10" s="72">
        <v>11945764.09</v>
      </c>
    </row>
    <row r="11" spans="1:2" ht="15">
      <c r="A11" s="76" t="s">
        <v>162</v>
      </c>
      <c r="B11" s="72">
        <v>9719216.56</v>
      </c>
    </row>
    <row r="12" spans="1:2" ht="15">
      <c r="A12" s="76" t="s">
        <v>163</v>
      </c>
      <c r="B12" s="72">
        <v>9910305.7</v>
      </c>
    </row>
    <row r="13" spans="1:2" ht="15">
      <c r="A13" s="76" t="s">
        <v>164</v>
      </c>
      <c r="B13" s="72">
        <v>3479941.73</v>
      </c>
    </row>
    <row r="14" spans="1:2" ht="15">
      <c r="A14" s="76" t="s">
        <v>182</v>
      </c>
      <c r="B14" s="72">
        <v>137990.2</v>
      </c>
    </row>
    <row r="15" spans="1:2" ht="15">
      <c r="A15" s="76" t="s">
        <v>183</v>
      </c>
      <c r="B15" s="72">
        <v>131922298.8</v>
      </c>
    </row>
    <row r="16" spans="1:2" ht="15">
      <c r="A16" s="76" t="s">
        <v>167</v>
      </c>
      <c r="B16" s="72">
        <v>7277588.05</v>
      </c>
    </row>
    <row r="17" spans="1:2" ht="15">
      <c r="A17" s="76" t="s">
        <v>168</v>
      </c>
      <c r="B17" s="72">
        <v>1198099.25</v>
      </c>
    </row>
    <row r="18" spans="1:2" ht="15">
      <c r="A18" s="76" t="s">
        <v>184</v>
      </c>
      <c r="B18" s="72">
        <v>300</v>
      </c>
    </row>
    <row r="19" spans="1:2" ht="15">
      <c r="A19" s="74" t="s">
        <v>185</v>
      </c>
      <c r="B19" s="72">
        <v>253655.02</v>
      </c>
    </row>
    <row r="20" ht="15">
      <c r="A20" s="69" t="s">
        <v>176</v>
      </c>
    </row>
    <row r="21" spans="1:2" ht="15">
      <c r="A21" s="76" t="s">
        <v>186</v>
      </c>
      <c r="B21" s="72">
        <v>120000</v>
      </c>
    </row>
    <row r="22" spans="1:2" ht="15">
      <c r="A22" s="76" t="s">
        <v>187</v>
      </c>
      <c r="B22" s="72">
        <v>133655.02</v>
      </c>
    </row>
    <row r="23" ht="15">
      <c r="A23" s="76" t="s">
        <v>188</v>
      </c>
    </row>
    <row r="24" ht="15">
      <c r="A24" s="76"/>
    </row>
    <row r="25" ht="15">
      <c r="A25" s="76"/>
    </row>
    <row r="26" ht="15">
      <c r="A26" s="76"/>
    </row>
    <row r="27" ht="15">
      <c r="A27" s="74" t="s">
        <v>189</v>
      </c>
    </row>
    <row r="28" ht="15">
      <c r="A28" s="75" t="s">
        <v>155</v>
      </c>
    </row>
    <row r="29" spans="1:2" ht="15">
      <c r="A29" s="74" t="s">
        <v>156</v>
      </c>
      <c r="B29" s="72">
        <v>45991258.94</v>
      </c>
    </row>
    <row r="30" spans="1:2" ht="15">
      <c r="A30" s="74" t="s">
        <v>157</v>
      </c>
      <c r="B30" s="72">
        <v>46236590.77</v>
      </c>
    </row>
    <row r="31" spans="1:2" ht="15">
      <c r="A31" s="76" t="s">
        <v>180</v>
      </c>
      <c r="B31" s="72">
        <v>14546786</v>
      </c>
    </row>
    <row r="32" spans="1:2" ht="15">
      <c r="A32" s="74" t="s">
        <v>181</v>
      </c>
      <c r="B32" s="72">
        <v>-483968.17</v>
      </c>
    </row>
    <row r="33" spans="1:2" ht="15">
      <c r="A33" s="76" t="s">
        <v>160</v>
      </c>
      <c r="B33" s="72">
        <v>0</v>
      </c>
    </row>
    <row r="34" spans="1:2" ht="15">
      <c r="A34" s="76" t="s">
        <v>161</v>
      </c>
      <c r="B34" s="72">
        <v>10523369.36</v>
      </c>
    </row>
    <row r="35" spans="1:2" ht="15">
      <c r="A35" s="76" t="s">
        <v>162</v>
      </c>
      <c r="B35" s="72">
        <v>20670594.22</v>
      </c>
    </row>
    <row r="36" spans="1:2" ht="15">
      <c r="A36" s="76" t="s">
        <v>163</v>
      </c>
      <c r="B36" s="72">
        <v>9693927.9</v>
      </c>
    </row>
    <row r="37" spans="1:2" ht="15">
      <c r="A37" s="76" t="s">
        <v>164</v>
      </c>
      <c r="B37" s="72">
        <v>4198282</v>
      </c>
    </row>
    <row r="38" spans="1:2" ht="15">
      <c r="A38" s="76" t="s">
        <v>182</v>
      </c>
      <c r="B38" s="72">
        <v>281385.8</v>
      </c>
    </row>
    <row r="39" spans="1:2" ht="15">
      <c r="A39" s="76" t="s">
        <v>183</v>
      </c>
      <c r="B39" s="72">
        <v>211825834.54</v>
      </c>
    </row>
    <row r="40" spans="1:2" ht="15">
      <c r="A40" s="76" t="s">
        <v>167</v>
      </c>
      <c r="B40" s="72">
        <v>11179336.57</v>
      </c>
    </row>
    <row r="41" spans="1:2" ht="15">
      <c r="A41" s="76" t="s">
        <v>168</v>
      </c>
      <c r="B41" s="72">
        <v>806427.3</v>
      </c>
    </row>
    <row r="42" spans="1:2" ht="15">
      <c r="A42" s="76" t="s">
        <v>184</v>
      </c>
      <c r="B42" s="72">
        <v>190</v>
      </c>
    </row>
    <row r="43" spans="1:2" ht="15">
      <c r="A43" s="74" t="s">
        <v>190</v>
      </c>
      <c r="B43" s="72">
        <v>-483968.17</v>
      </c>
    </row>
    <row r="44" ht="15">
      <c r="A44" s="69" t="s">
        <v>176</v>
      </c>
    </row>
    <row r="45" spans="1:2" ht="15">
      <c r="A45" s="76" t="s">
        <v>186</v>
      </c>
      <c r="B45" s="72">
        <v>0</v>
      </c>
    </row>
    <row r="46" spans="1:2" ht="15">
      <c r="A46" s="76" t="s">
        <v>187</v>
      </c>
      <c r="B46" s="72">
        <v>0</v>
      </c>
    </row>
    <row r="47" ht="15">
      <c r="A47" s="76"/>
    </row>
    <row r="48" ht="15">
      <c r="A48" s="76"/>
    </row>
    <row r="49" ht="15">
      <c r="A49" s="76"/>
    </row>
    <row r="50" ht="15">
      <c r="A50" s="76"/>
    </row>
    <row r="51" ht="15">
      <c r="A51" s="76"/>
    </row>
    <row r="52" ht="15">
      <c r="A52" s="76"/>
    </row>
    <row r="53" ht="15">
      <c r="A53" s="74" t="s">
        <v>191</v>
      </c>
    </row>
    <row r="54" ht="15">
      <c r="A54" s="75" t="s">
        <v>155</v>
      </c>
    </row>
    <row r="55" spans="1:2" ht="15">
      <c r="A55" s="74" t="s">
        <v>156</v>
      </c>
      <c r="B55" s="72">
        <v>28814033.07</v>
      </c>
    </row>
    <row r="56" spans="1:2" ht="15">
      <c r="A56" s="74" t="s">
        <v>157</v>
      </c>
      <c r="B56" s="72">
        <v>28814033.07</v>
      </c>
    </row>
    <row r="57" spans="1:2" ht="15">
      <c r="A57" s="76" t="s">
        <v>180</v>
      </c>
      <c r="B57" s="72">
        <v>12924376.87</v>
      </c>
    </row>
    <row r="58" spans="1:2" ht="15">
      <c r="A58" s="74" t="s">
        <v>181</v>
      </c>
      <c r="B58" s="72">
        <v>-63600</v>
      </c>
    </row>
    <row r="59" spans="1:2" ht="15">
      <c r="A59" s="76" t="s">
        <v>160</v>
      </c>
      <c r="B59" s="72">
        <v>8405852.35</v>
      </c>
    </row>
    <row r="60" spans="1:2" ht="15">
      <c r="A60" s="76" t="s">
        <v>161</v>
      </c>
      <c r="B60" s="72">
        <v>982959.82</v>
      </c>
    </row>
    <row r="61" spans="1:2" ht="15">
      <c r="A61" s="76" t="s">
        <v>162</v>
      </c>
      <c r="B61" s="72">
        <v>3721063.93</v>
      </c>
    </row>
    <row r="62" spans="1:2" ht="15">
      <c r="A62" s="76" t="s">
        <v>163</v>
      </c>
      <c r="B62" s="72">
        <v>223324.55</v>
      </c>
    </row>
    <row r="63" spans="1:2" ht="15">
      <c r="A63" s="76" t="s">
        <v>164</v>
      </c>
      <c r="B63" s="72">
        <v>1278881.68</v>
      </c>
    </row>
    <row r="64" spans="1:2" ht="15">
      <c r="A64" s="76" t="s">
        <v>182</v>
      </c>
      <c r="B64" s="72">
        <v>235001.6</v>
      </c>
    </row>
    <row r="65" spans="1:2" ht="15">
      <c r="A65" s="76" t="s">
        <v>183</v>
      </c>
      <c r="B65" s="72">
        <v>66314021.46</v>
      </c>
    </row>
    <row r="66" spans="1:2" ht="15">
      <c r="A66" s="76" t="s">
        <v>167</v>
      </c>
      <c r="B66" s="72">
        <v>3777448.25</v>
      </c>
    </row>
    <row r="67" spans="1:2" ht="15">
      <c r="A67" s="76" t="s">
        <v>168</v>
      </c>
      <c r="B67" s="72">
        <v>126781.5</v>
      </c>
    </row>
    <row r="68" spans="1:2" ht="15">
      <c r="A68" s="76" t="s">
        <v>184</v>
      </c>
      <c r="B68" s="72">
        <v>110</v>
      </c>
    </row>
    <row r="69" spans="1:2" ht="15">
      <c r="A69" s="74" t="s">
        <v>190</v>
      </c>
      <c r="B69" s="72">
        <v>-63600</v>
      </c>
    </row>
    <row r="70" ht="15">
      <c r="A70" s="69" t="s">
        <v>176</v>
      </c>
    </row>
    <row r="71" spans="1:2" ht="15">
      <c r="A71" s="76" t="s">
        <v>186</v>
      </c>
      <c r="B71" s="72">
        <v>0</v>
      </c>
    </row>
    <row r="72" spans="1:2" ht="15">
      <c r="A72" s="76" t="s">
        <v>187</v>
      </c>
      <c r="B72" s="72">
        <v>0</v>
      </c>
    </row>
    <row r="73" ht="15">
      <c r="A73" s="76"/>
    </row>
    <row r="74" ht="15">
      <c r="A74" s="76"/>
    </row>
    <row r="75" ht="15">
      <c r="A75" s="76"/>
    </row>
    <row r="76" ht="15">
      <c r="A76" s="76"/>
    </row>
    <row r="77" ht="15">
      <c r="A77" s="76"/>
    </row>
    <row r="78" ht="15">
      <c r="A78" s="76"/>
    </row>
    <row r="79" ht="15">
      <c r="A79" s="76"/>
    </row>
    <row r="80" ht="15">
      <c r="A80" s="74" t="s">
        <v>192</v>
      </c>
    </row>
    <row r="81" ht="15">
      <c r="A81" s="75" t="s">
        <v>155</v>
      </c>
    </row>
    <row r="82" spans="1:2" ht="15">
      <c r="A82" s="74" t="s">
        <v>156</v>
      </c>
      <c r="B82" s="72">
        <v>13644375.28</v>
      </c>
    </row>
    <row r="83" spans="1:2" ht="15">
      <c r="A83" s="74" t="s">
        <v>157</v>
      </c>
      <c r="B83" s="72">
        <v>13644375.28</v>
      </c>
    </row>
    <row r="84" spans="1:2" ht="15">
      <c r="A84" s="76" t="s">
        <v>180</v>
      </c>
      <c r="B84" s="72">
        <v>5540467.97</v>
      </c>
    </row>
    <row r="85" spans="1:2" ht="15">
      <c r="A85" s="74" t="s">
        <v>181</v>
      </c>
      <c r="B85" s="72">
        <v>-101520</v>
      </c>
    </row>
    <row r="86" spans="1:2" ht="15">
      <c r="A86" s="76" t="s">
        <v>160</v>
      </c>
      <c r="B86" s="72">
        <v>0</v>
      </c>
    </row>
    <row r="87" spans="1:2" ht="15">
      <c r="A87" s="76" t="s">
        <v>161</v>
      </c>
      <c r="B87" s="72">
        <v>2035027.53</v>
      </c>
    </row>
    <row r="88" spans="1:2" ht="15">
      <c r="A88" s="76" t="s">
        <v>162</v>
      </c>
      <c r="B88" s="72">
        <v>2534247.06</v>
      </c>
    </row>
    <row r="89" spans="1:2" ht="15">
      <c r="A89" s="76" t="s">
        <v>163</v>
      </c>
      <c r="B89" s="72">
        <v>1585463.7</v>
      </c>
    </row>
    <row r="90" spans="1:2" ht="15">
      <c r="A90" s="76" t="s">
        <v>164</v>
      </c>
      <c r="B90" s="72">
        <v>604514</v>
      </c>
    </row>
    <row r="91" spans="1:2" ht="15">
      <c r="A91" s="76" t="s">
        <v>182</v>
      </c>
      <c r="B91" s="72">
        <v>31305.4</v>
      </c>
    </row>
    <row r="92" spans="1:2" ht="15">
      <c r="A92" s="76" t="s">
        <v>183</v>
      </c>
      <c r="B92" s="72">
        <v>21027363.47</v>
      </c>
    </row>
    <row r="93" spans="1:2" ht="15">
      <c r="A93" s="76" t="s">
        <v>167</v>
      </c>
      <c r="B93" s="72">
        <v>101520</v>
      </c>
    </row>
    <row r="94" spans="1:2" ht="15">
      <c r="A94" s="76" t="s">
        <v>168</v>
      </c>
      <c r="B94" s="72">
        <v>-496574.03</v>
      </c>
    </row>
    <row r="95" spans="1:2" ht="15">
      <c r="A95" s="76" t="s">
        <v>184</v>
      </c>
      <c r="B95" s="72">
        <v>48</v>
      </c>
    </row>
    <row r="96" spans="1:2" ht="15">
      <c r="A96" s="74" t="s">
        <v>190</v>
      </c>
      <c r="B96" s="72">
        <v>-101520</v>
      </c>
    </row>
    <row r="97" ht="15">
      <c r="A97" s="69" t="s">
        <v>176</v>
      </c>
    </row>
    <row r="98" spans="1:2" ht="15">
      <c r="A98" s="76" t="s">
        <v>186</v>
      </c>
      <c r="B98" s="72">
        <v>0</v>
      </c>
    </row>
    <row r="99" spans="1:2" ht="15">
      <c r="A99" s="76" t="s">
        <v>187</v>
      </c>
      <c r="B99" s="72">
        <v>0</v>
      </c>
    </row>
    <row r="100" ht="15">
      <c r="A100" s="76"/>
    </row>
    <row r="101" ht="15">
      <c r="A101" s="76"/>
    </row>
    <row r="102" ht="15">
      <c r="A102" s="76"/>
    </row>
    <row r="103" ht="15">
      <c r="A103" s="76"/>
    </row>
    <row r="104" ht="15">
      <c r="A104" s="76"/>
    </row>
    <row r="105" ht="15">
      <c r="A105" s="74" t="s">
        <v>193</v>
      </c>
    </row>
    <row r="106" ht="15">
      <c r="A106" s="75" t="s">
        <v>155</v>
      </c>
    </row>
    <row r="107" spans="1:2" ht="15">
      <c r="A107" s="74" t="s">
        <v>156</v>
      </c>
      <c r="B107" s="72">
        <v>15114082.71</v>
      </c>
    </row>
    <row r="108" spans="1:2" ht="15">
      <c r="A108" s="74" t="s">
        <v>157</v>
      </c>
      <c r="B108" s="72">
        <v>15114082.71</v>
      </c>
    </row>
    <row r="109" spans="1:2" ht="15">
      <c r="A109" s="76" t="s">
        <v>180</v>
      </c>
      <c r="B109" s="72">
        <v>5650188.61</v>
      </c>
    </row>
    <row r="110" spans="1:2" ht="15">
      <c r="A110" s="74" t="s">
        <v>181</v>
      </c>
      <c r="B110" s="72">
        <v>-158460</v>
      </c>
    </row>
    <row r="111" spans="1:2" ht="15">
      <c r="A111" s="76" t="s">
        <v>160</v>
      </c>
      <c r="B111" s="72">
        <v>0</v>
      </c>
    </row>
    <row r="112" spans="1:2" ht="15">
      <c r="A112" s="76" t="s">
        <v>161</v>
      </c>
      <c r="B112" s="72">
        <v>3196815.99</v>
      </c>
    </row>
    <row r="113" spans="1:2" ht="15">
      <c r="A113" s="76" t="s">
        <v>162</v>
      </c>
      <c r="B113" s="72">
        <v>6327423.61</v>
      </c>
    </row>
    <row r="114" spans="1:2" ht="15">
      <c r="A114" s="76" t="s">
        <v>163</v>
      </c>
      <c r="B114" s="72">
        <v>2862036.48</v>
      </c>
    </row>
    <row r="115" spans="1:2" ht="15">
      <c r="A115" s="76" t="s">
        <v>164</v>
      </c>
      <c r="B115" s="72">
        <v>1154794</v>
      </c>
    </row>
    <row r="116" spans="1:2" ht="15">
      <c r="A116" s="76" t="s">
        <v>182</v>
      </c>
      <c r="B116" s="72">
        <v>101811.9</v>
      </c>
    </row>
    <row r="117" spans="1:2" ht="15">
      <c r="A117" s="76" t="s">
        <v>183</v>
      </c>
      <c r="B117" s="72">
        <v>30250663.37</v>
      </c>
    </row>
    <row r="118" spans="1:2" ht="15">
      <c r="A118" s="76" t="s">
        <v>167</v>
      </c>
      <c r="B118" s="72">
        <v>1076758</v>
      </c>
    </row>
    <row r="119" spans="1:2" ht="15">
      <c r="A119" s="76" t="s">
        <v>168</v>
      </c>
      <c r="B119" s="72">
        <v>-1904072.14</v>
      </c>
    </row>
    <row r="120" spans="1:2" ht="15">
      <c r="A120" s="76" t="s">
        <v>184</v>
      </c>
      <c r="B120" s="72">
        <v>52</v>
      </c>
    </row>
    <row r="121" spans="1:2" ht="15">
      <c r="A121" s="74" t="s">
        <v>190</v>
      </c>
      <c r="B121" s="72">
        <v>-158460</v>
      </c>
    </row>
    <row r="122" ht="15">
      <c r="A122" s="69" t="s">
        <v>176</v>
      </c>
    </row>
    <row r="123" spans="1:2" ht="15">
      <c r="A123" s="76" t="s">
        <v>186</v>
      </c>
      <c r="B123" s="72">
        <v>0</v>
      </c>
    </row>
    <row r="124" spans="1:2" ht="15">
      <c r="A124" s="76" t="s">
        <v>187</v>
      </c>
      <c r="B124" s="72">
        <v>0</v>
      </c>
    </row>
    <row r="125" ht="15">
      <c r="A125" s="76"/>
    </row>
    <row r="126" ht="15">
      <c r="A126" s="76"/>
    </row>
    <row r="127" ht="15">
      <c r="A127" s="76"/>
    </row>
    <row r="128" ht="15">
      <c r="A128" s="76"/>
    </row>
    <row r="129" ht="15">
      <c r="A129" s="76"/>
    </row>
    <row r="130" ht="15">
      <c r="A130" s="76"/>
    </row>
    <row r="131" ht="15">
      <c r="A131" s="76"/>
    </row>
    <row r="132" ht="15">
      <c r="A132" s="74" t="s">
        <v>194</v>
      </c>
    </row>
    <row r="133" ht="15">
      <c r="A133" s="75" t="s">
        <v>155</v>
      </c>
    </row>
    <row r="134" spans="1:2" ht="15">
      <c r="A134" s="74" t="s">
        <v>156</v>
      </c>
      <c r="B134" s="72">
        <v>16670921.3</v>
      </c>
    </row>
    <row r="135" spans="1:2" ht="15">
      <c r="A135" s="74" t="s">
        <v>157</v>
      </c>
      <c r="B135" s="72">
        <v>16723414</v>
      </c>
    </row>
    <row r="136" spans="1:2" ht="15">
      <c r="A136" s="76" t="s">
        <v>180</v>
      </c>
      <c r="B136" s="72">
        <v>8466000</v>
      </c>
    </row>
    <row r="137" spans="1:2" ht="15">
      <c r="A137" s="74" t="s">
        <v>181</v>
      </c>
      <c r="B137" s="72">
        <v>52492.7</v>
      </c>
    </row>
    <row r="138" spans="1:2" ht="15">
      <c r="A138" s="76" t="s">
        <v>160</v>
      </c>
      <c r="B138" s="72">
        <v>0</v>
      </c>
    </row>
    <row r="139" spans="1:2" ht="15">
      <c r="A139" s="76" t="s">
        <v>161</v>
      </c>
      <c r="B139" s="72">
        <v>3405238.9</v>
      </c>
    </row>
    <row r="140" spans="1:2" ht="15">
      <c r="A140" s="76" t="s">
        <v>162</v>
      </c>
      <c r="B140" s="72">
        <v>4951927.38</v>
      </c>
    </row>
    <row r="141" spans="1:2" ht="15">
      <c r="A141" s="76" t="s">
        <v>163</v>
      </c>
      <c r="B141" s="72">
        <v>3149275.82</v>
      </c>
    </row>
    <row r="142" spans="1:2" ht="15">
      <c r="A142" s="76" t="s">
        <v>164</v>
      </c>
      <c r="B142" s="72">
        <v>529251.6</v>
      </c>
    </row>
    <row r="143" spans="1:2" ht="15">
      <c r="A143" s="76" t="s">
        <v>182</v>
      </c>
      <c r="B143" s="72">
        <v>115018</v>
      </c>
    </row>
    <row r="144" spans="1:2" ht="15">
      <c r="A144" s="76" t="s">
        <v>183</v>
      </c>
      <c r="B144" s="72">
        <v>19641210.91</v>
      </c>
    </row>
    <row r="145" spans="1:2" ht="15">
      <c r="A145" s="76" t="s">
        <v>167</v>
      </c>
      <c r="B145" s="72">
        <v>1974054.7</v>
      </c>
    </row>
    <row r="146" spans="1:2" ht="15">
      <c r="A146" s="76" t="s">
        <v>168</v>
      </c>
      <c r="B146" s="72">
        <v>0</v>
      </c>
    </row>
    <row r="147" spans="1:2" ht="15">
      <c r="A147" s="76" t="s">
        <v>184</v>
      </c>
      <c r="B147" s="72">
        <v>54</v>
      </c>
    </row>
    <row r="148" spans="1:2" ht="15">
      <c r="A148" s="74" t="s">
        <v>185</v>
      </c>
      <c r="B148" s="72">
        <v>52492.7</v>
      </c>
    </row>
    <row r="149" ht="15">
      <c r="A149" s="69" t="s">
        <v>176</v>
      </c>
    </row>
    <row r="150" spans="1:2" ht="15">
      <c r="A150" s="76" t="s">
        <v>186</v>
      </c>
      <c r="B150" s="72">
        <v>10498.54</v>
      </c>
    </row>
    <row r="151" spans="1:2" ht="15">
      <c r="A151" s="76" t="s">
        <v>187</v>
      </c>
      <c r="B151" s="72">
        <v>41994.16</v>
      </c>
    </row>
    <row r="152" ht="15">
      <c r="A152" s="76"/>
    </row>
    <row r="153" ht="15">
      <c r="A153" s="76"/>
    </row>
    <row r="154" ht="15">
      <c r="A154" s="76"/>
    </row>
    <row r="155" ht="15">
      <c r="A155" s="76"/>
    </row>
    <row r="156" ht="15">
      <c r="A156" s="76"/>
    </row>
    <row r="157" ht="15">
      <c r="A157" s="74" t="s">
        <v>195</v>
      </c>
    </row>
    <row r="158" ht="15">
      <c r="A158" s="75" t="s">
        <v>155</v>
      </c>
    </row>
    <row r="159" spans="1:2" ht="15">
      <c r="A159" s="74" t="s">
        <v>156</v>
      </c>
      <c r="B159" s="72">
        <v>34017521.84</v>
      </c>
    </row>
    <row r="160" spans="1:2" ht="15">
      <c r="A160" s="74" t="s">
        <v>157</v>
      </c>
      <c r="B160" s="72">
        <v>34017521.84</v>
      </c>
    </row>
    <row r="161" spans="1:2" ht="15">
      <c r="A161" s="76" t="s">
        <v>180</v>
      </c>
      <c r="B161" s="72">
        <v>12857000</v>
      </c>
    </row>
    <row r="162" spans="1:2" ht="15">
      <c r="A162" s="74" t="s">
        <v>181</v>
      </c>
      <c r="B162" s="72">
        <v>-365520</v>
      </c>
    </row>
    <row r="163" spans="1:2" ht="15">
      <c r="A163" s="76" t="s">
        <v>160</v>
      </c>
      <c r="B163" s="72">
        <v>3256390.5</v>
      </c>
    </row>
    <row r="164" spans="1:2" ht="15">
      <c r="A164" s="76" t="s">
        <v>161</v>
      </c>
      <c r="B164" s="72">
        <v>4604115.81</v>
      </c>
    </row>
    <row r="165" spans="1:2" ht="15">
      <c r="A165" s="76" t="s">
        <v>162</v>
      </c>
      <c r="B165" s="72">
        <v>5747748.88</v>
      </c>
    </row>
    <row r="166" spans="1:2" ht="15">
      <c r="A166" s="76" t="s">
        <v>163</v>
      </c>
      <c r="B166" s="72">
        <v>3524044.39</v>
      </c>
    </row>
    <row r="167" spans="1:2" ht="15">
      <c r="A167" s="76" t="s">
        <v>164</v>
      </c>
      <c r="B167" s="72">
        <v>2336300.3</v>
      </c>
    </row>
    <row r="168" spans="1:2" ht="15">
      <c r="A168" s="76" t="s">
        <v>182</v>
      </c>
      <c r="B168" s="72">
        <v>67158.7</v>
      </c>
    </row>
    <row r="169" spans="1:2" ht="15">
      <c r="A169" s="76" t="s">
        <v>183</v>
      </c>
      <c r="B169" s="72">
        <v>63531896.13</v>
      </c>
    </row>
    <row r="170" spans="1:2" ht="15">
      <c r="A170" s="76" t="s">
        <v>167</v>
      </c>
      <c r="B170" s="72">
        <v>2357566.8</v>
      </c>
    </row>
    <row r="171" spans="1:2" ht="15">
      <c r="A171" s="76" t="s">
        <v>168</v>
      </c>
      <c r="B171" s="72">
        <v>338807</v>
      </c>
    </row>
    <row r="172" spans="1:2" ht="15">
      <c r="A172" s="76" t="s">
        <v>184</v>
      </c>
      <c r="B172" s="72">
        <v>140</v>
      </c>
    </row>
    <row r="173" spans="1:2" ht="15">
      <c r="A173" s="74" t="s">
        <v>190</v>
      </c>
      <c r="B173" s="72">
        <v>-365520</v>
      </c>
    </row>
    <row r="174" ht="15">
      <c r="A174" s="69" t="s">
        <v>176</v>
      </c>
    </row>
    <row r="175" spans="1:2" ht="15">
      <c r="A175" s="76" t="s">
        <v>186</v>
      </c>
      <c r="B175" s="72">
        <v>0</v>
      </c>
    </row>
    <row r="176" spans="1:2" ht="15">
      <c r="A176" s="76" t="s">
        <v>187</v>
      </c>
      <c r="B176" s="72">
        <v>0</v>
      </c>
    </row>
    <row r="177" ht="15">
      <c r="A177" s="76"/>
    </row>
    <row r="178" ht="15">
      <c r="A178" s="76"/>
    </row>
    <row r="179" ht="15">
      <c r="A179" s="76"/>
    </row>
    <row r="180" ht="15">
      <c r="A180" s="76"/>
    </row>
    <row r="181" ht="15">
      <c r="A181" s="76"/>
    </row>
    <row r="182" ht="15">
      <c r="A182" s="76"/>
    </row>
    <row r="183" ht="15">
      <c r="A183" s="76"/>
    </row>
    <row r="184" ht="15">
      <c r="A184" s="74" t="s">
        <v>196</v>
      </c>
    </row>
    <row r="185" ht="15">
      <c r="A185" s="75" t="s">
        <v>155</v>
      </c>
    </row>
    <row r="186" spans="1:2" ht="15">
      <c r="A186" s="74" t="s">
        <v>156</v>
      </c>
      <c r="B186" s="72">
        <v>28487684.04</v>
      </c>
    </row>
    <row r="187" spans="1:2" ht="15">
      <c r="A187" s="74" t="s">
        <v>157</v>
      </c>
      <c r="B187" s="72">
        <v>28728007.01</v>
      </c>
    </row>
    <row r="188" spans="1:2" ht="15">
      <c r="A188" s="76" t="s">
        <v>180</v>
      </c>
      <c r="B188" s="72">
        <v>12446524.86</v>
      </c>
    </row>
    <row r="189" spans="1:2" ht="15">
      <c r="A189" s="74" t="s">
        <v>181</v>
      </c>
      <c r="B189" s="72">
        <v>-762587.03</v>
      </c>
    </row>
    <row r="190" spans="1:2" ht="15">
      <c r="A190" s="76" t="s">
        <v>160</v>
      </c>
      <c r="B190" s="72">
        <v>294701.3</v>
      </c>
    </row>
    <row r="191" spans="1:2" ht="15">
      <c r="A191" s="76" t="s">
        <v>161</v>
      </c>
      <c r="B191" s="72">
        <v>17389817.69</v>
      </c>
    </row>
    <row r="192" spans="1:2" ht="15">
      <c r="A192" s="76" t="s">
        <v>162</v>
      </c>
      <c r="B192" s="72">
        <v>17264406.07</v>
      </c>
    </row>
    <row r="193" spans="1:2" ht="15">
      <c r="A193" s="76" t="s">
        <v>163</v>
      </c>
      <c r="B193" s="72">
        <v>16629545.5</v>
      </c>
    </row>
    <row r="194" spans="1:2" ht="15">
      <c r="A194" s="76" t="s">
        <v>164</v>
      </c>
      <c r="B194" s="72">
        <v>5378876</v>
      </c>
    </row>
    <row r="195" spans="1:2" ht="15">
      <c r="A195" s="76" t="s">
        <v>182</v>
      </c>
      <c r="B195" s="72">
        <v>338516</v>
      </c>
    </row>
    <row r="196" spans="1:2" ht="15">
      <c r="A196" s="76" t="s">
        <v>183</v>
      </c>
      <c r="B196" s="72">
        <v>142455674.73</v>
      </c>
    </row>
    <row r="197" spans="1:2" ht="15">
      <c r="A197" s="76" t="s">
        <v>167</v>
      </c>
      <c r="B197" s="72">
        <v>6012907.9</v>
      </c>
    </row>
    <row r="198" spans="1:2" ht="15">
      <c r="A198" s="76" t="s">
        <v>168</v>
      </c>
      <c r="B198" s="72">
        <v>5298781.28</v>
      </c>
    </row>
    <row r="199" spans="1:2" ht="15">
      <c r="A199" s="76" t="s">
        <v>184</v>
      </c>
      <c r="B199" s="72">
        <v>99</v>
      </c>
    </row>
    <row r="200" spans="1:2" ht="15">
      <c r="A200" s="74" t="s">
        <v>190</v>
      </c>
      <c r="B200" s="72">
        <v>-762587.03</v>
      </c>
    </row>
    <row r="201" ht="15">
      <c r="A201" s="69" t="s">
        <v>176</v>
      </c>
    </row>
    <row r="202" spans="1:2" ht="15">
      <c r="A202" s="76" t="s">
        <v>186</v>
      </c>
      <c r="B202" s="72">
        <v>0</v>
      </c>
    </row>
    <row r="203" spans="1:2" ht="15">
      <c r="A203" s="76" t="s">
        <v>187</v>
      </c>
      <c r="B203" s="72">
        <v>0</v>
      </c>
    </row>
    <row r="204" ht="15">
      <c r="A204" s="77"/>
    </row>
    <row r="205" ht="15">
      <c r="A205" s="78"/>
    </row>
    <row r="206" ht="15">
      <c r="A206" s="78"/>
    </row>
    <row r="207" ht="15">
      <c r="A207" s="78"/>
    </row>
    <row r="208" ht="15">
      <c r="A208" s="76"/>
    </row>
    <row r="209" ht="15">
      <c r="A209" s="74" t="s">
        <v>197</v>
      </c>
    </row>
    <row r="210" ht="15">
      <c r="A210" s="75" t="s">
        <v>155</v>
      </c>
    </row>
    <row r="211" spans="1:2" ht="15">
      <c r="A211" s="74" t="s">
        <v>156</v>
      </c>
      <c r="B211" s="72">
        <v>17467783.73</v>
      </c>
    </row>
    <row r="212" spans="1:2" ht="15">
      <c r="A212" s="74" t="s">
        <v>157</v>
      </c>
      <c r="B212" s="72">
        <v>17467783.73</v>
      </c>
    </row>
    <row r="213" spans="1:2" ht="15">
      <c r="A213" s="76" t="s">
        <v>180</v>
      </c>
      <c r="B213" s="72">
        <v>7874876.59</v>
      </c>
    </row>
    <row r="214" spans="1:2" ht="15">
      <c r="A214" s="74" t="s">
        <v>181</v>
      </c>
      <c r="B214" s="72">
        <v>-125520</v>
      </c>
    </row>
    <row r="215" spans="1:2" ht="15">
      <c r="A215" s="76" t="s">
        <v>160</v>
      </c>
      <c r="B215" s="72">
        <v>400000</v>
      </c>
    </row>
    <row r="216" spans="1:2" ht="15">
      <c r="A216" s="76" t="s">
        <v>161</v>
      </c>
      <c r="B216" s="72">
        <v>1734735.72</v>
      </c>
    </row>
    <row r="217" spans="1:2" ht="15">
      <c r="A217" s="76" t="s">
        <v>162</v>
      </c>
      <c r="B217" s="72">
        <v>3105346.66</v>
      </c>
    </row>
    <row r="218" spans="1:2" ht="15">
      <c r="A218" s="76" t="s">
        <v>163</v>
      </c>
      <c r="B218" s="72">
        <v>1067431.6</v>
      </c>
    </row>
    <row r="219" spans="1:2" ht="15">
      <c r="A219" s="76" t="s">
        <v>164</v>
      </c>
      <c r="B219" s="72">
        <v>820594</v>
      </c>
    </row>
    <row r="220" spans="1:2" ht="15">
      <c r="A220" s="76" t="s">
        <v>182</v>
      </c>
      <c r="B220" s="72">
        <v>111703.72</v>
      </c>
    </row>
    <row r="221" spans="1:2" ht="15">
      <c r="A221" s="76" t="s">
        <v>183</v>
      </c>
      <c r="B221" s="72">
        <v>27382440.41</v>
      </c>
    </row>
    <row r="222" spans="1:2" ht="15">
      <c r="A222" s="76" t="s">
        <v>167</v>
      </c>
      <c r="B222" s="72">
        <v>1162450.7</v>
      </c>
    </row>
    <row r="223" spans="1:2" ht="15">
      <c r="A223" s="76" t="s">
        <v>168</v>
      </c>
      <c r="B223" s="72">
        <v>31359.59</v>
      </c>
    </row>
    <row r="224" spans="1:2" ht="15">
      <c r="A224" s="76" t="s">
        <v>184</v>
      </c>
      <c r="B224" s="72">
        <v>65</v>
      </c>
    </row>
    <row r="225" spans="1:2" ht="15">
      <c r="A225" s="74" t="s">
        <v>190</v>
      </c>
      <c r="B225" s="72">
        <v>-125520</v>
      </c>
    </row>
    <row r="226" ht="15">
      <c r="A226" s="69" t="s">
        <v>176</v>
      </c>
    </row>
    <row r="227" spans="1:2" ht="15">
      <c r="A227" s="76" t="s">
        <v>186</v>
      </c>
      <c r="B227" s="72">
        <v>0</v>
      </c>
    </row>
    <row r="228" spans="1:2" ht="15">
      <c r="A228" s="76" t="s">
        <v>187</v>
      </c>
      <c r="B228" s="72">
        <v>0</v>
      </c>
    </row>
    <row r="229" ht="15">
      <c r="A229" s="76"/>
    </row>
    <row r="230" ht="15">
      <c r="A230" s="76"/>
    </row>
    <row r="231" ht="15">
      <c r="A231" s="76"/>
    </row>
    <row r="232" ht="15">
      <c r="A232" s="76"/>
    </row>
    <row r="233" ht="15">
      <c r="A233" s="76"/>
    </row>
    <row r="234" ht="15">
      <c r="A234" s="76"/>
    </row>
    <row r="235" ht="15">
      <c r="A235" s="76"/>
    </row>
    <row r="236" ht="15">
      <c r="A236" s="74" t="s">
        <v>198</v>
      </c>
    </row>
    <row r="237" ht="15">
      <c r="A237" s="75" t="s">
        <v>155</v>
      </c>
    </row>
    <row r="238" spans="1:2" ht="15">
      <c r="A238" s="74" t="s">
        <v>156</v>
      </c>
      <c r="B238" s="72">
        <v>27401276.24</v>
      </c>
    </row>
    <row r="239" spans="1:2" ht="15">
      <c r="A239" s="74" t="s">
        <v>157</v>
      </c>
      <c r="B239" s="72">
        <v>27451172.08</v>
      </c>
    </row>
    <row r="240" spans="1:2" ht="15">
      <c r="A240" s="76" t="s">
        <v>180</v>
      </c>
      <c r="B240" s="72">
        <v>8700000</v>
      </c>
    </row>
    <row r="241" spans="1:2" ht="15">
      <c r="A241" s="74" t="s">
        <v>181</v>
      </c>
      <c r="B241" s="72">
        <v>49895.84</v>
      </c>
    </row>
    <row r="242" spans="1:2" ht="15">
      <c r="A242" s="76" t="s">
        <v>160</v>
      </c>
      <c r="B242" s="72">
        <v>2708754</v>
      </c>
    </row>
    <row r="243" spans="1:2" ht="15">
      <c r="A243" s="76" t="s">
        <v>161</v>
      </c>
      <c r="B243" s="72">
        <v>2603323.87</v>
      </c>
    </row>
    <row r="244" spans="1:2" ht="15">
      <c r="A244" s="76" t="s">
        <v>162</v>
      </c>
      <c r="B244" s="72">
        <v>3762959.66</v>
      </c>
    </row>
    <row r="245" spans="1:2" ht="15">
      <c r="A245" s="76" t="s">
        <v>163</v>
      </c>
      <c r="B245" s="72">
        <v>2340978.98</v>
      </c>
    </row>
    <row r="246" spans="1:2" ht="15">
      <c r="A246" s="76" t="s">
        <v>164</v>
      </c>
      <c r="B246" s="72">
        <v>1092792</v>
      </c>
    </row>
    <row r="247" spans="1:2" ht="15">
      <c r="A247" s="76" t="s">
        <v>182</v>
      </c>
      <c r="B247" s="72">
        <v>105837.4</v>
      </c>
    </row>
    <row r="248" spans="1:2" ht="15">
      <c r="A248" s="76" t="s">
        <v>183</v>
      </c>
      <c r="B248" s="72">
        <v>35276822.06</v>
      </c>
    </row>
    <row r="249" spans="1:2" ht="15">
      <c r="A249" s="76" t="s">
        <v>167</v>
      </c>
      <c r="B249" s="72">
        <v>1760136.19</v>
      </c>
    </row>
    <row r="250" spans="1:2" ht="15">
      <c r="A250" s="76" t="s">
        <v>168</v>
      </c>
      <c r="B250" s="72">
        <v>714559.2</v>
      </c>
    </row>
    <row r="251" spans="1:2" ht="15">
      <c r="A251" s="76" t="s">
        <v>184</v>
      </c>
      <c r="B251" s="72">
        <v>115</v>
      </c>
    </row>
    <row r="252" spans="1:2" ht="15">
      <c r="A252" s="74" t="s">
        <v>185</v>
      </c>
      <c r="B252" s="72">
        <v>49895.84</v>
      </c>
    </row>
    <row r="253" ht="15">
      <c r="A253" s="69" t="s">
        <v>176</v>
      </c>
    </row>
    <row r="254" spans="1:2" ht="15">
      <c r="A254" s="76" t="s">
        <v>186</v>
      </c>
      <c r="B254" s="72">
        <v>25000.15</v>
      </c>
    </row>
    <row r="255" spans="1:2" ht="15">
      <c r="A255" s="76" t="s">
        <v>187</v>
      </c>
      <c r="B255" s="72">
        <v>24895.69</v>
      </c>
    </row>
    <row r="256" ht="15">
      <c r="A256" s="76"/>
    </row>
    <row r="257" ht="15">
      <c r="A257" s="76"/>
    </row>
    <row r="258" ht="15">
      <c r="A258" s="76"/>
    </row>
    <row r="259" ht="15">
      <c r="A259" s="76"/>
    </row>
    <row r="260" ht="15">
      <c r="A260" s="76"/>
    </row>
    <row r="261" ht="15">
      <c r="A261" s="74" t="s">
        <v>199</v>
      </c>
    </row>
    <row r="262" ht="15">
      <c r="A262" s="75" t="s">
        <v>155</v>
      </c>
    </row>
    <row r="263" spans="1:2" ht="15">
      <c r="A263" s="74" t="s">
        <v>156</v>
      </c>
      <c r="B263" s="72">
        <v>20308507.24</v>
      </c>
    </row>
    <row r="264" spans="1:2" ht="15">
      <c r="A264" s="74" t="s">
        <v>157</v>
      </c>
      <c r="B264" s="72">
        <v>20153654.73</v>
      </c>
    </row>
    <row r="265" spans="1:2" ht="15">
      <c r="A265" s="76" t="s">
        <v>180</v>
      </c>
      <c r="B265" s="72">
        <v>8663000</v>
      </c>
    </row>
    <row r="266" spans="1:2" ht="15">
      <c r="A266" s="74" t="s">
        <v>181</v>
      </c>
      <c r="B266" s="72">
        <v>-154852.51</v>
      </c>
    </row>
    <row r="267" ht="15">
      <c r="A267" s="76" t="s">
        <v>160</v>
      </c>
    </row>
    <row r="268" spans="1:2" ht="15">
      <c r="A268" s="76" t="s">
        <v>161</v>
      </c>
      <c r="B268" s="72">
        <v>1642178.7</v>
      </c>
    </row>
    <row r="269" spans="1:2" ht="15">
      <c r="A269" s="76" t="s">
        <v>162</v>
      </c>
      <c r="B269" s="72">
        <v>2817392.31</v>
      </c>
    </row>
    <row r="270" spans="1:2" ht="15">
      <c r="A270" s="76" t="s">
        <v>163</v>
      </c>
      <c r="B270" s="72">
        <v>1356152.6</v>
      </c>
    </row>
    <row r="271" spans="1:2" ht="15">
      <c r="A271" s="76" t="s">
        <v>164</v>
      </c>
      <c r="B271" s="72">
        <v>1074081</v>
      </c>
    </row>
    <row r="272" spans="1:2" ht="15">
      <c r="A272" s="76" t="s">
        <v>182</v>
      </c>
      <c r="B272" s="72">
        <v>126386.37</v>
      </c>
    </row>
    <row r="273" spans="1:2" ht="15">
      <c r="A273" s="76" t="s">
        <v>183</v>
      </c>
      <c r="B273" s="72">
        <v>40952483.23</v>
      </c>
    </row>
    <row r="274" spans="1:2" ht="15">
      <c r="A274" s="76" t="s">
        <v>167</v>
      </c>
      <c r="B274" s="72">
        <v>1301818.4</v>
      </c>
    </row>
    <row r="275" spans="1:2" ht="15">
      <c r="A275" s="76" t="s">
        <v>168</v>
      </c>
      <c r="B275" s="72">
        <v>455497.65</v>
      </c>
    </row>
    <row r="276" spans="1:2" ht="15">
      <c r="A276" s="76" t="s">
        <v>184</v>
      </c>
      <c r="B276" s="72">
        <v>77</v>
      </c>
    </row>
    <row r="277" spans="1:2" ht="15">
      <c r="A277" s="74" t="s">
        <v>190</v>
      </c>
      <c r="B277" s="72">
        <v>-154852.51</v>
      </c>
    </row>
    <row r="278" ht="15">
      <c r="A278" s="69" t="s">
        <v>176</v>
      </c>
    </row>
    <row r="279" spans="1:2" ht="15">
      <c r="A279" s="76" t="s">
        <v>186</v>
      </c>
      <c r="B279" s="72">
        <v>0</v>
      </c>
    </row>
    <row r="280" spans="1:2" ht="15">
      <c r="A280" s="76" t="s">
        <v>187</v>
      </c>
      <c r="B280" s="72">
        <v>0</v>
      </c>
    </row>
    <row r="281" ht="15">
      <c r="A281" s="76"/>
    </row>
    <row r="282" ht="15">
      <c r="A282" s="76"/>
    </row>
    <row r="283" ht="15">
      <c r="A283" s="76"/>
    </row>
    <row r="284" ht="15">
      <c r="A284" s="76"/>
    </row>
    <row r="285" ht="15">
      <c r="A285" s="79"/>
    </row>
    <row r="286" ht="15">
      <c r="A286" s="80"/>
    </row>
    <row r="287" ht="15">
      <c r="A287" s="80"/>
    </row>
    <row r="288" ht="15">
      <c r="A288" s="74" t="s">
        <v>200</v>
      </c>
    </row>
    <row r="289" ht="15">
      <c r="A289" s="75" t="s">
        <v>155</v>
      </c>
    </row>
    <row r="290" spans="1:2" ht="15">
      <c r="A290" s="74" t="s">
        <v>156</v>
      </c>
      <c r="B290" s="72">
        <v>51547811</v>
      </c>
    </row>
    <row r="291" spans="1:2" ht="15">
      <c r="A291" s="74" t="s">
        <v>157</v>
      </c>
      <c r="B291" s="72">
        <v>52126464.7</v>
      </c>
    </row>
    <row r="292" spans="1:2" ht="15">
      <c r="A292" s="76" t="s">
        <v>180</v>
      </c>
      <c r="B292" s="72">
        <v>31900841.39</v>
      </c>
    </row>
    <row r="293" spans="1:2" ht="15">
      <c r="A293" s="74" t="s">
        <v>181</v>
      </c>
      <c r="B293" s="72">
        <v>-285826.3</v>
      </c>
    </row>
    <row r="294" spans="1:2" ht="15">
      <c r="A294" s="76" t="s">
        <v>160</v>
      </c>
      <c r="B294" s="72">
        <v>5532016</v>
      </c>
    </row>
    <row r="295" spans="1:2" ht="15">
      <c r="A295" s="76" t="s">
        <v>161</v>
      </c>
      <c r="B295" s="72">
        <v>14187344.4</v>
      </c>
    </row>
    <row r="296" spans="1:2" ht="15">
      <c r="A296" s="76" t="s">
        <v>162</v>
      </c>
      <c r="B296" s="72">
        <v>18681074.18</v>
      </c>
    </row>
    <row r="297" spans="1:2" ht="15">
      <c r="A297" s="76" t="s">
        <v>163</v>
      </c>
      <c r="B297" s="72">
        <v>8646367.96</v>
      </c>
    </row>
    <row r="298" spans="1:2" ht="15">
      <c r="A298" s="76" t="s">
        <v>164</v>
      </c>
      <c r="B298" s="72">
        <v>4638848</v>
      </c>
    </row>
    <row r="299" spans="1:2" ht="15">
      <c r="A299" s="76" t="s">
        <v>182</v>
      </c>
      <c r="B299" s="72">
        <v>188122.69</v>
      </c>
    </row>
    <row r="300" spans="1:2" ht="15">
      <c r="A300" s="76" t="s">
        <v>183</v>
      </c>
      <c r="B300" s="72">
        <v>146427174.9</v>
      </c>
    </row>
    <row r="301" spans="1:2" ht="15">
      <c r="A301" s="76" t="s">
        <v>167</v>
      </c>
      <c r="B301" s="72">
        <v>5873218.11</v>
      </c>
    </row>
    <row r="302" spans="1:2" ht="15">
      <c r="A302" s="76" t="s">
        <v>168</v>
      </c>
      <c r="B302" s="72">
        <v>1123684.97</v>
      </c>
    </row>
    <row r="303" spans="1:2" ht="15">
      <c r="A303" s="76" t="s">
        <v>184</v>
      </c>
      <c r="B303" s="72">
        <v>178</v>
      </c>
    </row>
    <row r="304" spans="1:2" ht="15">
      <c r="A304" s="74" t="s">
        <v>190</v>
      </c>
      <c r="B304" s="72">
        <v>-285826.3</v>
      </c>
    </row>
    <row r="305" ht="15">
      <c r="A305" s="69" t="s">
        <v>176</v>
      </c>
    </row>
    <row r="306" spans="1:2" ht="15">
      <c r="A306" s="76" t="s">
        <v>186</v>
      </c>
      <c r="B306" s="72">
        <v>0</v>
      </c>
    </row>
    <row r="307" spans="1:2" ht="15">
      <c r="A307" s="76" t="s">
        <v>187</v>
      </c>
      <c r="B307" s="72">
        <v>0</v>
      </c>
    </row>
    <row r="308" ht="15">
      <c r="A308" s="76"/>
    </row>
    <row r="309" ht="15">
      <c r="A309" s="76"/>
    </row>
    <row r="310" ht="15">
      <c r="A310" s="76"/>
    </row>
    <row r="311" ht="15">
      <c r="A311" s="76"/>
    </row>
    <row r="312" ht="15">
      <c r="A312" s="76"/>
    </row>
    <row r="313" ht="15">
      <c r="A313" s="74" t="s">
        <v>201</v>
      </c>
    </row>
    <row r="314" ht="15">
      <c r="A314" s="75" t="s">
        <v>155</v>
      </c>
    </row>
    <row r="315" spans="1:2" ht="15">
      <c r="A315" s="74" t="s">
        <v>156</v>
      </c>
      <c r="B315" s="72">
        <v>22032380.3</v>
      </c>
    </row>
    <row r="316" spans="1:2" ht="15">
      <c r="A316" s="74" t="s">
        <v>157</v>
      </c>
      <c r="B316" s="72">
        <v>22088985.17</v>
      </c>
    </row>
    <row r="317" spans="1:2" ht="15">
      <c r="A317" s="76" t="s">
        <v>180</v>
      </c>
      <c r="B317" s="72">
        <v>5010266</v>
      </c>
    </row>
    <row r="318" spans="1:2" ht="15">
      <c r="A318" s="74" t="s">
        <v>181</v>
      </c>
      <c r="B318" s="72">
        <v>56604.87</v>
      </c>
    </row>
    <row r="319" spans="1:2" ht="15">
      <c r="A319" s="76" t="s">
        <v>160</v>
      </c>
      <c r="B319" s="72">
        <v>0</v>
      </c>
    </row>
    <row r="320" spans="1:2" ht="15">
      <c r="A320" s="76" t="s">
        <v>161</v>
      </c>
      <c r="B320" s="72">
        <v>2564642.01</v>
      </c>
    </row>
    <row r="321" spans="1:2" ht="15">
      <c r="A321" s="76" t="s">
        <v>162</v>
      </c>
      <c r="B321" s="72">
        <v>7408956.84</v>
      </c>
    </row>
    <row r="322" spans="1:2" ht="15">
      <c r="A322" s="76" t="s">
        <v>163</v>
      </c>
      <c r="B322" s="72">
        <v>2076521.8</v>
      </c>
    </row>
    <row r="323" spans="1:2" ht="15">
      <c r="A323" s="76" t="s">
        <v>164</v>
      </c>
      <c r="B323" s="72">
        <v>1961361</v>
      </c>
    </row>
    <row r="324" spans="1:2" ht="15">
      <c r="A324" s="76" t="s">
        <v>182</v>
      </c>
      <c r="B324" s="72">
        <v>49779</v>
      </c>
    </row>
    <row r="325" spans="1:2" ht="15">
      <c r="A325" s="76" t="s">
        <v>183</v>
      </c>
      <c r="B325" s="72">
        <v>100425087.2</v>
      </c>
    </row>
    <row r="326" spans="1:2" ht="15">
      <c r="A326" s="76" t="s">
        <v>167</v>
      </c>
      <c r="B326" s="72">
        <v>1916309.22</v>
      </c>
    </row>
    <row r="327" spans="1:2" ht="15">
      <c r="A327" s="76" t="s">
        <v>168</v>
      </c>
      <c r="B327" s="72">
        <v>-3744512</v>
      </c>
    </row>
    <row r="328" spans="1:2" ht="15">
      <c r="A328" s="76" t="s">
        <v>184</v>
      </c>
      <c r="B328" s="72">
        <v>72</v>
      </c>
    </row>
    <row r="329" spans="1:2" ht="15">
      <c r="A329" s="74" t="s">
        <v>185</v>
      </c>
      <c r="B329" s="72">
        <v>56604.87</v>
      </c>
    </row>
    <row r="330" ht="15">
      <c r="A330" s="69" t="s">
        <v>176</v>
      </c>
    </row>
    <row r="331" spans="1:2" ht="15">
      <c r="A331" s="76" t="s">
        <v>186</v>
      </c>
      <c r="B331" s="72">
        <v>11000</v>
      </c>
    </row>
    <row r="332" spans="1:2" ht="15">
      <c r="A332" s="76" t="s">
        <v>187</v>
      </c>
      <c r="B332" s="72">
        <v>45604.87</v>
      </c>
    </row>
    <row r="333" spans="1:2" ht="15">
      <c r="A333" s="76"/>
      <c r="B333" s="73"/>
    </row>
    <row r="334" spans="1:2" ht="15">
      <c r="A334" s="76"/>
      <c r="B334" s="73"/>
    </row>
    <row r="335" spans="1:2" ht="15">
      <c r="A335" s="76"/>
      <c r="B335" s="73"/>
    </row>
    <row r="336" spans="1:2" ht="15">
      <c r="A336" s="76"/>
      <c r="B336" s="73"/>
    </row>
    <row r="337" spans="1:2" ht="15">
      <c r="A337" s="76"/>
      <c r="B337" s="73"/>
    </row>
    <row r="338" spans="1:2" ht="15">
      <c r="A338" s="76"/>
      <c r="B338" s="73"/>
    </row>
    <row r="339" ht="15">
      <c r="A339" s="74"/>
    </row>
    <row r="340" ht="15">
      <c r="A340" s="74" t="s">
        <v>202</v>
      </c>
    </row>
    <row r="341" ht="15">
      <c r="A341" s="75" t="s">
        <v>155</v>
      </c>
    </row>
    <row r="342" spans="1:2" ht="15">
      <c r="A342" s="74" t="s">
        <v>156</v>
      </c>
      <c r="B342" s="72">
        <v>6254150.85</v>
      </c>
    </row>
    <row r="343" spans="1:2" ht="15">
      <c r="A343" s="74" t="s">
        <v>157</v>
      </c>
      <c r="B343" s="72">
        <v>6332547.66</v>
      </c>
    </row>
    <row r="344" spans="1:2" ht="15">
      <c r="A344" s="76" t="s">
        <v>180</v>
      </c>
      <c r="B344" s="72">
        <v>4558000</v>
      </c>
    </row>
    <row r="345" spans="1:2" ht="15">
      <c r="A345" s="74" t="s">
        <v>181</v>
      </c>
      <c r="B345" s="72">
        <v>78396.81</v>
      </c>
    </row>
    <row r="346" spans="1:2" ht="15">
      <c r="A346" s="76" t="s">
        <v>160</v>
      </c>
      <c r="B346" s="72">
        <v>0</v>
      </c>
    </row>
    <row r="347" spans="1:2" ht="15">
      <c r="A347" s="76" t="s">
        <v>161</v>
      </c>
      <c r="B347" s="72">
        <v>2339880.59</v>
      </c>
    </row>
    <row r="348" spans="1:2" ht="15">
      <c r="A348" s="76" t="s">
        <v>162</v>
      </c>
      <c r="B348" s="72">
        <v>2105091.39</v>
      </c>
    </row>
    <row r="349" spans="1:2" ht="15">
      <c r="A349" s="76" t="s">
        <v>163</v>
      </c>
      <c r="B349" s="72">
        <v>1539373.6</v>
      </c>
    </row>
    <row r="350" spans="1:2" ht="15">
      <c r="A350" s="76" t="s">
        <v>164</v>
      </c>
      <c r="B350" s="72">
        <v>377268</v>
      </c>
    </row>
    <row r="351" spans="1:2" ht="15">
      <c r="A351" s="76" t="s">
        <v>182</v>
      </c>
      <c r="B351" s="72">
        <v>147560</v>
      </c>
    </row>
    <row r="352" spans="1:2" ht="15">
      <c r="A352" s="76" t="s">
        <v>183</v>
      </c>
      <c r="B352" s="72">
        <v>33463497.98</v>
      </c>
    </row>
    <row r="353" spans="1:2" ht="15">
      <c r="A353" s="76" t="s">
        <v>167</v>
      </c>
      <c r="B353" s="72">
        <v>-50478.51</v>
      </c>
    </row>
    <row r="354" spans="1:2" ht="15">
      <c r="A354" s="76" t="s">
        <v>168</v>
      </c>
      <c r="B354" s="72">
        <v>30028</v>
      </c>
    </row>
    <row r="355" spans="1:2" ht="15">
      <c r="A355" s="76" t="s">
        <v>184</v>
      </c>
      <c r="B355" s="72">
        <v>50</v>
      </c>
    </row>
    <row r="356" spans="1:2" ht="15">
      <c r="A356" s="74" t="s">
        <v>185</v>
      </c>
      <c r="B356" s="72">
        <v>78396.81</v>
      </c>
    </row>
    <row r="357" ht="15">
      <c r="A357" s="69" t="s">
        <v>176</v>
      </c>
    </row>
    <row r="358" spans="1:2" ht="15">
      <c r="A358" s="76" t="s">
        <v>186</v>
      </c>
      <c r="B358" s="72">
        <v>32717</v>
      </c>
    </row>
    <row r="359" spans="1:2" ht="15">
      <c r="A359" s="76" t="s">
        <v>187</v>
      </c>
      <c r="B359" s="72">
        <v>45679.81</v>
      </c>
    </row>
    <row r="360" spans="1:2" ht="15">
      <c r="A360" s="76"/>
      <c r="B360" s="73"/>
    </row>
    <row r="361" spans="1:2" ht="15">
      <c r="A361" s="76"/>
      <c r="B361" s="73"/>
    </row>
    <row r="362" spans="1:2" ht="15">
      <c r="A362" s="76"/>
      <c r="B362" s="73"/>
    </row>
    <row r="363" spans="1:2" ht="15">
      <c r="A363" s="76"/>
      <c r="B363" s="73"/>
    </row>
    <row r="364" ht="15">
      <c r="A364" s="76"/>
    </row>
    <row r="365" ht="15">
      <c r="A365" s="74" t="s">
        <v>203</v>
      </c>
    </row>
    <row r="366" ht="15">
      <c r="A366" s="75" t="s">
        <v>155</v>
      </c>
    </row>
    <row r="367" spans="1:2" ht="15">
      <c r="A367" s="74" t="s">
        <v>156</v>
      </c>
      <c r="B367" s="72">
        <v>46664600.63</v>
      </c>
    </row>
    <row r="368" spans="1:2" ht="15">
      <c r="A368" s="74" t="s">
        <v>157</v>
      </c>
      <c r="B368" s="72">
        <v>46684634.63</v>
      </c>
    </row>
    <row r="369" spans="1:2" ht="15">
      <c r="A369" s="76" t="s">
        <v>180</v>
      </c>
      <c r="B369" s="72">
        <v>23079295.72</v>
      </c>
    </row>
    <row r="370" spans="1:2" ht="15">
      <c r="A370" s="74" t="s">
        <v>181</v>
      </c>
      <c r="B370" s="72">
        <v>-1251726</v>
      </c>
    </row>
    <row r="371" spans="1:2" ht="15">
      <c r="A371" s="76" t="s">
        <v>160</v>
      </c>
      <c r="B371" s="72">
        <v>0</v>
      </c>
    </row>
    <row r="372" spans="1:2" ht="15">
      <c r="A372" s="76" t="s">
        <v>161</v>
      </c>
      <c r="B372" s="72">
        <v>30121669.41</v>
      </c>
    </row>
    <row r="373" spans="1:2" ht="15">
      <c r="A373" s="76" t="s">
        <v>162</v>
      </c>
      <c r="B373" s="72">
        <v>44681543.8</v>
      </c>
    </row>
    <row r="374" spans="1:2" ht="15">
      <c r="A374" s="76" t="s">
        <v>163</v>
      </c>
      <c r="B374" s="72">
        <v>29535386.18</v>
      </c>
    </row>
    <row r="375" spans="1:2" ht="15">
      <c r="A375" s="76" t="s">
        <v>164</v>
      </c>
      <c r="B375" s="72">
        <v>6295926</v>
      </c>
    </row>
    <row r="376" spans="1:2" ht="15">
      <c r="A376" s="76" t="s">
        <v>182</v>
      </c>
      <c r="B376" s="72">
        <v>520184.29</v>
      </c>
    </row>
    <row r="377" spans="1:2" ht="15">
      <c r="A377" s="76" t="s">
        <v>183</v>
      </c>
      <c r="B377" s="72">
        <v>267443693.3</v>
      </c>
    </row>
    <row r="378" spans="1:2" ht="15">
      <c r="A378" s="76" t="s">
        <v>167</v>
      </c>
      <c r="B378" s="72">
        <v>16315862.77</v>
      </c>
    </row>
    <row r="379" spans="1:2" ht="15">
      <c r="A379" s="76" t="s">
        <v>168</v>
      </c>
      <c r="B379" s="72">
        <v>1545018.05</v>
      </c>
    </row>
    <row r="380" spans="1:2" ht="15">
      <c r="A380" s="76" t="s">
        <v>184</v>
      </c>
      <c r="B380" s="72">
        <v>150</v>
      </c>
    </row>
    <row r="381" spans="1:2" ht="15">
      <c r="A381" s="74" t="s">
        <v>190</v>
      </c>
      <c r="B381" s="72">
        <v>-1251726</v>
      </c>
    </row>
    <row r="382" ht="15">
      <c r="A382" s="69" t="s">
        <v>176</v>
      </c>
    </row>
    <row r="383" spans="1:2" ht="15">
      <c r="A383" s="76" t="s">
        <v>186</v>
      </c>
      <c r="B383" s="72">
        <v>0</v>
      </c>
    </row>
    <row r="384" spans="1:2" ht="15">
      <c r="A384" s="76" t="s">
        <v>187</v>
      </c>
      <c r="B384" s="72">
        <v>0</v>
      </c>
    </row>
    <row r="385" spans="1:2" ht="15">
      <c r="A385" s="69"/>
      <c r="B385" s="73"/>
    </row>
    <row r="386" spans="1:2" ht="15">
      <c r="A386" s="76"/>
      <c r="B386" s="73"/>
    </row>
    <row r="387" spans="1:2" ht="15">
      <c r="A387" s="76"/>
      <c r="B387" s="73"/>
    </row>
    <row r="388" spans="1:2" ht="15">
      <c r="A388" s="76"/>
      <c r="B388" s="73"/>
    </row>
    <row r="389" spans="1:2" ht="15">
      <c r="A389" s="76"/>
      <c r="B389" s="73"/>
    </row>
    <row r="390" ht="15">
      <c r="A390" s="76"/>
    </row>
    <row r="391" ht="15">
      <c r="A391" s="76"/>
    </row>
    <row r="392" ht="15">
      <c r="A392" s="74" t="s">
        <v>204</v>
      </c>
    </row>
    <row r="393" ht="15">
      <c r="A393" s="75" t="s">
        <v>155</v>
      </c>
    </row>
    <row r="394" spans="1:2" ht="15">
      <c r="A394" s="74" t="s">
        <v>156</v>
      </c>
      <c r="B394" s="72">
        <v>55451358.96</v>
      </c>
    </row>
    <row r="395" spans="1:2" ht="15">
      <c r="A395" s="74" t="s">
        <v>157</v>
      </c>
      <c r="B395" s="72">
        <v>55677629.94</v>
      </c>
    </row>
    <row r="396" spans="1:2" ht="15">
      <c r="A396" s="76" t="s">
        <v>180</v>
      </c>
      <c r="B396" s="72">
        <v>27389752</v>
      </c>
    </row>
    <row r="397" spans="1:2" ht="15">
      <c r="A397" s="74" t="s">
        <v>181</v>
      </c>
      <c r="B397" s="72">
        <v>-930949.02</v>
      </c>
    </row>
    <row r="398" spans="1:2" ht="15">
      <c r="A398" s="76" t="s">
        <v>160</v>
      </c>
      <c r="B398" s="72">
        <v>0</v>
      </c>
    </row>
    <row r="399" spans="1:2" ht="15">
      <c r="A399" s="76" t="s">
        <v>161</v>
      </c>
      <c r="B399" s="72">
        <v>20370779.03</v>
      </c>
    </row>
    <row r="400" spans="1:2" ht="15">
      <c r="A400" s="76" t="s">
        <v>162</v>
      </c>
      <c r="B400" s="72">
        <v>27112062.72</v>
      </c>
    </row>
    <row r="401" spans="1:2" ht="15">
      <c r="A401" s="76" t="s">
        <v>163</v>
      </c>
      <c r="B401" s="72">
        <v>19260046.9</v>
      </c>
    </row>
    <row r="402" spans="1:2" ht="15">
      <c r="A402" s="76" t="s">
        <v>164</v>
      </c>
      <c r="B402" s="72">
        <v>6560243</v>
      </c>
    </row>
    <row r="403" spans="1:2" ht="15">
      <c r="A403" s="76" t="s">
        <v>182</v>
      </c>
      <c r="B403" s="72">
        <v>386018.8</v>
      </c>
    </row>
    <row r="404" spans="1:2" ht="15">
      <c r="A404" s="76" t="s">
        <v>183</v>
      </c>
      <c r="B404" s="72">
        <v>273397343.38</v>
      </c>
    </row>
    <row r="405" spans="1:2" ht="15">
      <c r="A405" s="76" t="s">
        <v>167</v>
      </c>
      <c r="B405" s="72">
        <v>8004642.78</v>
      </c>
    </row>
    <row r="406" spans="1:2" ht="15">
      <c r="A406" s="76" t="s">
        <v>168</v>
      </c>
      <c r="B406" s="72">
        <v>568519.83</v>
      </c>
    </row>
    <row r="407" spans="1:2" ht="15">
      <c r="A407" s="76" t="s">
        <v>184</v>
      </c>
      <c r="B407" s="72">
        <v>120</v>
      </c>
    </row>
    <row r="408" spans="1:2" ht="15">
      <c r="A408" s="74" t="s">
        <v>190</v>
      </c>
      <c r="B408" s="72">
        <v>-930949.02</v>
      </c>
    </row>
    <row r="409" ht="15">
      <c r="A409" s="69" t="s">
        <v>176</v>
      </c>
    </row>
    <row r="410" spans="1:2" ht="15">
      <c r="A410" s="76" t="s">
        <v>205</v>
      </c>
      <c r="B410" s="72">
        <v>0</v>
      </c>
    </row>
    <row r="411" spans="1:2" ht="15">
      <c r="A411" s="76" t="s">
        <v>187</v>
      </c>
      <c r="B411" s="72">
        <v>0</v>
      </c>
    </row>
    <row r="412" spans="1:2" ht="15">
      <c r="A412" s="74"/>
      <c r="B412" s="73"/>
    </row>
    <row r="413" spans="1:2" ht="15">
      <c r="A413" s="69"/>
      <c r="B413" s="73"/>
    </row>
    <row r="414" spans="1:2" ht="15">
      <c r="A414" s="76"/>
      <c r="B414" s="73"/>
    </row>
    <row r="415" spans="1:2" ht="15">
      <c r="A415" s="76"/>
      <c r="B415" s="73"/>
    </row>
    <row r="416" spans="1:2" ht="15">
      <c r="A416" s="76"/>
      <c r="B416" s="73"/>
    </row>
    <row r="417" ht="15">
      <c r="A417" s="74" t="s">
        <v>206</v>
      </c>
    </row>
    <row r="418" ht="15">
      <c r="A418" s="75" t="s">
        <v>155</v>
      </c>
    </row>
    <row r="419" spans="1:2" ht="15">
      <c r="A419" s="74" t="s">
        <v>156</v>
      </c>
      <c r="B419" s="72">
        <v>18530664.4</v>
      </c>
    </row>
    <row r="420" spans="1:2" ht="15">
      <c r="A420" s="74" t="s">
        <v>157</v>
      </c>
      <c r="B420" s="72">
        <v>17716053.42</v>
      </c>
    </row>
    <row r="421" spans="1:2" ht="15">
      <c r="A421" s="76" t="s">
        <v>180</v>
      </c>
      <c r="B421" s="72">
        <v>9395702.5</v>
      </c>
    </row>
    <row r="422" spans="1:2" ht="15">
      <c r="A422" s="74" t="s">
        <v>181</v>
      </c>
      <c r="B422" s="72">
        <v>-814610.98</v>
      </c>
    </row>
    <row r="423" spans="1:2" ht="15">
      <c r="A423" s="76" t="s">
        <v>160</v>
      </c>
      <c r="B423" s="72">
        <v>1121015</v>
      </c>
    </row>
    <row r="424" spans="1:2" ht="15">
      <c r="A424" s="76" t="s">
        <v>161</v>
      </c>
      <c r="B424" s="72">
        <v>2374553.23</v>
      </c>
    </row>
    <row r="425" spans="1:2" ht="15">
      <c r="A425" s="76" t="s">
        <v>162</v>
      </c>
      <c r="B425" s="72">
        <v>2586776.1</v>
      </c>
    </row>
    <row r="426" spans="1:2" ht="15">
      <c r="A426" s="76" t="s">
        <v>163</v>
      </c>
      <c r="B426" s="72">
        <v>488748.2</v>
      </c>
    </row>
    <row r="427" spans="1:2" ht="15">
      <c r="A427" s="76" t="s">
        <v>164</v>
      </c>
      <c r="B427" s="72">
        <v>900213</v>
      </c>
    </row>
    <row r="428" spans="1:2" ht="15">
      <c r="A428" s="76" t="s">
        <v>182</v>
      </c>
      <c r="B428" s="72">
        <v>98822</v>
      </c>
    </row>
    <row r="429" spans="1:2" ht="15">
      <c r="A429" s="76" t="s">
        <v>183</v>
      </c>
      <c r="B429" s="72">
        <v>52206298.09</v>
      </c>
    </row>
    <row r="430" spans="1:2" ht="15">
      <c r="A430" s="76" t="s">
        <v>167</v>
      </c>
      <c r="B430" s="72">
        <v>1268785.05</v>
      </c>
    </row>
    <row r="431" spans="1:2" ht="15">
      <c r="A431" s="76" t="s">
        <v>168</v>
      </c>
      <c r="B431" s="72">
        <v>351209</v>
      </c>
    </row>
    <row r="432" spans="1:2" ht="15">
      <c r="A432" s="76" t="s">
        <v>184</v>
      </c>
      <c r="B432" s="72">
        <v>75</v>
      </c>
    </row>
    <row r="433" spans="1:2" ht="15">
      <c r="A433" s="74" t="s">
        <v>190</v>
      </c>
      <c r="B433" s="72">
        <v>-814610.98</v>
      </c>
    </row>
    <row r="434" ht="15">
      <c r="A434" s="69" t="s">
        <v>176</v>
      </c>
    </row>
    <row r="435" spans="1:2" ht="15">
      <c r="A435" s="76" t="s">
        <v>186</v>
      </c>
      <c r="B435" s="72">
        <v>0</v>
      </c>
    </row>
    <row r="436" spans="1:2" ht="15">
      <c r="A436" s="76" t="s">
        <v>187</v>
      </c>
      <c r="B436" s="72">
        <v>0</v>
      </c>
    </row>
    <row r="437" spans="1:2" ht="15">
      <c r="A437" s="74"/>
      <c r="B437" s="73"/>
    </row>
    <row r="438" spans="1:2" ht="15">
      <c r="A438" s="74"/>
      <c r="B438" s="73"/>
    </row>
    <row r="439" spans="1:2" ht="15">
      <c r="A439" s="74"/>
      <c r="B439" s="73"/>
    </row>
    <row r="440" spans="1:2" ht="15">
      <c r="A440" s="74"/>
      <c r="B440" s="73"/>
    </row>
    <row r="441" spans="1:2" ht="15">
      <c r="A441" s="74"/>
      <c r="B441" s="73"/>
    </row>
    <row r="442" spans="1:2" ht="15">
      <c r="A442" s="74"/>
      <c r="B442" s="73"/>
    </row>
    <row r="443" spans="1:2" ht="15">
      <c r="A443" s="76"/>
      <c r="B443" s="73"/>
    </row>
    <row r="444" spans="1:2" ht="15">
      <c r="A444" s="74" t="s">
        <v>207</v>
      </c>
      <c r="B444" s="73"/>
    </row>
    <row r="445" spans="1:2" ht="15">
      <c r="A445" s="75" t="s">
        <v>155</v>
      </c>
      <c r="B445" s="73"/>
    </row>
    <row r="446" spans="1:2" ht="15">
      <c r="A446" s="74" t="s">
        <v>156</v>
      </c>
      <c r="B446" s="72">
        <v>16744324.97</v>
      </c>
    </row>
    <row r="447" spans="1:2" ht="15">
      <c r="A447" s="74" t="s">
        <v>157</v>
      </c>
      <c r="B447" s="72">
        <v>16852324.97</v>
      </c>
    </row>
    <row r="448" spans="1:2" ht="15">
      <c r="A448" s="76" t="s">
        <v>180</v>
      </c>
      <c r="B448" s="72">
        <v>12280213.06</v>
      </c>
    </row>
    <row r="449" spans="1:2" ht="15">
      <c r="A449" s="74" t="s">
        <v>181</v>
      </c>
      <c r="B449" s="72">
        <v>0</v>
      </c>
    </row>
    <row r="450" spans="1:2" ht="15">
      <c r="A450" s="76" t="s">
        <v>160</v>
      </c>
      <c r="B450" s="72">
        <v>0</v>
      </c>
    </row>
    <row r="451" spans="1:2" ht="15">
      <c r="A451" s="76" t="s">
        <v>161</v>
      </c>
      <c r="B451" s="72">
        <v>4760467.44</v>
      </c>
    </row>
    <row r="452" spans="1:2" ht="15">
      <c r="A452" s="76" t="s">
        <v>162</v>
      </c>
      <c r="B452" s="72">
        <v>7604211.99</v>
      </c>
    </row>
    <row r="453" spans="1:2" ht="15">
      <c r="A453" s="76" t="s">
        <v>163</v>
      </c>
      <c r="B453" s="72">
        <v>3040548.04</v>
      </c>
    </row>
    <row r="454" spans="1:2" ht="15">
      <c r="A454" s="76" t="s">
        <v>164</v>
      </c>
      <c r="B454" s="72">
        <v>919129.64</v>
      </c>
    </row>
    <row r="455" spans="1:2" ht="15">
      <c r="A455" s="76" t="s">
        <v>182</v>
      </c>
      <c r="B455" s="72">
        <v>196878.31</v>
      </c>
    </row>
    <row r="456" spans="1:2" ht="15">
      <c r="A456" s="76" t="s">
        <v>183</v>
      </c>
      <c r="B456" s="72">
        <v>27020046.71</v>
      </c>
    </row>
    <row r="457" spans="1:2" ht="15">
      <c r="A457" s="76" t="s">
        <v>167</v>
      </c>
      <c r="B457" s="72">
        <v>1206652.65</v>
      </c>
    </row>
    <row r="458" spans="1:2" ht="15">
      <c r="A458" s="76" t="s">
        <v>168</v>
      </c>
      <c r="B458" s="72">
        <v>-1471898.43</v>
      </c>
    </row>
    <row r="459" spans="1:2" ht="15">
      <c r="A459" s="76" t="s">
        <v>184</v>
      </c>
      <c r="B459" s="72">
        <v>64</v>
      </c>
    </row>
    <row r="460" spans="1:2" ht="15">
      <c r="A460" s="74" t="s">
        <v>185</v>
      </c>
      <c r="B460" s="72">
        <v>0</v>
      </c>
    </row>
    <row r="461" ht="15">
      <c r="A461" s="69" t="s">
        <v>176</v>
      </c>
    </row>
    <row r="462" spans="1:2" ht="15">
      <c r="A462" s="76" t="s">
        <v>186</v>
      </c>
      <c r="B462" s="72">
        <v>0</v>
      </c>
    </row>
    <row r="463" spans="1:2" ht="15">
      <c r="A463" s="76" t="s">
        <v>187</v>
      </c>
      <c r="B463" s="72">
        <v>0</v>
      </c>
    </row>
    <row r="464" spans="1:2" ht="15">
      <c r="A464" s="76"/>
      <c r="B464" s="73"/>
    </row>
    <row r="465" ht="15">
      <c r="A465" s="76"/>
    </row>
    <row r="466" ht="15">
      <c r="A466" s="76"/>
    </row>
    <row r="467" ht="15">
      <c r="A467" s="76"/>
    </row>
    <row r="468" ht="15">
      <c r="A468" s="76"/>
    </row>
    <row r="469" ht="15">
      <c r="A469" s="74" t="s">
        <v>208</v>
      </c>
    </row>
    <row r="470" ht="15">
      <c r="A470" s="75" t="s">
        <v>155</v>
      </c>
    </row>
    <row r="471" spans="1:2" ht="15">
      <c r="A471" s="74" t="s">
        <v>156</v>
      </c>
      <c r="B471" s="72">
        <v>8855289.49</v>
      </c>
    </row>
    <row r="472" spans="1:2" ht="15">
      <c r="A472" s="74" t="s">
        <v>157</v>
      </c>
      <c r="B472" s="72">
        <v>8857995.02</v>
      </c>
    </row>
    <row r="473" spans="1:2" ht="15">
      <c r="A473" s="76" t="s">
        <v>180</v>
      </c>
      <c r="B473" s="72">
        <v>6329000</v>
      </c>
    </row>
    <row r="474" spans="1:2" ht="15">
      <c r="A474" s="74" t="s">
        <v>181</v>
      </c>
      <c r="B474" s="72">
        <v>2705.53</v>
      </c>
    </row>
    <row r="475" spans="1:2" ht="15">
      <c r="A475" s="76" t="s">
        <v>160</v>
      </c>
      <c r="B475" s="72">
        <v>2459526.5</v>
      </c>
    </row>
    <row r="476" spans="1:2" ht="15">
      <c r="A476" s="76" t="s">
        <v>161</v>
      </c>
      <c r="B476" s="72">
        <v>944226.98</v>
      </c>
    </row>
    <row r="477" spans="1:2" ht="15">
      <c r="A477" s="76" t="s">
        <v>162</v>
      </c>
      <c r="B477" s="72">
        <v>891979.04</v>
      </c>
    </row>
    <row r="478" spans="1:2" ht="15">
      <c r="A478" s="76" t="s">
        <v>163</v>
      </c>
      <c r="B478" s="72">
        <v>277316.97</v>
      </c>
    </row>
    <row r="479" spans="1:2" ht="15">
      <c r="A479" s="76" t="s">
        <v>164</v>
      </c>
      <c r="B479" s="72">
        <v>433587.04</v>
      </c>
    </row>
    <row r="480" spans="1:2" ht="15">
      <c r="A480" s="76" t="s">
        <v>182</v>
      </c>
      <c r="B480" s="72">
        <v>40531.3</v>
      </c>
    </row>
    <row r="481" spans="1:2" ht="15">
      <c r="A481" s="76" t="s">
        <v>183</v>
      </c>
      <c r="B481" s="72">
        <v>17842513.96</v>
      </c>
    </row>
    <row r="482" spans="1:2" ht="15">
      <c r="A482" s="76" t="s">
        <v>167</v>
      </c>
      <c r="B482" s="72">
        <v>230668.68</v>
      </c>
    </row>
    <row r="483" spans="1:2" ht="15">
      <c r="A483" s="76" t="s">
        <v>168</v>
      </c>
      <c r="B483" s="72">
        <v>303645.4</v>
      </c>
    </row>
    <row r="484" spans="1:2" ht="15">
      <c r="A484" s="76" t="s">
        <v>184</v>
      </c>
      <c r="B484" s="72">
        <v>47</v>
      </c>
    </row>
    <row r="485" spans="1:2" ht="15">
      <c r="A485" s="74" t="s">
        <v>185</v>
      </c>
      <c r="B485" s="72">
        <v>2705.53</v>
      </c>
    </row>
    <row r="486" ht="15">
      <c r="A486" s="69" t="s">
        <v>176</v>
      </c>
    </row>
    <row r="487" spans="1:2" ht="15">
      <c r="A487" s="76" t="s">
        <v>186</v>
      </c>
      <c r="B487" s="72">
        <v>0</v>
      </c>
    </row>
    <row r="488" spans="1:2" ht="15">
      <c r="A488" s="76" t="s">
        <v>187</v>
      </c>
      <c r="B488" s="72">
        <v>2705.53</v>
      </c>
    </row>
    <row r="489" ht="15">
      <c r="A489" s="76"/>
    </row>
    <row r="490" ht="15">
      <c r="A490" s="76"/>
    </row>
    <row r="491" ht="15">
      <c r="A491" s="76"/>
    </row>
    <row r="492" ht="15">
      <c r="A492" s="76"/>
    </row>
    <row r="493" ht="15">
      <c r="A493" s="76"/>
    </row>
    <row r="494" ht="15">
      <c r="A494" s="81"/>
    </row>
    <row r="495" ht="15">
      <c r="A495" s="76"/>
    </row>
    <row r="496" ht="15">
      <c r="A496" s="74" t="s">
        <v>209</v>
      </c>
    </row>
    <row r="497" ht="15">
      <c r="A497" s="75" t="s">
        <v>155</v>
      </c>
    </row>
    <row r="498" spans="1:2" ht="15">
      <c r="A498" s="74" t="s">
        <v>156</v>
      </c>
      <c r="B498" s="72">
        <v>142030451.91</v>
      </c>
    </row>
    <row r="499" spans="1:2" ht="15">
      <c r="A499" s="74" t="s">
        <v>157</v>
      </c>
      <c r="B499" s="72">
        <v>140050335.77</v>
      </c>
    </row>
    <row r="500" spans="1:2" ht="15">
      <c r="A500" s="76" t="s">
        <v>180</v>
      </c>
      <c r="B500" s="72">
        <v>64306735.2</v>
      </c>
    </row>
    <row r="501" spans="1:2" ht="15">
      <c r="A501" s="74" t="s">
        <v>181</v>
      </c>
      <c r="B501" s="72">
        <v>-1980116.14</v>
      </c>
    </row>
    <row r="502" spans="1:2" ht="15">
      <c r="A502" s="76" t="s">
        <v>160</v>
      </c>
      <c r="B502" s="72">
        <v>0</v>
      </c>
    </row>
    <row r="503" spans="1:2" ht="15">
      <c r="A503" s="76" t="s">
        <v>161</v>
      </c>
      <c r="B503" s="72">
        <v>21671973.03</v>
      </c>
    </row>
    <row r="504" spans="1:2" ht="15">
      <c r="A504" s="76" t="s">
        <v>162</v>
      </c>
      <c r="B504" s="72">
        <v>29860371.55</v>
      </c>
    </row>
    <row r="505" spans="1:2" ht="15">
      <c r="A505" s="76" t="s">
        <v>163</v>
      </c>
      <c r="B505" s="72">
        <v>15698446.15</v>
      </c>
    </row>
    <row r="506" spans="1:2" ht="15">
      <c r="A506" s="76" t="s">
        <v>164</v>
      </c>
      <c r="B506" s="72">
        <v>9140571.85</v>
      </c>
    </row>
    <row r="507" spans="1:2" ht="15">
      <c r="A507" s="76" t="s">
        <v>182</v>
      </c>
      <c r="B507" s="72">
        <v>243048.3</v>
      </c>
    </row>
    <row r="508" spans="1:2" ht="15">
      <c r="A508" s="76" t="s">
        <v>183</v>
      </c>
      <c r="B508" s="72">
        <v>318585813.72</v>
      </c>
    </row>
    <row r="509" spans="1:2" ht="15">
      <c r="A509" s="76" t="s">
        <v>167</v>
      </c>
      <c r="B509" s="72">
        <v>9457708.37</v>
      </c>
    </row>
    <row r="510" spans="1:2" ht="15">
      <c r="A510" s="76" t="s">
        <v>168</v>
      </c>
      <c r="B510" s="72">
        <v>4287301</v>
      </c>
    </row>
    <row r="511" spans="1:2" ht="15">
      <c r="A511" s="76" t="s">
        <v>184</v>
      </c>
      <c r="B511" s="72">
        <v>561</v>
      </c>
    </row>
    <row r="512" spans="1:2" ht="15">
      <c r="A512" s="74" t="s">
        <v>190</v>
      </c>
      <c r="B512" s="72">
        <v>-1980116.14</v>
      </c>
    </row>
    <row r="513" ht="15">
      <c r="A513" s="69" t="s">
        <v>176</v>
      </c>
    </row>
    <row r="514" spans="1:2" ht="15">
      <c r="A514" s="76" t="s">
        <v>186</v>
      </c>
      <c r="B514" s="72">
        <v>0</v>
      </c>
    </row>
    <row r="515" spans="1:2" ht="15">
      <c r="A515" s="76" t="s">
        <v>187</v>
      </c>
      <c r="B515" s="72">
        <v>0</v>
      </c>
    </row>
    <row r="516" ht="15">
      <c r="A516" s="76"/>
    </row>
    <row r="517" ht="15">
      <c r="A517" s="76"/>
    </row>
    <row r="518" ht="15">
      <c r="A518" s="76"/>
    </row>
    <row r="519" ht="15">
      <c r="A519" s="76"/>
    </row>
    <row r="520" ht="15">
      <c r="A520" s="76"/>
    </row>
    <row r="521" ht="15">
      <c r="A521" s="74" t="s">
        <v>210</v>
      </c>
    </row>
    <row r="522" ht="15">
      <c r="A522" s="75" t="s">
        <v>155</v>
      </c>
    </row>
    <row r="523" spans="1:2" ht="15">
      <c r="A523" s="74" t="s">
        <v>156</v>
      </c>
      <c r="B523" s="72">
        <v>17385399.12</v>
      </c>
    </row>
    <row r="524" spans="1:2" ht="15">
      <c r="A524" s="74" t="s">
        <v>157</v>
      </c>
      <c r="B524" s="72">
        <v>17423947.49</v>
      </c>
    </row>
    <row r="525" spans="1:2" ht="15">
      <c r="A525" s="76" t="s">
        <v>180</v>
      </c>
      <c r="B525" s="72">
        <v>12983000</v>
      </c>
    </row>
    <row r="526" spans="1:2" ht="15">
      <c r="A526" s="74" t="s">
        <v>181</v>
      </c>
      <c r="B526" s="72">
        <v>38548.37</v>
      </c>
    </row>
    <row r="527" spans="1:2" ht="15">
      <c r="A527" s="76" t="s">
        <v>160</v>
      </c>
      <c r="B527" s="72">
        <v>49599</v>
      </c>
    </row>
    <row r="528" spans="1:2" ht="15">
      <c r="A528" s="76" t="s">
        <v>161</v>
      </c>
      <c r="B528" s="72">
        <v>1884244.67</v>
      </c>
    </row>
    <row r="529" spans="1:2" ht="15">
      <c r="A529" s="76" t="s">
        <v>162</v>
      </c>
      <c r="B529" s="72">
        <v>3091369.27</v>
      </c>
    </row>
    <row r="530" spans="1:2" ht="15">
      <c r="A530" s="76" t="s">
        <v>163</v>
      </c>
      <c r="B530" s="72">
        <v>1202116.4</v>
      </c>
    </row>
    <row r="531" spans="1:2" ht="15">
      <c r="A531" s="76" t="s">
        <v>164</v>
      </c>
      <c r="B531" s="72">
        <v>470987</v>
      </c>
    </row>
    <row r="532" spans="1:2" ht="15">
      <c r="A532" s="76" t="s">
        <v>182</v>
      </c>
      <c r="B532" s="72">
        <v>46020</v>
      </c>
    </row>
    <row r="533" spans="1:2" ht="15">
      <c r="A533" s="76" t="s">
        <v>183</v>
      </c>
      <c r="B533" s="72">
        <v>14662611.15</v>
      </c>
    </row>
    <row r="534" spans="1:2" ht="15">
      <c r="A534" s="76" t="s">
        <v>167</v>
      </c>
      <c r="B534" s="72">
        <v>1437392</v>
      </c>
    </row>
    <row r="535" spans="1:2" ht="15">
      <c r="A535" s="76" t="s">
        <v>168</v>
      </c>
      <c r="B535" s="72">
        <v>315393</v>
      </c>
    </row>
    <row r="536" spans="1:2" ht="15">
      <c r="A536" s="76" t="s">
        <v>184</v>
      </c>
      <c r="B536" s="72">
        <v>0</v>
      </c>
    </row>
    <row r="537" spans="1:2" ht="15">
      <c r="A537" s="74" t="s">
        <v>185</v>
      </c>
      <c r="B537" s="72">
        <v>38548.37</v>
      </c>
    </row>
    <row r="538" ht="15">
      <c r="A538" s="69" t="s">
        <v>176</v>
      </c>
    </row>
    <row r="539" spans="1:2" ht="15">
      <c r="A539" s="76" t="s">
        <v>186</v>
      </c>
      <c r="B539" s="72">
        <v>0</v>
      </c>
    </row>
    <row r="540" spans="1:2" ht="15">
      <c r="A540" s="76" t="s">
        <v>187</v>
      </c>
      <c r="B540" s="72">
        <v>38548.37</v>
      </c>
    </row>
    <row r="541" ht="15">
      <c r="A541" s="76"/>
    </row>
    <row r="542" ht="15">
      <c r="A542" s="76"/>
    </row>
  </sheetData>
  <printOptions horizontalCentered="1"/>
  <pageMargins left="0.7874015748031497" right="0.7874015748031497" top="0.7874015748031497" bottom="0.7874015748031497" header="0" footer="0.3937007874015748"/>
  <pageSetup firstPageNumber="5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2"/>
  <sheetViews>
    <sheetView workbookViewId="0" topLeftCell="A1">
      <selection activeCell="A1" sqref="A1"/>
    </sheetView>
  </sheetViews>
  <sheetFormatPr defaultColWidth="9.00390625" defaultRowHeight="12.75"/>
  <cols>
    <col min="1" max="1" width="54.00390625" style="85" customWidth="1"/>
    <col min="2" max="2" width="18.375" style="85" customWidth="1"/>
    <col min="3" max="3" width="13.75390625" style="84" customWidth="1"/>
    <col min="4" max="4" width="13.75390625" style="85" bestFit="1" customWidth="1"/>
    <col min="5" max="5" width="12.625" style="85" bestFit="1" customWidth="1"/>
    <col min="6" max="16384" width="9.125" style="85" customWidth="1"/>
  </cols>
  <sheetData>
    <row r="1" spans="1:2" ht="15">
      <c r="A1" s="82" t="s">
        <v>211</v>
      </c>
      <c r="B1" s="83"/>
    </row>
    <row r="2" ht="12.75" customHeight="1">
      <c r="B2" s="83"/>
    </row>
    <row r="3" spans="1:2" ht="15">
      <c r="A3" s="86" t="s">
        <v>245</v>
      </c>
      <c r="B3" s="86"/>
    </row>
    <row r="4" spans="1:2" ht="15">
      <c r="A4" s="87" t="s">
        <v>155</v>
      </c>
      <c r="B4" s="83"/>
    </row>
    <row r="5" spans="1:2" ht="15">
      <c r="A5" s="88" t="s">
        <v>212</v>
      </c>
      <c r="B5" s="89">
        <v>43507538.49</v>
      </c>
    </row>
    <row r="6" spans="1:2" ht="15">
      <c r="A6" s="88" t="s">
        <v>157</v>
      </c>
      <c r="B6" s="89">
        <v>44048129.87</v>
      </c>
    </row>
    <row r="7" spans="1:2" ht="15">
      <c r="A7" s="85" t="s">
        <v>158</v>
      </c>
      <c r="B7" s="89">
        <v>37639000</v>
      </c>
    </row>
    <row r="8" spans="1:2" ht="15">
      <c r="A8" s="88" t="s">
        <v>213</v>
      </c>
      <c r="B8" s="89">
        <v>540591.38</v>
      </c>
    </row>
    <row r="9" spans="1:2" ht="15">
      <c r="A9" s="90" t="s">
        <v>160</v>
      </c>
      <c r="B9" s="89">
        <v>15000000</v>
      </c>
    </row>
    <row r="10" spans="1:2" ht="15">
      <c r="A10" s="87" t="s">
        <v>214</v>
      </c>
      <c r="B10" s="89"/>
    </row>
    <row r="11" spans="1:2" ht="15">
      <c r="A11" s="90" t="s">
        <v>215</v>
      </c>
      <c r="B11" s="89">
        <v>201505354.45</v>
      </c>
    </row>
    <row r="12" spans="1:2" ht="15">
      <c r="A12" s="90" t="s">
        <v>216</v>
      </c>
      <c r="B12" s="89">
        <v>10205426.86</v>
      </c>
    </row>
    <row r="13" spans="1:2" ht="15">
      <c r="A13" s="87" t="s">
        <v>217</v>
      </c>
      <c r="B13" s="89"/>
    </row>
    <row r="14" spans="1:2" ht="15">
      <c r="A14" s="90" t="s">
        <v>218</v>
      </c>
      <c r="B14" s="89">
        <v>13879742.22</v>
      </c>
    </row>
    <row r="15" spans="1:2" ht="15">
      <c r="A15" s="90" t="s">
        <v>219</v>
      </c>
      <c r="B15" s="89">
        <v>157456.07</v>
      </c>
    </row>
    <row r="16" spans="1:2" ht="15">
      <c r="A16" s="87" t="s">
        <v>220</v>
      </c>
      <c r="B16" s="89"/>
    </row>
    <row r="17" spans="1:2" ht="15">
      <c r="A17" s="90" t="s">
        <v>221</v>
      </c>
      <c r="B17" s="89">
        <v>7000</v>
      </c>
    </row>
    <row r="18" spans="1:2" ht="15">
      <c r="A18" s="90" t="s">
        <v>219</v>
      </c>
      <c r="B18" s="89">
        <v>202021.07</v>
      </c>
    </row>
    <row r="19" spans="1:2" ht="15">
      <c r="A19" s="90" t="s">
        <v>222</v>
      </c>
      <c r="B19" s="89">
        <v>151592.63</v>
      </c>
    </row>
    <row r="20" spans="1:2" ht="15">
      <c r="A20" s="90" t="s">
        <v>223</v>
      </c>
      <c r="B20" s="89">
        <v>9096394.85</v>
      </c>
    </row>
    <row r="21" spans="1:2" ht="15">
      <c r="A21" s="90" t="s">
        <v>224</v>
      </c>
      <c r="B21" s="89">
        <v>55462</v>
      </c>
    </row>
    <row r="22" spans="1:2" ht="15">
      <c r="A22" s="90" t="s">
        <v>225</v>
      </c>
      <c r="B22" s="89">
        <v>2325752.52</v>
      </c>
    </row>
    <row r="23" spans="1:2" ht="15">
      <c r="A23" s="88" t="s">
        <v>226</v>
      </c>
      <c r="B23" s="89">
        <v>540591.38</v>
      </c>
    </row>
    <row r="24" spans="1:2" ht="15">
      <c r="A24" s="87" t="s">
        <v>227</v>
      </c>
      <c r="B24" s="89"/>
    </row>
    <row r="25" spans="1:2" ht="15">
      <c r="A25" s="90" t="s">
        <v>186</v>
      </c>
      <c r="B25" s="89">
        <v>160000</v>
      </c>
    </row>
    <row r="26" spans="1:2" ht="15">
      <c r="A26" s="91" t="s">
        <v>228</v>
      </c>
      <c r="B26" s="89">
        <v>380591.38</v>
      </c>
    </row>
    <row r="27" spans="1:2" ht="15">
      <c r="A27" s="91"/>
      <c r="B27" s="89"/>
    </row>
    <row r="28" spans="1:2" ht="15">
      <c r="A28" s="91"/>
      <c r="B28" s="89"/>
    </row>
    <row r="29" spans="1:2" ht="15">
      <c r="A29" s="86" t="s">
        <v>229</v>
      </c>
      <c r="B29" s="86"/>
    </row>
    <row r="30" spans="1:2" ht="15">
      <c r="A30" s="87" t="s">
        <v>155</v>
      </c>
      <c r="B30" s="83"/>
    </row>
    <row r="31" spans="1:2" ht="15">
      <c r="A31" s="88" t="s">
        <v>212</v>
      </c>
      <c r="B31" s="89">
        <v>7709148.49</v>
      </c>
    </row>
    <row r="32" spans="1:2" ht="15">
      <c r="A32" s="88" t="s">
        <v>157</v>
      </c>
      <c r="B32" s="89">
        <v>7713589.62</v>
      </c>
    </row>
    <row r="33" spans="1:2" ht="15">
      <c r="A33" s="90" t="s">
        <v>158</v>
      </c>
      <c r="B33" s="89">
        <v>7230000</v>
      </c>
    </row>
    <row r="34" spans="1:2" ht="15">
      <c r="A34" s="88" t="s">
        <v>230</v>
      </c>
      <c r="B34" s="89">
        <v>4441.13</v>
      </c>
    </row>
    <row r="35" spans="1:2" ht="15">
      <c r="A35" s="90" t="s">
        <v>160</v>
      </c>
      <c r="B35" s="89">
        <v>2500000</v>
      </c>
    </row>
    <row r="36" spans="1:2" ht="15">
      <c r="A36" s="87" t="s">
        <v>214</v>
      </c>
      <c r="B36" s="89"/>
    </row>
    <row r="37" spans="1:2" ht="15">
      <c r="A37" s="90" t="s">
        <v>215</v>
      </c>
      <c r="B37" s="89">
        <v>26056483.24</v>
      </c>
    </row>
    <row r="38" spans="1:2" ht="15">
      <c r="A38" s="90" t="s">
        <v>216</v>
      </c>
      <c r="B38" s="89">
        <v>2848793.38</v>
      </c>
    </row>
    <row r="39" spans="1:2" ht="15">
      <c r="A39" s="87" t="s">
        <v>217</v>
      </c>
      <c r="B39" s="89"/>
    </row>
    <row r="40" spans="1:2" ht="15">
      <c r="A40" s="90" t="s">
        <v>218</v>
      </c>
      <c r="B40" s="89">
        <v>5228849.05</v>
      </c>
    </row>
    <row r="41" spans="1:2" ht="15">
      <c r="A41" s="90" t="s">
        <v>219</v>
      </c>
      <c r="B41" s="89">
        <v>32414.64</v>
      </c>
    </row>
    <row r="42" spans="1:2" ht="15">
      <c r="A42" s="87" t="s">
        <v>220</v>
      </c>
      <c r="B42" s="89"/>
    </row>
    <row r="43" spans="1:2" ht="15">
      <c r="A43" s="90" t="s">
        <v>221</v>
      </c>
      <c r="B43" s="89">
        <v>142339.1</v>
      </c>
    </row>
    <row r="44" spans="1:2" ht="15">
      <c r="A44" s="90" t="s">
        <v>219</v>
      </c>
      <c r="B44" s="89">
        <v>32350.01</v>
      </c>
    </row>
    <row r="45" spans="1:2" ht="15">
      <c r="A45" s="90" t="s">
        <v>222</v>
      </c>
      <c r="B45" s="89">
        <v>19958.62</v>
      </c>
    </row>
    <row r="46" spans="1:2" ht="15">
      <c r="A46" s="90" t="s">
        <v>223</v>
      </c>
      <c r="B46" s="89">
        <v>4559592.47</v>
      </c>
    </row>
    <row r="47" spans="1:2" ht="15">
      <c r="A47" s="90" t="s">
        <v>224</v>
      </c>
      <c r="B47" s="89">
        <v>0</v>
      </c>
    </row>
    <row r="48" spans="1:2" ht="15">
      <c r="A48" s="90" t="s">
        <v>225</v>
      </c>
      <c r="B48" s="89">
        <v>12991.7</v>
      </c>
    </row>
    <row r="49" spans="1:2" ht="15">
      <c r="A49" s="88" t="s">
        <v>226</v>
      </c>
      <c r="B49" s="89">
        <v>4441.13</v>
      </c>
    </row>
    <row r="50" spans="1:2" ht="15">
      <c r="A50" s="87" t="s">
        <v>227</v>
      </c>
      <c r="B50" s="89"/>
    </row>
    <row r="51" spans="1:2" ht="15">
      <c r="A51" s="90" t="s">
        <v>186</v>
      </c>
      <c r="B51" s="89">
        <v>0</v>
      </c>
    </row>
    <row r="52" spans="1:2" ht="15">
      <c r="A52" s="85" t="s">
        <v>228</v>
      </c>
      <c r="B52" s="92">
        <v>4441.13</v>
      </c>
    </row>
    <row r="53" spans="1:2" ht="15">
      <c r="A53" s="88"/>
      <c r="B53" s="89"/>
    </row>
    <row r="54" spans="1:2" ht="15">
      <c r="A54" s="88"/>
      <c r="B54" s="83"/>
    </row>
    <row r="55" spans="1:2" ht="15">
      <c r="A55" s="86" t="s">
        <v>231</v>
      </c>
      <c r="B55" s="86"/>
    </row>
    <row r="56" spans="1:2" ht="15">
      <c r="A56" s="87" t="s">
        <v>155</v>
      </c>
      <c r="B56" s="83"/>
    </row>
    <row r="57" spans="1:5" ht="15">
      <c r="A57" s="88" t="s">
        <v>212</v>
      </c>
      <c r="B57" s="89">
        <v>33617064.65</v>
      </c>
      <c r="E57" s="84"/>
    </row>
    <row r="58" spans="1:2" ht="15">
      <c r="A58" s="88" t="s">
        <v>157</v>
      </c>
      <c r="B58" s="89">
        <v>34698249.02</v>
      </c>
    </row>
    <row r="59" spans="1:4" ht="15">
      <c r="A59" s="90" t="s">
        <v>232</v>
      </c>
      <c r="B59" s="89">
        <v>16400000</v>
      </c>
      <c r="D59" s="84"/>
    </row>
    <row r="60" spans="1:2" ht="15">
      <c r="A60" s="88" t="s">
        <v>230</v>
      </c>
      <c r="B60" s="89">
        <v>1081184.37</v>
      </c>
    </row>
    <row r="61" spans="1:2" ht="15">
      <c r="A61" s="90" t="s">
        <v>160</v>
      </c>
      <c r="B61" s="89">
        <v>6000000</v>
      </c>
    </row>
    <row r="62" spans="1:2" ht="15">
      <c r="A62" s="87" t="s">
        <v>214</v>
      </c>
      <c r="B62" s="89"/>
    </row>
    <row r="63" spans="1:4" ht="15">
      <c r="A63" s="90" t="s">
        <v>215</v>
      </c>
      <c r="B63" s="89">
        <v>130523109.89</v>
      </c>
      <c r="D63" s="84"/>
    </row>
    <row r="64" spans="1:2" ht="15">
      <c r="A64" s="90" t="s">
        <v>216</v>
      </c>
      <c r="B64" s="89">
        <v>4970737.52</v>
      </c>
    </row>
    <row r="65" spans="1:2" ht="15">
      <c r="A65" s="87" t="s">
        <v>217</v>
      </c>
      <c r="B65" s="89"/>
    </row>
    <row r="66" spans="1:2" ht="15">
      <c r="A66" s="90" t="s">
        <v>218</v>
      </c>
      <c r="B66" s="89">
        <v>12227491.19</v>
      </c>
    </row>
    <row r="67" spans="1:2" ht="15">
      <c r="A67" s="90" t="s">
        <v>219</v>
      </c>
      <c r="B67" s="89">
        <v>121661.61</v>
      </c>
    </row>
    <row r="68" spans="1:2" ht="15">
      <c r="A68" s="87" t="s">
        <v>220</v>
      </c>
      <c r="B68" s="89"/>
    </row>
    <row r="69" spans="1:2" ht="15">
      <c r="A69" s="90" t="s">
        <v>221</v>
      </c>
      <c r="B69" s="89">
        <v>384383.39</v>
      </c>
    </row>
    <row r="70" spans="1:2" ht="15">
      <c r="A70" s="90" t="s">
        <v>219</v>
      </c>
      <c r="B70" s="89">
        <v>163038.96</v>
      </c>
    </row>
    <row r="71" spans="1:2" ht="15">
      <c r="A71" s="90" t="s">
        <v>222</v>
      </c>
      <c r="B71" s="89">
        <v>1119814.53</v>
      </c>
    </row>
    <row r="72" spans="1:2" ht="15">
      <c r="A72" s="90" t="s">
        <v>223</v>
      </c>
      <c r="B72" s="93">
        <v>9637862.12</v>
      </c>
    </row>
    <row r="73" spans="1:2" ht="15">
      <c r="A73" s="90" t="s">
        <v>224</v>
      </c>
      <c r="B73" s="89">
        <v>259716.4</v>
      </c>
    </row>
    <row r="74" spans="1:2" ht="15">
      <c r="A74" s="90" t="s">
        <v>225</v>
      </c>
      <c r="B74" s="89">
        <v>376277.36</v>
      </c>
    </row>
    <row r="75" spans="1:2" ht="15">
      <c r="A75" s="88" t="s">
        <v>226</v>
      </c>
      <c r="B75" s="89">
        <v>1081184.37</v>
      </c>
    </row>
    <row r="76" spans="1:2" ht="15">
      <c r="A76" s="87" t="s">
        <v>227</v>
      </c>
      <c r="B76" s="89"/>
    </row>
    <row r="77" spans="1:2" ht="15">
      <c r="A77" s="90" t="s">
        <v>186</v>
      </c>
      <c r="B77" s="89">
        <v>200236.87</v>
      </c>
    </row>
    <row r="78" spans="1:2" ht="15">
      <c r="A78" s="91" t="s">
        <v>228</v>
      </c>
      <c r="B78" s="89">
        <v>880947.5</v>
      </c>
    </row>
    <row r="79" spans="1:2" ht="15">
      <c r="A79" s="91"/>
      <c r="B79" s="89"/>
    </row>
    <row r="80" spans="1:2" ht="15">
      <c r="A80" s="91"/>
      <c r="B80" s="89"/>
    </row>
    <row r="81" spans="1:2" ht="15">
      <c r="A81" s="86" t="s">
        <v>233</v>
      </c>
      <c r="B81" s="86"/>
    </row>
    <row r="82" spans="1:2" ht="15">
      <c r="A82" s="87" t="s">
        <v>155</v>
      </c>
      <c r="B82" s="89"/>
    </row>
    <row r="83" spans="1:2" ht="15">
      <c r="A83" s="88" t="s">
        <v>212</v>
      </c>
      <c r="B83" s="89">
        <v>14312037.1</v>
      </c>
    </row>
    <row r="84" spans="1:2" ht="15">
      <c r="A84" s="88" t="s">
        <v>157</v>
      </c>
      <c r="B84" s="89">
        <v>14723333.11</v>
      </c>
    </row>
    <row r="85" spans="1:4" ht="15">
      <c r="A85" s="90" t="s">
        <v>158</v>
      </c>
      <c r="B85" s="89">
        <v>8500000</v>
      </c>
      <c r="D85" s="84"/>
    </row>
    <row r="86" spans="1:4" ht="15">
      <c r="A86" s="88" t="s">
        <v>234</v>
      </c>
      <c r="B86" s="89">
        <v>384896.01</v>
      </c>
      <c r="D86" s="84"/>
    </row>
    <row r="87" spans="1:2" ht="15">
      <c r="A87" s="90" t="s">
        <v>160</v>
      </c>
      <c r="B87" s="89">
        <v>2500000</v>
      </c>
    </row>
    <row r="88" spans="1:2" ht="15">
      <c r="A88" s="87" t="s">
        <v>214</v>
      </c>
      <c r="B88" s="89"/>
    </row>
    <row r="89" spans="1:4" ht="15">
      <c r="A89" s="90" t="s">
        <v>215</v>
      </c>
      <c r="B89" s="89">
        <v>19666460.7</v>
      </c>
      <c r="D89" s="84"/>
    </row>
    <row r="90" spans="1:2" ht="15">
      <c r="A90" s="90" t="s">
        <v>216</v>
      </c>
      <c r="B90" s="89">
        <v>1288809.6</v>
      </c>
    </row>
    <row r="91" spans="1:4" ht="15">
      <c r="A91" s="87" t="s">
        <v>217</v>
      </c>
      <c r="B91" s="89"/>
      <c r="D91" s="84"/>
    </row>
    <row r="92" spans="1:2" ht="15">
      <c r="A92" s="90" t="s">
        <v>218</v>
      </c>
      <c r="B92" s="89">
        <v>1796775.79</v>
      </c>
    </row>
    <row r="93" spans="1:2" ht="15">
      <c r="A93" s="90" t="s">
        <v>219</v>
      </c>
      <c r="B93" s="89">
        <v>17252.01</v>
      </c>
    </row>
    <row r="94" spans="1:2" ht="15">
      <c r="A94" s="87" t="s">
        <v>220</v>
      </c>
      <c r="B94" s="89"/>
    </row>
    <row r="95" spans="1:2" ht="15">
      <c r="A95" s="90" t="s">
        <v>221</v>
      </c>
      <c r="B95" s="89">
        <v>818352.38</v>
      </c>
    </row>
    <row r="96" spans="1:2" ht="15">
      <c r="A96" s="90" t="s">
        <v>219</v>
      </c>
      <c r="B96" s="89">
        <v>12181.77</v>
      </c>
    </row>
    <row r="97" spans="1:2" ht="15">
      <c r="A97" s="90" t="s">
        <v>222</v>
      </c>
      <c r="B97" s="89">
        <v>446306.21</v>
      </c>
    </row>
    <row r="98" spans="1:2" ht="15">
      <c r="A98" s="90" t="s">
        <v>223</v>
      </c>
      <c r="B98" s="89">
        <v>599314</v>
      </c>
    </row>
    <row r="99" spans="1:2" ht="15">
      <c r="A99" s="90" t="s">
        <v>224</v>
      </c>
      <c r="B99" s="89">
        <v>32166</v>
      </c>
    </row>
    <row r="100" spans="1:2" ht="15">
      <c r="A100" s="90" t="s">
        <v>225</v>
      </c>
      <c r="B100" s="89">
        <v>183569.6</v>
      </c>
    </row>
    <row r="101" spans="1:2" ht="15">
      <c r="A101" s="88" t="s">
        <v>226</v>
      </c>
      <c r="B101" s="89">
        <v>384896.01</v>
      </c>
    </row>
    <row r="102" spans="1:2" ht="15">
      <c r="A102" s="87" t="s">
        <v>227</v>
      </c>
      <c r="B102" s="89"/>
    </row>
    <row r="103" spans="1:2" ht="15">
      <c r="A103" s="90" t="s">
        <v>186</v>
      </c>
      <c r="B103" s="89">
        <v>100000</v>
      </c>
    </row>
    <row r="104" spans="1:2" ht="15">
      <c r="A104" s="91" t="s">
        <v>228</v>
      </c>
      <c r="B104" s="89">
        <v>284896.01</v>
      </c>
    </row>
    <row r="105" spans="1:2" ht="15">
      <c r="A105" s="90"/>
      <c r="B105" s="89"/>
    </row>
    <row r="106" spans="1:2" ht="15">
      <c r="A106" s="90"/>
      <c r="B106" s="83"/>
    </row>
    <row r="107" spans="1:2" ht="15">
      <c r="A107" s="86" t="s">
        <v>235</v>
      </c>
      <c r="B107" s="86"/>
    </row>
    <row r="108" spans="1:2" ht="15">
      <c r="A108" s="87" t="s">
        <v>155</v>
      </c>
      <c r="B108" s="83"/>
    </row>
    <row r="109" spans="1:2" ht="15">
      <c r="A109" s="88" t="s">
        <v>212</v>
      </c>
      <c r="B109" s="89">
        <v>22378286.91</v>
      </c>
    </row>
    <row r="110" spans="1:5" ht="15">
      <c r="A110" s="88" t="s">
        <v>157</v>
      </c>
      <c r="B110" s="89">
        <v>22426307.24</v>
      </c>
      <c r="E110" s="84"/>
    </row>
    <row r="111" spans="1:2" ht="15">
      <c r="A111" s="90" t="s">
        <v>158</v>
      </c>
      <c r="B111" s="89">
        <v>15804000</v>
      </c>
    </row>
    <row r="112" spans="1:2" ht="15">
      <c r="A112" s="88" t="s">
        <v>213</v>
      </c>
      <c r="B112" s="89">
        <v>48020.33</v>
      </c>
    </row>
    <row r="113" spans="1:2" ht="15">
      <c r="A113" s="90" t="s">
        <v>160</v>
      </c>
      <c r="B113" s="89">
        <v>2063930</v>
      </c>
    </row>
    <row r="114" spans="1:2" ht="15">
      <c r="A114" s="87" t="s">
        <v>214</v>
      </c>
      <c r="B114" s="89"/>
    </row>
    <row r="115" spans="1:2" ht="15">
      <c r="A115" s="90" t="s">
        <v>215</v>
      </c>
      <c r="B115" s="89">
        <v>20900550.9</v>
      </c>
    </row>
    <row r="116" spans="1:2" ht="15">
      <c r="A116" s="90" t="s">
        <v>216</v>
      </c>
      <c r="B116" s="89">
        <v>2380627.65</v>
      </c>
    </row>
    <row r="117" spans="1:2" ht="15">
      <c r="A117" s="87" t="s">
        <v>217</v>
      </c>
      <c r="B117" s="89"/>
    </row>
    <row r="118" spans="1:2" ht="15">
      <c r="A118" s="90" t="s">
        <v>218</v>
      </c>
      <c r="B118" s="89">
        <v>3623735.95</v>
      </c>
    </row>
    <row r="119" spans="1:2" ht="15">
      <c r="A119" s="90" t="s">
        <v>219</v>
      </c>
      <c r="B119" s="89">
        <v>18311.15</v>
      </c>
    </row>
    <row r="120" spans="1:2" ht="15">
      <c r="A120" s="87" t="s">
        <v>220</v>
      </c>
      <c r="B120" s="89"/>
    </row>
    <row r="121" spans="1:2" ht="15">
      <c r="A121" s="90" t="s">
        <v>221</v>
      </c>
      <c r="B121" s="89">
        <v>123455.42</v>
      </c>
    </row>
    <row r="122" spans="1:2" ht="15">
      <c r="A122" s="90" t="s">
        <v>219</v>
      </c>
      <c r="B122" s="89">
        <v>120889.21</v>
      </c>
    </row>
    <row r="123" spans="1:2" ht="15">
      <c r="A123" s="90" t="s">
        <v>222</v>
      </c>
      <c r="B123" s="89">
        <v>117745.29</v>
      </c>
    </row>
    <row r="124" spans="1:2" ht="15">
      <c r="A124" s="90" t="s">
        <v>223</v>
      </c>
      <c r="B124" s="89">
        <v>1997605.73</v>
      </c>
    </row>
    <row r="125" spans="1:2" ht="15">
      <c r="A125" s="90" t="s">
        <v>224</v>
      </c>
      <c r="B125" s="89">
        <v>116952</v>
      </c>
    </row>
    <row r="126" spans="1:2" ht="15">
      <c r="A126" s="90" t="s">
        <v>225</v>
      </c>
      <c r="B126" s="89">
        <v>292200.5</v>
      </c>
    </row>
    <row r="127" spans="1:2" ht="15">
      <c r="A127" s="88" t="s">
        <v>226</v>
      </c>
      <c r="B127" s="89">
        <v>48020.33</v>
      </c>
    </row>
    <row r="128" spans="1:2" ht="15">
      <c r="A128" s="87" t="s">
        <v>227</v>
      </c>
      <c r="B128" s="89"/>
    </row>
    <row r="129" spans="1:4" ht="15">
      <c r="A129" s="90" t="s">
        <v>186</v>
      </c>
      <c r="B129" s="84">
        <v>8020.33</v>
      </c>
      <c r="D129" s="84"/>
    </row>
    <row r="130" spans="1:2" ht="15">
      <c r="A130" s="91" t="s">
        <v>228</v>
      </c>
      <c r="B130" s="89">
        <v>40000</v>
      </c>
    </row>
    <row r="131" spans="1:2" ht="15">
      <c r="A131" s="90"/>
      <c r="B131" s="89"/>
    </row>
    <row r="132" spans="1:2" ht="15">
      <c r="A132" s="90"/>
      <c r="B132" s="89"/>
    </row>
    <row r="133" spans="1:2" ht="15">
      <c r="A133" s="86" t="s">
        <v>236</v>
      </c>
      <c r="B133" s="86"/>
    </row>
    <row r="134" spans="1:2" ht="15">
      <c r="A134" s="87" t="s">
        <v>155</v>
      </c>
      <c r="B134" s="83"/>
    </row>
    <row r="135" spans="1:2" ht="15">
      <c r="A135" s="88" t="s">
        <v>212</v>
      </c>
      <c r="B135" s="89">
        <v>21125275.24</v>
      </c>
    </row>
    <row r="136" spans="1:2" ht="15">
      <c r="A136" s="88" t="s">
        <v>157</v>
      </c>
      <c r="B136" s="89">
        <v>21194800.9</v>
      </c>
    </row>
    <row r="137" spans="1:2" ht="15">
      <c r="A137" s="90" t="s">
        <v>158</v>
      </c>
      <c r="B137" s="89">
        <v>18900000</v>
      </c>
    </row>
    <row r="138" spans="1:2" ht="15">
      <c r="A138" s="88" t="s">
        <v>213</v>
      </c>
      <c r="B138" s="89">
        <v>69525.66</v>
      </c>
    </row>
    <row r="139" spans="1:2" ht="15">
      <c r="A139" s="90" t="s">
        <v>160</v>
      </c>
      <c r="B139" s="89">
        <v>1000000</v>
      </c>
    </row>
    <row r="140" spans="1:2" ht="15">
      <c r="A140" s="87" t="s">
        <v>214</v>
      </c>
      <c r="B140" s="89"/>
    </row>
    <row r="141" spans="1:2" ht="15">
      <c r="A141" s="90" t="s">
        <v>215</v>
      </c>
      <c r="B141" s="89">
        <v>12012467.15</v>
      </c>
    </row>
    <row r="142" spans="1:2" ht="15">
      <c r="A142" s="90" t="s">
        <v>216</v>
      </c>
      <c r="B142" s="89">
        <v>3154469.48</v>
      </c>
    </row>
    <row r="143" spans="1:2" ht="15">
      <c r="A143" s="87" t="s">
        <v>217</v>
      </c>
      <c r="B143" s="89"/>
    </row>
    <row r="144" spans="1:2" ht="15">
      <c r="A144" s="90" t="s">
        <v>218</v>
      </c>
      <c r="B144" s="89">
        <v>5151863.73</v>
      </c>
    </row>
    <row r="145" spans="1:2" ht="15">
      <c r="A145" s="90" t="s">
        <v>219</v>
      </c>
      <c r="B145" s="89">
        <v>175026.67</v>
      </c>
    </row>
    <row r="146" spans="1:2" ht="15">
      <c r="A146" s="87" t="s">
        <v>220</v>
      </c>
      <c r="B146" s="89"/>
    </row>
    <row r="147" spans="1:2" ht="15">
      <c r="A147" s="90" t="s">
        <v>221</v>
      </c>
      <c r="B147" s="89">
        <v>250430.7</v>
      </c>
    </row>
    <row r="148" spans="1:2" ht="15">
      <c r="A148" s="90" t="s">
        <v>219</v>
      </c>
      <c r="B148" s="89">
        <v>169722.63</v>
      </c>
    </row>
    <row r="149" spans="1:2" ht="15">
      <c r="A149" s="90" t="s">
        <v>222</v>
      </c>
      <c r="B149" s="89">
        <v>426958.02</v>
      </c>
    </row>
    <row r="150" spans="1:2" ht="15">
      <c r="A150" s="90" t="s">
        <v>223</v>
      </c>
      <c r="B150" s="89">
        <v>5369991.59</v>
      </c>
    </row>
    <row r="151" spans="1:2" ht="15">
      <c r="A151" s="90" t="s">
        <v>224</v>
      </c>
      <c r="B151" s="89">
        <v>13288</v>
      </c>
    </row>
    <row r="152" spans="1:2" ht="15">
      <c r="A152" s="90" t="s">
        <v>225</v>
      </c>
      <c r="B152" s="89">
        <v>147757.7</v>
      </c>
    </row>
    <row r="153" spans="1:4" ht="15">
      <c r="A153" s="88" t="s">
        <v>226</v>
      </c>
      <c r="B153" s="89">
        <v>69525.66</v>
      </c>
      <c r="D153" s="84"/>
    </row>
    <row r="154" spans="1:2" ht="15">
      <c r="A154" s="87" t="s">
        <v>227</v>
      </c>
      <c r="B154" s="89"/>
    </row>
    <row r="155" spans="1:2" ht="15">
      <c r="A155" s="90" t="s">
        <v>186</v>
      </c>
      <c r="B155" s="89">
        <v>13900</v>
      </c>
    </row>
    <row r="156" spans="1:2" ht="15">
      <c r="A156" s="91" t="s">
        <v>228</v>
      </c>
      <c r="B156" s="89">
        <v>55625.66</v>
      </c>
    </row>
    <row r="157" spans="1:2" ht="15">
      <c r="A157" s="90"/>
      <c r="B157" s="89"/>
    </row>
    <row r="158" spans="1:2" ht="15">
      <c r="A158" s="90"/>
      <c r="B158" s="83"/>
    </row>
    <row r="159" spans="1:2" ht="15">
      <c r="A159" s="86" t="s">
        <v>237</v>
      </c>
      <c r="B159" s="86"/>
    </row>
    <row r="160" spans="1:2" ht="15">
      <c r="A160" s="87" t="s">
        <v>155</v>
      </c>
      <c r="B160" s="83"/>
    </row>
    <row r="161" spans="1:2" ht="15">
      <c r="A161" s="88" t="s">
        <v>212</v>
      </c>
      <c r="B161" s="89">
        <v>32026572.95</v>
      </c>
    </row>
    <row r="162" spans="1:2" ht="15">
      <c r="A162" s="88" t="s">
        <v>157</v>
      </c>
      <c r="B162" s="89">
        <v>32307680.61</v>
      </c>
    </row>
    <row r="163" spans="1:2" ht="15">
      <c r="A163" s="90" t="s">
        <v>158</v>
      </c>
      <c r="B163" s="89">
        <v>27660000</v>
      </c>
    </row>
    <row r="164" spans="1:2" ht="15">
      <c r="A164" s="88" t="s">
        <v>238</v>
      </c>
      <c r="B164" s="89">
        <v>281107.66</v>
      </c>
    </row>
    <row r="165" spans="1:5" ht="15">
      <c r="A165" s="90" t="s">
        <v>160</v>
      </c>
      <c r="B165" s="89">
        <v>6600000</v>
      </c>
      <c r="E165" s="84"/>
    </row>
    <row r="166" spans="1:2" ht="15">
      <c r="A166" s="87" t="s">
        <v>214</v>
      </c>
      <c r="B166" s="89"/>
    </row>
    <row r="167" spans="1:2" ht="15">
      <c r="A167" s="90" t="s">
        <v>215</v>
      </c>
      <c r="B167" s="89">
        <v>119511316.1</v>
      </c>
    </row>
    <row r="168" spans="1:2" ht="15">
      <c r="A168" s="90" t="s">
        <v>216</v>
      </c>
      <c r="B168" s="89">
        <v>10928201.68</v>
      </c>
    </row>
    <row r="169" spans="1:4" ht="15">
      <c r="A169" s="87" t="s">
        <v>217</v>
      </c>
      <c r="B169" s="89"/>
      <c r="D169" s="84"/>
    </row>
    <row r="170" spans="1:2" ht="15">
      <c r="A170" s="90" t="s">
        <v>218</v>
      </c>
      <c r="B170" s="89">
        <v>4516382.27</v>
      </c>
    </row>
    <row r="171" spans="1:2" ht="15">
      <c r="A171" s="90" t="s">
        <v>219</v>
      </c>
      <c r="B171" s="89">
        <v>61496.07</v>
      </c>
    </row>
    <row r="172" spans="1:2" ht="15">
      <c r="A172" s="87" t="s">
        <v>220</v>
      </c>
      <c r="B172" s="89"/>
    </row>
    <row r="173" spans="1:2" ht="15">
      <c r="A173" s="90" t="s">
        <v>221</v>
      </c>
      <c r="B173" s="89">
        <v>222592.54</v>
      </c>
    </row>
    <row r="174" spans="1:2" ht="15">
      <c r="A174" s="90" t="s">
        <v>219</v>
      </c>
      <c r="B174" s="89">
        <v>61496.07</v>
      </c>
    </row>
    <row r="175" spans="1:2" ht="15">
      <c r="A175" s="90" t="s">
        <v>222</v>
      </c>
      <c r="B175" s="89">
        <v>786456.11</v>
      </c>
    </row>
    <row r="176" spans="1:2" ht="15">
      <c r="A176" s="90" t="s">
        <v>223</v>
      </c>
      <c r="B176" s="89">
        <v>2910941.66</v>
      </c>
    </row>
    <row r="177" spans="1:2" ht="15">
      <c r="A177" s="90" t="s">
        <v>224</v>
      </c>
      <c r="B177" s="89">
        <v>331231.9</v>
      </c>
    </row>
    <row r="178" spans="1:2" ht="15">
      <c r="A178" s="90" t="s">
        <v>225</v>
      </c>
      <c r="B178" s="89">
        <v>171247.46</v>
      </c>
    </row>
    <row r="179" spans="1:2" ht="15">
      <c r="A179" s="88" t="s">
        <v>226</v>
      </c>
      <c r="B179" s="89">
        <v>281107.66</v>
      </c>
    </row>
    <row r="180" spans="1:2" ht="15">
      <c r="A180" s="87" t="s">
        <v>227</v>
      </c>
      <c r="B180" s="89"/>
    </row>
    <row r="181" spans="1:2" ht="15">
      <c r="A181" s="90" t="s">
        <v>186</v>
      </c>
      <c r="B181" s="89">
        <v>56221</v>
      </c>
    </row>
    <row r="182" spans="1:2" ht="15">
      <c r="A182" s="91" t="s">
        <v>228</v>
      </c>
      <c r="B182" s="89">
        <v>224886.66</v>
      </c>
    </row>
    <row r="183" spans="1:2" ht="15">
      <c r="A183" s="90"/>
      <c r="B183" s="83"/>
    </row>
    <row r="184" spans="1:2" ht="15">
      <c r="A184" s="90"/>
      <c r="B184" s="83"/>
    </row>
    <row r="185" spans="1:2" ht="15">
      <c r="A185" s="86" t="s">
        <v>246</v>
      </c>
      <c r="B185" s="86"/>
    </row>
    <row r="186" spans="1:2" ht="15">
      <c r="A186" s="87" t="s">
        <v>155</v>
      </c>
      <c r="B186" s="83"/>
    </row>
    <row r="187" spans="1:2" ht="15">
      <c r="A187" s="88" t="s">
        <v>212</v>
      </c>
      <c r="B187" s="89">
        <v>13906898.62</v>
      </c>
    </row>
    <row r="188" spans="1:2" ht="15">
      <c r="A188" s="88" t="s">
        <v>157</v>
      </c>
      <c r="B188" s="89">
        <v>13995885.78</v>
      </c>
    </row>
    <row r="189" spans="1:4" ht="15">
      <c r="A189" s="90" t="s">
        <v>158</v>
      </c>
      <c r="B189" s="89">
        <v>12879000</v>
      </c>
      <c r="D189" s="84"/>
    </row>
    <row r="190" spans="1:2" ht="15">
      <c r="A190" s="88" t="s">
        <v>213</v>
      </c>
      <c r="B190" s="89">
        <v>88987.16</v>
      </c>
    </row>
    <row r="191" spans="1:2" ht="15">
      <c r="A191" s="90" t="s">
        <v>160</v>
      </c>
      <c r="B191" s="89">
        <v>900000</v>
      </c>
    </row>
    <row r="192" spans="1:2" ht="15">
      <c r="A192" s="87" t="s">
        <v>214</v>
      </c>
      <c r="B192" s="89"/>
    </row>
    <row r="193" spans="1:2" ht="15">
      <c r="A193" s="90" t="s">
        <v>215</v>
      </c>
      <c r="B193" s="89">
        <v>4687077.89</v>
      </c>
    </row>
    <row r="194" spans="1:2" ht="15">
      <c r="A194" s="90" t="s">
        <v>216</v>
      </c>
      <c r="B194" s="89">
        <v>2474511</v>
      </c>
    </row>
    <row r="195" spans="1:2" ht="15">
      <c r="A195" s="87" t="s">
        <v>217</v>
      </c>
      <c r="B195" s="89"/>
    </row>
    <row r="196" spans="1:4" ht="15">
      <c r="A196" s="90" t="s">
        <v>218</v>
      </c>
      <c r="B196" s="89">
        <v>935760.11</v>
      </c>
      <c r="D196" s="84"/>
    </row>
    <row r="197" spans="1:2" ht="15">
      <c r="A197" s="90" t="s">
        <v>219</v>
      </c>
      <c r="B197" s="89">
        <v>68604</v>
      </c>
    </row>
    <row r="198" spans="1:2" ht="15">
      <c r="A198" s="87" t="s">
        <v>220</v>
      </c>
      <c r="B198" s="89"/>
    </row>
    <row r="199" spans="1:2" ht="15">
      <c r="A199" s="90" t="s">
        <v>221</v>
      </c>
      <c r="B199" s="89">
        <v>50931</v>
      </c>
    </row>
    <row r="200" spans="1:2" ht="15">
      <c r="A200" s="90" t="s">
        <v>219</v>
      </c>
      <c r="B200" s="89">
        <v>134792.6</v>
      </c>
    </row>
    <row r="201" spans="1:2" ht="15">
      <c r="A201" s="90" t="s">
        <v>222</v>
      </c>
      <c r="B201" s="89">
        <v>118480.32</v>
      </c>
    </row>
    <row r="202" spans="1:2" ht="15">
      <c r="A202" s="90" t="s">
        <v>223</v>
      </c>
      <c r="B202" s="89">
        <v>615794.64</v>
      </c>
    </row>
    <row r="203" spans="1:2" ht="15">
      <c r="A203" s="90" t="s">
        <v>224</v>
      </c>
      <c r="B203" s="89">
        <v>2481</v>
      </c>
    </row>
    <row r="204" spans="1:2" ht="15">
      <c r="A204" s="90" t="s">
        <v>225</v>
      </c>
      <c r="B204" s="89">
        <v>247182.77</v>
      </c>
    </row>
    <row r="205" spans="1:2" ht="15">
      <c r="A205" s="88" t="s">
        <v>226</v>
      </c>
      <c r="B205" s="89">
        <v>88987.16</v>
      </c>
    </row>
    <row r="206" spans="1:2" ht="15">
      <c r="A206" s="87" t="s">
        <v>227</v>
      </c>
      <c r="B206" s="89"/>
    </row>
    <row r="207" spans="1:2" ht="15">
      <c r="A207" s="90" t="s">
        <v>186</v>
      </c>
      <c r="B207" s="93">
        <v>50000</v>
      </c>
    </row>
    <row r="208" spans="1:2" ht="15">
      <c r="A208" s="91" t="s">
        <v>228</v>
      </c>
      <c r="B208" s="93">
        <v>38987.16</v>
      </c>
    </row>
    <row r="209" spans="1:2" ht="15">
      <c r="A209" s="90"/>
      <c r="B209" s="89"/>
    </row>
    <row r="210" spans="1:2" ht="15">
      <c r="A210" s="88"/>
      <c r="B210" s="83"/>
    </row>
    <row r="211" spans="1:2" ht="15">
      <c r="A211" s="86" t="s">
        <v>239</v>
      </c>
      <c r="B211" s="86"/>
    </row>
    <row r="212" spans="1:2" ht="15">
      <c r="A212" s="87" t="s">
        <v>155</v>
      </c>
      <c r="B212" s="83"/>
    </row>
    <row r="213" spans="1:2" ht="15">
      <c r="A213" s="88" t="s">
        <v>212</v>
      </c>
      <c r="B213" s="89">
        <v>19137154.07</v>
      </c>
    </row>
    <row r="214" spans="1:2" ht="15">
      <c r="A214" s="88" t="s">
        <v>157</v>
      </c>
      <c r="B214" s="89">
        <v>19469478.39</v>
      </c>
    </row>
    <row r="215" spans="1:4" ht="15">
      <c r="A215" s="90" t="s">
        <v>158</v>
      </c>
      <c r="B215" s="89">
        <v>12868000</v>
      </c>
      <c r="D215" s="84"/>
    </row>
    <row r="216" spans="1:4" ht="15">
      <c r="A216" s="88" t="s">
        <v>213</v>
      </c>
      <c r="B216" s="89">
        <v>332324.28</v>
      </c>
      <c r="D216" s="84"/>
    </row>
    <row r="217" spans="1:2" ht="15">
      <c r="A217" s="90" t="s">
        <v>160</v>
      </c>
      <c r="B217" s="89">
        <v>0</v>
      </c>
    </row>
    <row r="218" spans="1:2" ht="15">
      <c r="A218" s="87" t="s">
        <v>214</v>
      </c>
      <c r="B218" s="89"/>
    </row>
    <row r="219" spans="1:2" ht="15">
      <c r="A219" s="90" t="s">
        <v>215</v>
      </c>
      <c r="B219" s="89">
        <v>21508743.88</v>
      </c>
    </row>
    <row r="220" spans="1:2" ht="15">
      <c r="A220" s="90" t="s">
        <v>216</v>
      </c>
      <c r="B220" s="89">
        <v>3622530</v>
      </c>
    </row>
    <row r="221" spans="1:2" ht="15">
      <c r="A221" s="87" t="s">
        <v>217</v>
      </c>
      <c r="B221" s="89"/>
    </row>
    <row r="222" spans="1:2" ht="15">
      <c r="A222" s="90" t="s">
        <v>218</v>
      </c>
      <c r="B222" s="89">
        <v>937352.33</v>
      </c>
    </row>
    <row r="223" spans="1:2" ht="15">
      <c r="A223" s="90" t="s">
        <v>219</v>
      </c>
      <c r="B223" s="89">
        <v>32141.51</v>
      </c>
    </row>
    <row r="224" spans="1:2" ht="15">
      <c r="A224" s="87" t="s">
        <v>220</v>
      </c>
      <c r="B224" s="89"/>
    </row>
    <row r="225" spans="1:2" ht="15">
      <c r="A225" s="90" t="s">
        <v>221</v>
      </c>
      <c r="B225" s="89">
        <v>65725.84</v>
      </c>
    </row>
    <row r="226" spans="1:2" ht="15">
      <c r="A226" s="90" t="s">
        <v>219</v>
      </c>
      <c r="B226" s="89">
        <v>27254.51</v>
      </c>
    </row>
    <row r="227" spans="1:2" ht="15">
      <c r="A227" s="90" t="s">
        <v>222</v>
      </c>
      <c r="B227" s="89">
        <v>239700.36</v>
      </c>
    </row>
    <row r="228" spans="1:2" ht="15">
      <c r="A228" s="90" t="s">
        <v>223</v>
      </c>
      <c r="B228" s="89">
        <v>128680.25</v>
      </c>
    </row>
    <row r="229" spans="1:2" ht="15">
      <c r="A229" s="90" t="s">
        <v>224</v>
      </c>
      <c r="B229" s="89">
        <v>73615</v>
      </c>
    </row>
    <row r="230" spans="1:2" ht="15">
      <c r="A230" s="90" t="s">
        <v>225</v>
      </c>
      <c r="B230" s="89">
        <v>91780.81</v>
      </c>
    </row>
    <row r="231" spans="1:2" ht="15">
      <c r="A231" s="88" t="s">
        <v>226</v>
      </c>
      <c r="B231" s="89">
        <v>332324.28</v>
      </c>
    </row>
    <row r="232" spans="1:2" ht="15">
      <c r="A232" s="87" t="s">
        <v>227</v>
      </c>
      <c r="B232" s="89"/>
    </row>
    <row r="233" spans="1:2" ht="15">
      <c r="A233" s="90" t="s">
        <v>186</v>
      </c>
      <c r="B233" s="89">
        <v>196162.14</v>
      </c>
    </row>
    <row r="234" spans="1:2" ht="15">
      <c r="A234" s="91" t="s">
        <v>228</v>
      </c>
      <c r="B234" s="89">
        <v>136162.14</v>
      </c>
    </row>
    <row r="235" spans="1:2" ht="15">
      <c r="A235" s="88" t="s">
        <v>240</v>
      </c>
      <c r="B235" s="89"/>
    </row>
    <row r="236" spans="1:2" ht="15">
      <c r="A236" s="88"/>
      <c r="B236" s="89"/>
    </row>
    <row r="237" spans="1:2" ht="15">
      <c r="A237" s="86" t="s">
        <v>241</v>
      </c>
      <c r="B237" s="86"/>
    </row>
    <row r="238" spans="1:2" ht="15">
      <c r="A238" s="87" t="s">
        <v>155</v>
      </c>
      <c r="B238" s="83"/>
    </row>
    <row r="239" spans="1:2" ht="15">
      <c r="A239" s="88" t="s">
        <v>212</v>
      </c>
      <c r="B239" s="89">
        <v>11676260.57</v>
      </c>
    </row>
    <row r="240" spans="1:2" ht="15">
      <c r="A240" s="88" t="s">
        <v>157</v>
      </c>
      <c r="B240" s="89">
        <v>11827761.89</v>
      </c>
    </row>
    <row r="241" spans="1:4" ht="15">
      <c r="A241" s="90" t="s">
        <v>158</v>
      </c>
      <c r="B241" s="89">
        <v>10400000</v>
      </c>
      <c r="D241" s="84"/>
    </row>
    <row r="242" spans="1:2" ht="15">
      <c r="A242" s="88" t="s">
        <v>213</v>
      </c>
      <c r="B242" s="89">
        <v>151501.32</v>
      </c>
    </row>
    <row r="243" spans="1:2" ht="15">
      <c r="A243" s="90" t="s">
        <v>160</v>
      </c>
      <c r="B243" s="89">
        <v>0</v>
      </c>
    </row>
    <row r="244" spans="1:2" ht="15">
      <c r="A244" s="87" t="s">
        <v>214</v>
      </c>
      <c r="B244" s="89"/>
    </row>
    <row r="245" spans="1:2" ht="15">
      <c r="A245" s="90" t="s">
        <v>215</v>
      </c>
      <c r="B245" s="89">
        <v>12174153.2</v>
      </c>
    </row>
    <row r="246" spans="1:2" ht="15">
      <c r="A246" s="90" t="s">
        <v>216</v>
      </c>
      <c r="B246" s="89">
        <v>2350935.51</v>
      </c>
    </row>
    <row r="247" spans="1:2" ht="15">
      <c r="A247" s="87" t="s">
        <v>217</v>
      </c>
      <c r="B247" s="89"/>
    </row>
    <row r="248" spans="1:2" ht="15">
      <c r="A248" s="90" t="s">
        <v>218</v>
      </c>
      <c r="B248" s="89">
        <v>2274368.93</v>
      </c>
    </row>
    <row r="249" spans="1:2" ht="15">
      <c r="A249" s="90" t="s">
        <v>219</v>
      </c>
      <c r="B249" s="89">
        <v>20833.16</v>
      </c>
    </row>
    <row r="250" spans="1:2" ht="15">
      <c r="A250" s="87" t="s">
        <v>220</v>
      </c>
      <c r="B250" s="89"/>
    </row>
    <row r="251" spans="1:2" ht="15">
      <c r="A251" s="90" t="s">
        <v>221</v>
      </c>
      <c r="B251" s="89">
        <v>327</v>
      </c>
    </row>
    <row r="252" spans="1:2" ht="15">
      <c r="A252" s="90" t="s">
        <v>219</v>
      </c>
      <c r="B252" s="89">
        <v>23110.93</v>
      </c>
    </row>
    <row r="253" spans="1:2" ht="15">
      <c r="A253" s="90" t="s">
        <v>222</v>
      </c>
      <c r="B253" s="89">
        <v>3550.34</v>
      </c>
    </row>
    <row r="254" spans="1:2" ht="15">
      <c r="A254" s="90" t="s">
        <v>223</v>
      </c>
      <c r="B254" s="89">
        <v>1740861.92</v>
      </c>
    </row>
    <row r="255" spans="1:2" ht="15">
      <c r="A255" s="90" t="s">
        <v>224</v>
      </c>
      <c r="B255" s="89">
        <v>57771.85</v>
      </c>
    </row>
    <row r="256" spans="1:2" ht="15">
      <c r="A256" s="90" t="s">
        <v>225</v>
      </c>
      <c r="B256" s="89">
        <v>10514.86</v>
      </c>
    </row>
    <row r="257" spans="1:2" ht="15">
      <c r="A257" s="88" t="s">
        <v>242</v>
      </c>
      <c r="B257" s="89">
        <v>151501.32</v>
      </c>
    </row>
    <row r="258" spans="1:2" ht="15">
      <c r="A258" s="87" t="s">
        <v>227</v>
      </c>
      <c r="B258" s="89"/>
    </row>
    <row r="259" spans="1:2" ht="15">
      <c r="A259" s="90" t="s">
        <v>186</v>
      </c>
      <c r="B259" s="89">
        <v>0</v>
      </c>
    </row>
    <row r="260" spans="1:2" ht="15">
      <c r="A260" s="91" t="s">
        <v>228</v>
      </c>
      <c r="B260" s="92">
        <v>151501.32</v>
      </c>
    </row>
    <row r="261" spans="1:2" ht="15">
      <c r="A261" s="91"/>
      <c r="B261" s="83"/>
    </row>
    <row r="262" spans="1:2" ht="15">
      <c r="A262" s="91"/>
      <c r="B262" s="83"/>
    </row>
    <row r="263" spans="1:2" ht="15">
      <c r="A263" s="86" t="s">
        <v>247</v>
      </c>
      <c r="B263" s="86"/>
    </row>
    <row r="264" spans="1:2" ht="15">
      <c r="A264" s="87" t="s">
        <v>155</v>
      </c>
      <c r="B264" s="83"/>
    </row>
    <row r="265" spans="1:4" ht="15">
      <c r="A265" s="88" t="s">
        <v>212</v>
      </c>
      <c r="B265" s="89">
        <v>6946578.54</v>
      </c>
      <c r="D265" s="84"/>
    </row>
    <row r="266" spans="1:4" ht="15">
      <c r="A266" s="88" t="s">
        <v>157</v>
      </c>
      <c r="B266" s="89">
        <v>6998118.74</v>
      </c>
      <c r="D266" s="84"/>
    </row>
    <row r="267" spans="1:2" ht="15">
      <c r="A267" s="90" t="s">
        <v>158</v>
      </c>
      <c r="B267" s="89">
        <v>6020000</v>
      </c>
    </row>
    <row r="268" spans="1:2" ht="15">
      <c r="A268" s="88" t="s">
        <v>213</v>
      </c>
      <c r="B268" s="89">
        <v>51540.2</v>
      </c>
    </row>
    <row r="269" spans="1:2" ht="15">
      <c r="A269" s="90" t="s">
        <v>160</v>
      </c>
      <c r="B269" s="89">
        <v>0</v>
      </c>
    </row>
    <row r="270" spans="1:2" ht="15">
      <c r="A270" s="87" t="s">
        <v>214</v>
      </c>
      <c r="B270" s="89"/>
    </row>
    <row r="271" spans="1:2" ht="15">
      <c r="A271" s="90" t="s">
        <v>215</v>
      </c>
      <c r="B271" s="89">
        <v>20646782.1</v>
      </c>
    </row>
    <row r="272" spans="1:2" ht="15">
      <c r="A272" s="90" t="s">
        <v>216</v>
      </c>
      <c r="B272" s="89">
        <v>890882.97</v>
      </c>
    </row>
    <row r="273" spans="1:2" ht="15">
      <c r="A273" s="87" t="s">
        <v>217</v>
      </c>
      <c r="B273" s="89"/>
    </row>
    <row r="274" spans="1:2" ht="15">
      <c r="A274" s="90" t="s">
        <v>218</v>
      </c>
      <c r="B274" s="89">
        <v>3783007.51</v>
      </c>
    </row>
    <row r="275" spans="1:2" ht="15">
      <c r="A275" s="90" t="s">
        <v>219</v>
      </c>
      <c r="B275" s="89">
        <v>41712.44</v>
      </c>
    </row>
    <row r="276" spans="1:2" ht="15">
      <c r="A276" s="87" t="s">
        <v>220</v>
      </c>
      <c r="B276" s="89"/>
    </row>
    <row r="277" spans="1:2" ht="15">
      <c r="A277" s="90" t="s">
        <v>221</v>
      </c>
      <c r="B277" s="89">
        <v>150821.52</v>
      </c>
    </row>
    <row r="278" spans="1:2" ht="15">
      <c r="A278" s="90" t="s">
        <v>219</v>
      </c>
      <c r="B278" s="89">
        <v>41903.44</v>
      </c>
    </row>
    <row r="279" spans="1:2" ht="15">
      <c r="A279" s="90" t="s">
        <v>222</v>
      </c>
      <c r="B279" s="89">
        <v>491555.84</v>
      </c>
    </row>
    <row r="280" spans="1:2" ht="15">
      <c r="A280" s="90" t="s">
        <v>223</v>
      </c>
      <c r="B280" s="89">
        <v>2751220.19</v>
      </c>
    </row>
    <row r="281" spans="1:2" ht="15">
      <c r="A281" s="90" t="s">
        <v>224</v>
      </c>
      <c r="B281" s="89">
        <v>10000</v>
      </c>
    </row>
    <row r="282" spans="1:2" ht="15">
      <c r="A282" s="90" t="s">
        <v>225</v>
      </c>
      <c r="B282" s="89">
        <v>78031.68</v>
      </c>
    </row>
    <row r="283" spans="1:2" ht="15">
      <c r="A283" s="88" t="s">
        <v>226</v>
      </c>
      <c r="B283" s="89">
        <v>51540.2</v>
      </c>
    </row>
    <row r="284" spans="1:2" ht="15">
      <c r="A284" s="87" t="s">
        <v>243</v>
      </c>
      <c r="B284" s="89"/>
    </row>
    <row r="285" spans="1:2" ht="15">
      <c r="A285" s="90" t="s">
        <v>186</v>
      </c>
      <c r="B285" s="89">
        <v>0</v>
      </c>
    </row>
    <row r="286" spans="1:2" ht="15">
      <c r="A286" s="91" t="s">
        <v>228</v>
      </c>
      <c r="B286" s="89">
        <v>51540.2</v>
      </c>
    </row>
    <row r="287" spans="1:2" ht="15">
      <c r="A287" s="88"/>
      <c r="B287" s="89"/>
    </row>
    <row r="288" spans="1:2" ht="15">
      <c r="A288" s="88"/>
      <c r="B288" s="89"/>
    </row>
    <row r="289" spans="1:2" ht="15">
      <c r="A289" s="86" t="s">
        <v>244</v>
      </c>
      <c r="B289" s="86"/>
    </row>
    <row r="290" spans="1:2" ht="15">
      <c r="A290" s="87" t="s">
        <v>155</v>
      </c>
      <c r="B290" s="83"/>
    </row>
    <row r="291" spans="1:5" ht="15">
      <c r="A291" s="88" t="s">
        <v>212</v>
      </c>
      <c r="B291" s="89">
        <v>19345461.99</v>
      </c>
      <c r="E291" s="84"/>
    </row>
    <row r="292" spans="1:2" ht="15">
      <c r="A292" s="88" t="s">
        <v>157</v>
      </c>
      <c r="B292" s="89">
        <v>20214513.97</v>
      </c>
    </row>
    <row r="293" spans="1:4" ht="15">
      <c r="A293" s="90" t="s">
        <v>158</v>
      </c>
      <c r="B293" s="89">
        <v>6845000</v>
      </c>
      <c r="D293" s="84"/>
    </row>
    <row r="294" spans="1:4" ht="15">
      <c r="A294" s="88" t="s">
        <v>213</v>
      </c>
      <c r="B294" s="89">
        <v>869051.98</v>
      </c>
      <c r="D294" s="84"/>
    </row>
    <row r="295" spans="1:2" ht="15">
      <c r="A295" s="90" t="s">
        <v>160</v>
      </c>
      <c r="B295" s="89">
        <v>0</v>
      </c>
    </row>
    <row r="296" spans="1:2" ht="15">
      <c r="A296" s="87" t="s">
        <v>214</v>
      </c>
      <c r="B296" s="89"/>
    </row>
    <row r="297" spans="1:2" ht="15">
      <c r="A297" s="90" t="s">
        <v>215</v>
      </c>
      <c r="B297" s="89">
        <v>5988007.1</v>
      </c>
    </row>
    <row r="298" spans="1:2" ht="15">
      <c r="A298" s="90" t="s">
        <v>216</v>
      </c>
      <c r="B298" s="89">
        <v>2995640.5</v>
      </c>
    </row>
    <row r="299" spans="1:2" ht="15">
      <c r="A299" s="87" t="s">
        <v>217</v>
      </c>
      <c r="B299" s="89"/>
    </row>
    <row r="300" spans="1:2" ht="15">
      <c r="A300" s="90" t="s">
        <v>218</v>
      </c>
      <c r="B300" s="89">
        <v>2063568.31</v>
      </c>
    </row>
    <row r="301" spans="1:2" ht="15">
      <c r="A301" s="90" t="s">
        <v>219</v>
      </c>
      <c r="B301" s="89">
        <v>105834.4</v>
      </c>
    </row>
    <row r="302" spans="1:2" ht="15">
      <c r="A302" s="87" t="s">
        <v>220</v>
      </c>
      <c r="B302" s="89"/>
    </row>
    <row r="303" spans="1:2" ht="15">
      <c r="A303" s="90" t="s">
        <v>221</v>
      </c>
      <c r="B303" s="89">
        <v>302059.3</v>
      </c>
    </row>
    <row r="304" spans="1:2" ht="15">
      <c r="A304" s="90" t="s">
        <v>219</v>
      </c>
      <c r="B304" s="89">
        <v>121209.4</v>
      </c>
    </row>
    <row r="305" spans="1:2" ht="15">
      <c r="A305" s="90" t="s">
        <v>222</v>
      </c>
      <c r="B305" s="89">
        <v>429384.9</v>
      </c>
    </row>
    <row r="306" spans="1:2" ht="15">
      <c r="A306" s="90" t="s">
        <v>223</v>
      </c>
      <c r="B306" s="89">
        <v>623775.87</v>
      </c>
    </row>
    <row r="307" spans="1:2" ht="15">
      <c r="A307" s="90" t="s">
        <v>224</v>
      </c>
      <c r="B307" s="89">
        <v>49889</v>
      </c>
    </row>
    <row r="308" spans="1:2" ht="15">
      <c r="A308" s="90" t="s">
        <v>225</v>
      </c>
      <c r="B308" s="89">
        <v>66806</v>
      </c>
    </row>
    <row r="309" spans="1:2" ht="15">
      <c r="A309" s="88" t="s">
        <v>226</v>
      </c>
      <c r="B309" s="89">
        <v>869051.98</v>
      </c>
    </row>
    <row r="310" spans="1:2" ht="15">
      <c r="A310" s="87" t="s">
        <v>227</v>
      </c>
      <c r="B310" s="89"/>
    </row>
    <row r="311" spans="1:2" ht="15">
      <c r="A311" s="90" t="s">
        <v>186</v>
      </c>
      <c r="B311" s="89">
        <v>298237</v>
      </c>
    </row>
    <row r="312" spans="1:2" ht="15">
      <c r="A312" s="91" t="s">
        <v>228</v>
      </c>
      <c r="B312" s="89">
        <v>570814.98</v>
      </c>
    </row>
  </sheetData>
  <printOptions horizontalCentered="1"/>
  <pageMargins left="0.7874015748031497" right="0.7874015748031497" top="0.7874015748031497" bottom="0.7874015748031497" header="0" footer="0.3937007874015748"/>
  <pageSetup firstPageNumber="5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9.00390625" defaultRowHeight="12.75"/>
  <cols>
    <col min="1" max="1" width="54.00390625" style="85" customWidth="1"/>
    <col min="2" max="2" width="18.375" style="85" customWidth="1"/>
    <col min="3" max="3" width="13.75390625" style="84" customWidth="1"/>
    <col min="4" max="4" width="13.75390625" style="85" bestFit="1" customWidth="1"/>
    <col min="5" max="5" width="12.625" style="85" bestFit="1" customWidth="1"/>
    <col min="6" max="16384" width="9.125" style="85" customWidth="1"/>
  </cols>
  <sheetData>
    <row r="1" spans="1:2" ht="15">
      <c r="A1" s="82" t="s">
        <v>249</v>
      </c>
      <c r="B1" s="83"/>
    </row>
    <row r="2" ht="12.75" customHeight="1">
      <c r="B2" s="83"/>
    </row>
    <row r="3" spans="1:2" ht="15">
      <c r="A3" s="86" t="s">
        <v>250</v>
      </c>
      <c r="B3" s="86"/>
    </row>
    <row r="4" spans="1:2" ht="15">
      <c r="A4" s="87" t="s">
        <v>155</v>
      </c>
      <c r="B4" s="83"/>
    </row>
    <row r="5" spans="1:2" ht="15">
      <c r="A5" s="88" t="s">
        <v>212</v>
      </c>
      <c r="B5" s="89">
        <v>880806185.74</v>
      </c>
    </row>
    <row r="6" spans="1:2" ht="15">
      <c r="A6" s="88" t="s">
        <v>157</v>
      </c>
      <c r="B6" s="89">
        <v>893853399.28</v>
      </c>
    </row>
    <row r="7" spans="1:2" ht="15">
      <c r="A7" s="85" t="s">
        <v>158</v>
      </c>
      <c r="B7" s="89">
        <v>756605281</v>
      </c>
    </row>
    <row r="8" spans="1:2" ht="15">
      <c r="A8" s="88" t="s">
        <v>213</v>
      </c>
      <c r="B8" s="89">
        <v>13047213.54</v>
      </c>
    </row>
    <row r="9" spans="1:2" ht="15">
      <c r="A9" s="87" t="s">
        <v>214</v>
      </c>
      <c r="B9" s="89"/>
    </row>
    <row r="10" spans="1:2" ht="15">
      <c r="A10" s="90" t="s">
        <v>215</v>
      </c>
      <c r="B10" s="89">
        <v>2165233819.47</v>
      </c>
    </row>
    <row r="11" spans="1:2" ht="15">
      <c r="A11" s="90" t="s">
        <v>216</v>
      </c>
      <c r="B11" s="89">
        <v>44400052.83</v>
      </c>
    </row>
    <row r="12" spans="1:2" ht="15">
      <c r="A12" s="87" t="s">
        <v>217</v>
      </c>
      <c r="B12" s="89"/>
    </row>
    <row r="13" spans="1:2" ht="15">
      <c r="A13" s="90" t="s">
        <v>218</v>
      </c>
      <c r="B13" s="89">
        <v>41856201.7</v>
      </c>
    </row>
    <row r="14" spans="1:2" ht="15">
      <c r="A14" s="90" t="s">
        <v>219</v>
      </c>
      <c r="B14" s="89">
        <v>2040184.45</v>
      </c>
    </row>
    <row r="15" spans="1:2" ht="15">
      <c r="A15" s="90" t="s">
        <v>251</v>
      </c>
      <c r="B15" s="89">
        <v>56686613.41</v>
      </c>
    </row>
    <row r="16" spans="1:2" ht="15">
      <c r="A16" s="87" t="s">
        <v>220</v>
      </c>
      <c r="B16" s="89"/>
    </row>
    <row r="17" spans="1:2" ht="15">
      <c r="A17" s="90" t="s">
        <v>221</v>
      </c>
      <c r="B17" s="89">
        <v>2121824.93</v>
      </c>
    </row>
    <row r="18" spans="1:2" ht="15">
      <c r="A18" s="90" t="s">
        <v>222</v>
      </c>
      <c r="B18" s="89">
        <v>13874645.07</v>
      </c>
    </row>
    <row r="19" spans="1:2" ht="15">
      <c r="A19" s="90" t="s">
        <v>223</v>
      </c>
      <c r="B19" s="89">
        <v>31956954.8</v>
      </c>
    </row>
    <row r="20" spans="1:2" ht="15">
      <c r="A20" s="90" t="s">
        <v>224</v>
      </c>
      <c r="B20" s="89">
        <v>16778887.66</v>
      </c>
    </row>
    <row r="21" spans="1:2" ht="15">
      <c r="A21" s="90" t="s">
        <v>225</v>
      </c>
      <c r="B21" s="89">
        <v>21804797.95</v>
      </c>
    </row>
    <row r="22" spans="1:2" ht="15">
      <c r="A22" s="88" t="s">
        <v>226</v>
      </c>
      <c r="B22" s="89">
        <v>13047213.54</v>
      </c>
    </row>
    <row r="23" spans="1:2" ht="15">
      <c r="A23" s="87" t="s">
        <v>227</v>
      </c>
      <c r="B23" s="89"/>
    </row>
    <row r="24" spans="1:2" ht="15">
      <c r="A24" s="90" t="s">
        <v>186</v>
      </c>
      <c r="B24" s="89">
        <v>0</v>
      </c>
    </row>
    <row r="25" spans="1:2" ht="15">
      <c r="A25" s="91" t="s">
        <v>228</v>
      </c>
      <c r="B25" s="89">
        <v>13047213.54</v>
      </c>
    </row>
    <row r="26" spans="1:2" ht="15">
      <c r="A26" s="91"/>
      <c r="B26" s="89"/>
    </row>
  </sheetData>
  <printOptions horizontalCentered="1"/>
  <pageMargins left="0.7874015748031497" right="0.7874015748031497" top="0.7874015748031497" bottom="0.7874015748031497" header="0" footer="0.3937007874015748"/>
  <pageSetup firstPageNumber="5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kantorova</dc:creator>
  <cp:keywords/>
  <dc:description/>
  <cp:lastModifiedBy>Bohumír Mach</cp:lastModifiedBy>
  <cp:lastPrinted>2008-05-22T06:44:43Z</cp:lastPrinted>
  <dcterms:created xsi:type="dcterms:W3CDTF">2003-02-17T11:28:48Z</dcterms:created>
  <dcterms:modified xsi:type="dcterms:W3CDTF">2008-06-06T05:15:48Z</dcterms:modified>
  <cp:category/>
  <cp:version/>
  <cp:contentType/>
  <cp:contentStatus/>
</cp:coreProperties>
</file>