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očet 2018\Normativní rozpočet 2018\Obecní rozpočet 2018\k vystavení\"/>
    </mc:Choice>
  </mc:AlternateContent>
  <bookViews>
    <workbookView xWindow="360" yWindow="15" windowWidth="11340" windowHeight="6540"/>
  </bookViews>
  <sheets>
    <sheet name="Normativy" sheetId="5" r:id="rId1"/>
    <sheet name="MŠ" sheetId="1" r:id="rId2"/>
    <sheet name="ZŠ 1-5" sheetId="2" r:id="rId3"/>
    <sheet name="ZŠ 1-9 P I.st." sheetId="7" r:id="rId4"/>
    <sheet name="ZŠ 1-9  P II.st." sheetId="8" r:id="rId5"/>
    <sheet name="ZŠ 1-9 Ost." sheetId="9" r:id="rId6"/>
    <sheet name="ŠD" sheetId="4" r:id="rId7"/>
    <sheet name="ŠJ MŠ" sheetId="6" r:id="rId8"/>
    <sheet name="ŠJ ZŠ" sheetId="10" r:id="rId9"/>
    <sheet name="ZUŠ" sheetId="11" r:id="rId10"/>
  </sheets>
  <definedNames>
    <definedName name="_xlnm.Print_Titles" localSheetId="1">MŠ!$4:$4</definedName>
    <definedName name="_xlnm.Print_Titles" localSheetId="6">ŠD!$3:$3</definedName>
    <definedName name="_xlnm.Print_Titles" localSheetId="7">'ŠJ MŠ'!$4:$4</definedName>
    <definedName name="_xlnm.Print_Titles" localSheetId="8">'ŠJ ZŠ'!$4:$4</definedName>
    <definedName name="_xlnm.Print_Titles" localSheetId="2">'ZŠ 1-5'!$4:$4</definedName>
    <definedName name="_xlnm.Print_Titles" localSheetId="4">'ZŠ 1-9  P II.st.'!$4:$4</definedName>
    <definedName name="_xlnm.Print_Titles" localSheetId="5">'ZŠ 1-9 Ost.'!$4:$4</definedName>
    <definedName name="_xlnm.Print_Titles" localSheetId="3">'ZŠ 1-9 P I.st.'!$4:$4</definedName>
  </definedNames>
  <calcPr calcId="152511"/>
</workbook>
</file>

<file path=xl/calcChain.xml><?xml version="1.0" encoding="utf-8"?>
<calcChain xmlns="http://schemas.openxmlformats.org/spreadsheetml/2006/main">
  <c r="I8" i="11" l="1"/>
  <c r="I7" i="11"/>
  <c r="I6" i="11"/>
  <c r="I5" i="11"/>
  <c r="I4" i="1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5" i="10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5" i="6"/>
  <c r="E10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4" i="4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5" i="9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5" i="8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5" i="7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5" i="2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5" i="1"/>
  <c r="H5" i="1"/>
  <c r="C6" i="9" l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5" i="9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5" i="8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5" i="7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5" i="1"/>
  <c r="D9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6" i="1"/>
  <c r="D5" i="1"/>
  <c r="B5" i="1"/>
  <c r="C5" i="1"/>
  <c r="J5" i="1"/>
  <c r="B6" i="1"/>
  <c r="C6" i="1"/>
  <c r="J6" i="1"/>
  <c r="B7" i="1"/>
  <c r="C7" i="1"/>
  <c r="J7" i="1"/>
  <c r="B8" i="1"/>
  <c r="C8" i="1"/>
  <c r="J8" i="1"/>
  <c r="B9" i="1"/>
  <c r="C9" i="1"/>
  <c r="J9" i="1"/>
  <c r="B10" i="1"/>
  <c r="C10" i="1"/>
  <c r="J10" i="1"/>
  <c r="B11" i="1"/>
  <c r="C11" i="1"/>
  <c r="J11" i="1"/>
  <c r="B12" i="1"/>
  <c r="C12" i="1"/>
  <c r="J12" i="1"/>
  <c r="B13" i="1"/>
  <c r="C13" i="1"/>
  <c r="J13" i="1"/>
  <c r="B14" i="1"/>
  <c r="C14" i="1"/>
  <c r="J14" i="1"/>
  <c r="B15" i="1"/>
  <c r="C15" i="1"/>
  <c r="J15" i="1"/>
  <c r="B16" i="1"/>
  <c r="C16" i="1"/>
  <c r="J16" i="1"/>
  <c r="B17" i="1"/>
  <c r="C17" i="1"/>
  <c r="J17" i="1"/>
  <c r="B18" i="1"/>
  <c r="C18" i="1"/>
  <c r="J18" i="1"/>
  <c r="B19" i="1"/>
  <c r="C19" i="1"/>
  <c r="J19" i="1"/>
  <c r="B20" i="1"/>
  <c r="C20" i="1"/>
  <c r="J20" i="1"/>
  <c r="B21" i="1"/>
  <c r="C21" i="1"/>
  <c r="J21" i="1"/>
  <c r="B22" i="1"/>
  <c r="C22" i="1"/>
  <c r="J22" i="1"/>
  <c r="B23" i="1"/>
  <c r="C23" i="1"/>
  <c r="J23" i="1"/>
  <c r="B24" i="1"/>
  <c r="C24" i="1"/>
  <c r="J24" i="1"/>
  <c r="B25" i="1"/>
  <c r="C25" i="1"/>
  <c r="J25" i="1"/>
  <c r="B26" i="1"/>
  <c r="C26" i="1"/>
  <c r="J26" i="1"/>
  <c r="B27" i="1"/>
  <c r="C27" i="1"/>
  <c r="J27" i="1"/>
  <c r="B28" i="1"/>
  <c r="C28" i="1"/>
  <c r="J28" i="1"/>
  <c r="B29" i="1"/>
  <c r="C29" i="1"/>
  <c r="J29" i="1"/>
  <c r="B30" i="1"/>
  <c r="C30" i="1"/>
  <c r="J30" i="1"/>
  <c r="B31" i="1"/>
  <c r="C31" i="1"/>
  <c r="J31" i="1"/>
  <c r="B32" i="1"/>
  <c r="C32" i="1"/>
  <c r="J32" i="1"/>
  <c r="B33" i="1"/>
  <c r="C33" i="1"/>
  <c r="J33" i="1"/>
  <c r="B34" i="1"/>
  <c r="C34" i="1"/>
  <c r="J34" i="1"/>
  <c r="B35" i="1"/>
  <c r="C35" i="1"/>
  <c r="J35" i="1"/>
  <c r="B36" i="1"/>
  <c r="C36" i="1"/>
  <c r="J36" i="1"/>
  <c r="B37" i="1"/>
  <c r="C37" i="1"/>
  <c r="J37" i="1"/>
  <c r="B38" i="1"/>
  <c r="C38" i="1"/>
  <c r="J38" i="1"/>
  <c r="B39" i="1"/>
  <c r="C39" i="1"/>
  <c r="J39" i="1"/>
  <c r="B40" i="1"/>
  <c r="C40" i="1"/>
  <c r="J40" i="1"/>
  <c r="B41" i="1"/>
  <c r="C41" i="1"/>
  <c r="J41" i="1"/>
  <c r="B42" i="1"/>
  <c r="C42" i="1"/>
  <c r="J42" i="1"/>
  <c r="B43" i="1"/>
  <c r="C43" i="1"/>
  <c r="J43" i="1"/>
  <c r="B44" i="1"/>
  <c r="C44" i="1"/>
  <c r="J44" i="1"/>
  <c r="B45" i="1"/>
  <c r="C45" i="1"/>
  <c r="J45" i="1"/>
  <c r="B46" i="1"/>
  <c r="C46" i="1"/>
  <c r="J46" i="1"/>
  <c r="B47" i="1"/>
  <c r="C47" i="1"/>
  <c r="J47" i="1"/>
  <c r="B48" i="1"/>
  <c r="C48" i="1"/>
  <c r="J48" i="1"/>
  <c r="B49" i="1"/>
  <c r="C49" i="1"/>
  <c r="J49" i="1"/>
  <c r="B50" i="1"/>
  <c r="C50" i="1"/>
  <c r="J50" i="1"/>
  <c r="B51" i="1"/>
  <c r="C51" i="1"/>
  <c r="J51" i="1"/>
  <c r="B52" i="1"/>
  <c r="C52" i="1"/>
  <c r="J52" i="1"/>
  <c r="B53" i="1"/>
  <c r="C53" i="1"/>
  <c r="J53" i="1"/>
  <c r="B54" i="1"/>
  <c r="C54" i="1"/>
  <c r="J54" i="1"/>
  <c r="B55" i="1"/>
  <c r="C55" i="1"/>
  <c r="J55" i="1"/>
  <c r="B56" i="1"/>
  <c r="C56" i="1"/>
  <c r="J56" i="1"/>
  <c r="B57" i="1"/>
  <c r="C57" i="1"/>
  <c r="J57" i="1"/>
  <c r="B58" i="1"/>
  <c r="C58" i="1"/>
  <c r="J58" i="1"/>
  <c r="B59" i="1"/>
  <c r="C59" i="1"/>
  <c r="J59" i="1"/>
  <c r="B60" i="1"/>
  <c r="C60" i="1"/>
  <c r="J60" i="1"/>
  <c r="B61" i="1"/>
  <c r="C61" i="1"/>
  <c r="J61" i="1"/>
  <c r="B62" i="1"/>
  <c r="C62" i="1"/>
  <c r="J62" i="1"/>
  <c r="B63" i="1"/>
  <c r="C63" i="1"/>
  <c r="J63" i="1"/>
  <c r="B64" i="1"/>
  <c r="C64" i="1"/>
  <c r="G64" i="1" s="1"/>
  <c r="J64" i="1"/>
  <c r="B65" i="1"/>
  <c r="C65" i="1"/>
  <c r="J65" i="1"/>
  <c r="B66" i="1"/>
  <c r="C66" i="1"/>
  <c r="J66" i="1"/>
  <c r="B67" i="1"/>
  <c r="C67" i="1"/>
  <c r="J67" i="1"/>
  <c r="B68" i="1"/>
  <c r="C68" i="1"/>
  <c r="J68" i="1"/>
  <c r="B69" i="1"/>
  <c r="C69" i="1"/>
  <c r="J69" i="1"/>
  <c r="B70" i="1"/>
  <c r="C70" i="1"/>
  <c r="J70" i="1"/>
  <c r="B71" i="1"/>
  <c r="C71" i="1"/>
  <c r="J71" i="1"/>
  <c r="B72" i="1"/>
  <c r="C72" i="1"/>
  <c r="J72" i="1"/>
  <c r="B73" i="1"/>
  <c r="C73" i="1"/>
  <c r="J73" i="1"/>
  <c r="B74" i="1"/>
  <c r="C74" i="1"/>
  <c r="J74" i="1"/>
  <c r="B75" i="1"/>
  <c r="C75" i="1"/>
  <c r="J75" i="1"/>
  <c r="B76" i="1"/>
  <c r="C76" i="1"/>
  <c r="J76" i="1"/>
  <c r="B77" i="1"/>
  <c r="C77" i="1"/>
  <c r="J77" i="1"/>
  <c r="B78" i="1"/>
  <c r="C78" i="1"/>
  <c r="J78" i="1"/>
  <c r="B79" i="1"/>
  <c r="C79" i="1"/>
  <c r="J79" i="1"/>
  <c r="B80" i="1"/>
  <c r="C80" i="1"/>
  <c r="J80" i="1"/>
  <c r="B81" i="1"/>
  <c r="C81" i="1"/>
  <c r="J81" i="1"/>
  <c r="B82" i="1"/>
  <c r="C82" i="1"/>
  <c r="J82" i="1"/>
  <c r="B83" i="1"/>
  <c r="C83" i="1"/>
  <c r="J83" i="1"/>
  <c r="B84" i="1"/>
  <c r="C84" i="1"/>
  <c r="J84" i="1"/>
  <c r="B85" i="1"/>
  <c r="F85" i="1" s="1"/>
  <c r="C85" i="1"/>
  <c r="J85" i="1"/>
  <c r="B86" i="1"/>
  <c r="C86" i="1"/>
  <c r="J86" i="1"/>
  <c r="B87" i="1"/>
  <c r="C87" i="1"/>
  <c r="J87" i="1"/>
  <c r="B88" i="1"/>
  <c r="C88" i="1"/>
  <c r="J88" i="1"/>
  <c r="B89" i="1"/>
  <c r="C89" i="1"/>
  <c r="F89" i="1"/>
  <c r="J89" i="1"/>
  <c r="B90" i="1"/>
  <c r="C90" i="1"/>
  <c r="J90" i="1"/>
  <c r="B91" i="1"/>
  <c r="C91" i="1"/>
  <c r="G91" i="1" s="1"/>
  <c r="J91" i="1"/>
  <c r="B92" i="1"/>
  <c r="C92" i="1"/>
  <c r="J92" i="1"/>
  <c r="B93" i="1"/>
  <c r="C93" i="1"/>
  <c r="J93" i="1"/>
  <c r="B94" i="1"/>
  <c r="C94" i="1"/>
  <c r="J94" i="1"/>
  <c r="B95" i="1"/>
  <c r="C95" i="1"/>
  <c r="J95" i="1"/>
  <c r="B96" i="1"/>
  <c r="C96" i="1"/>
  <c r="J96" i="1"/>
  <c r="B4" i="4"/>
  <c r="C4" i="4"/>
  <c r="F4" i="4"/>
  <c r="B5" i="4"/>
  <c r="C5" i="4"/>
  <c r="F5" i="4"/>
  <c r="B6" i="4"/>
  <c r="C6" i="4"/>
  <c r="F6" i="4"/>
  <c r="B7" i="4"/>
  <c r="C7" i="4"/>
  <c r="F7" i="4"/>
  <c r="B8" i="4"/>
  <c r="C8" i="4"/>
  <c r="F8" i="4"/>
  <c r="B9" i="4"/>
  <c r="C9" i="4"/>
  <c r="F9" i="4"/>
  <c r="B10" i="4"/>
  <c r="C10" i="4"/>
  <c r="F10" i="4"/>
  <c r="B11" i="4"/>
  <c r="C11" i="4"/>
  <c r="F11" i="4"/>
  <c r="B12" i="4"/>
  <c r="C12" i="4"/>
  <c r="F12" i="4"/>
  <c r="B13" i="4"/>
  <c r="C13" i="4"/>
  <c r="F13" i="4"/>
  <c r="B14" i="4"/>
  <c r="C14" i="4"/>
  <c r="F14" i="4"/>
  <c r="B15" i="4"/>
  <c r="C15" i="4"/>
  <c r="F15" i="4"/>
  <c r="B16" i="4"/>
  <c r="C16" i="4"/>
  <c r="F16" i="4"/>
  <c r="B17" i="4"/>
  <c r="C17" i="4"/>
  <c r="F17" i="4"/>
  <c r="B18" i="4"/>
  <c r="C18" i="4"/>
  <c r="F18" i="4"/>
  <c r="B19" i="4"/>
  <c r="C19" i="4"/>
  <c r="F19" i="4"/>
  <c r="B20" i="4"/>
  <c r="C20" i="4"/>
  <c r="F20" i="4"/>
  <c r="B21" i="4"/>
  <c r="C21" i="4"/>
  <c r="F21" i="4"/>
  <c r="B22" i="4"/>
  <c r="C22" i="4"/>
  <c r="F22" i="4"/>
  <c r="B23" i="4"/>
  <c r="C23" i="4"/>
  <c r="F23" i="4"/>
  <c r="B24" i="4"/>
  <c r="C24" i="4"/>
  <c r="F24" i="4"/>
  <c r="B25" i="4"/>
  <c r="C25" i="4"/>
  <c r="F25" i="4"/>
  <c r="B26" i="4"/>
  <c r="C26" i="4"/>
  <c r="F26" i="4"/>
  <c r="B27" i="4"/>
  <c r="C27" i="4"/>
  <c r="F27" i="4"/>
  <c r="B28" i="4"/>
  <c r="C28" i="4"/>
  <c r="F28" i="4"/>
  <c r="B29" i="4"/>
  <c r="C29" i="4"/>
  <c r="F29" i="4"/>
  <c r="B30" i="4"/>
  <c r="C30" i="4"/>
  <c r="F30" i="4"/>
  <c r="B31" i="4"/>
  <c r="C31" i="4"/>
  <c r="F31" i="4"/>
  <c r="B32" i="4"/>
  <c r="C32" i="4"/>
  <c r="F32" i="4"/>
  <c r="B33" i="4"/>
  <c r="C33" i="4"/>
  <c r="F33" i="4"/>
  <c r="B34" i="4"/>
  <c r="C34" i="4"/>
  <c r="F34" i="4"/>
  <c r="B35" i="4"/>
  <c r="C35" i="4"/>
  <c r="F35" i="4"/>
  <c r="B36" i="4"/>
  <c r="C36" i="4"/>
  <c r="F36" i="4"/>
  <c r="B37" i="4"/>
  <c r="C37" i="4"/>
  <c r="F37" i="4"/>
  <c r="B38" i="4"/>
  <c r="C38" i="4"/>
  <c r="F38" i="4"/>
  <c r="B39" i="4"/>
  <c r="C39" i="4"/>
  <c r="F39" i="4"/>
  <c r="B40" i="4"/>
  <c r="C40" i="4"/>
  <c r="F40" i="4"/>
  <c r="B41" i="4"/>
  <c r="C41" i="4"/>
  <c r="F41" i="4"/>
  <c r="B42" i="4"/>
  <c r="C42" i="4"/>
  <c r="F42" i="4"/>
  <c r="B43" i="4"/>
  <c r="C43" i="4"/>
  <c r="F43" i="4"/>
  <c r="B44" i="4"/>
  <c r="C44" i="4"/>
  <c r="F44" i="4"/>
  <c r="B45" i="4"/>
  <c r="C45" i="4"/>
  <c r="F45" i="4"/>
  <c r="B46" i="4"/>
  <c r="C46" i="4"/>
  <c r="F46" i="4"/>
  <c r="B47" i="4"/>
  <c r="C47" i="4"/>
  <c r="F47" i="4"/>
  <c r="B48" i="4"/>
  <c r="C48" i="4"/>
  <c r="F48" i="4"/>
  <c r="B49" i="4"/>
  <c r="C49" i="4"/>
  <c r="F49" i="4"/>
  <c r="B50" i="4"/>
  <c r="C50" i="4"/>
  <c r="F50" i="4"/>
  <c r="B51" i="4"/>
  <c r="C51" i="4"/>
  <c r="F51" i="4"/>
  <c r="B52" i="4"/>
  <c r="C52" i="4"/>
  <c r="F52" i="4"/>
  <c r="B53" i="4"/>
  <c r="C53" i="4"/>
  <c r="F53" i="4"/>
  <c r="B54" i="4"/>
  <c r="C54" i="4"/>
  <c r="F54" i="4"/>
  <c r="B55" i="4"/>
  <c r="C55" i="4"/>
  <c r="F55" i="4"/>
  <c r="B56" i="4"/>
  <c r="C56" i="4"/>
  <c r="F56" i="4"/>
  <c r="B57" i="4"/>
  <c r="C57" i="4"/>
  <c r="F57" i="4"/>
  <c r="B58" i="4"/>
  <c r="C58" i="4"/>
  <c r="F58" i="4"/>
  <c r="B59" i="4"/>
  <c r="C59" i="4"/>
  <c r="F59" i="4"/>
  <c r="B60" i="4"/>
  <c r="C60" i="4"/>
  <c r="F60" i="4"/>
  <c r="B61" i="4"/>
  <c r="C61" i="4"/>
  <c r="F61" i="4"/>
  <c r="B62" i="4"/>
  <c r="C62" i="4"/>
  <c r="F62" i="4"/>
  <c r="B63" i="4"/>
  <c r="C63" i="4"/>
  <c r="F63" i="4"/>
  <c r="B64" i="4"/>
  <c r="C64" i="4"/>
  <c r="F64" i="4"/>
  <c r="B65" i="4"/>
  <c r="C65" i="4"/>
  <c r="F65" i="4"/>
  <c r="B66" i="4"/>
  <c r="C66" i="4"/>
  <c r="F66" i="4"/>
  <c r="B67" i="4"/>
  <c r="C67" i="4"/>
  <c r="F67" i="4"/>
  <c r="B68" i="4"/>
  <c r="C68" i="4"/>
  <c r="F68" i="4"/>
  <c r="B69" i="4"/>
  <c r="C69" i="4"/>
  <c r="F69" i="4"/>
  <c r="B70" i="4"/>
  <c r="C70" i="4"/>
  <c r="F70" i="4"/>
  <c r="B71" i="4"/>
  <c r="C71" i="4"/>
  <c r="F71" i="4"/>
  <c r="B72" i="4"/>
  <c r="C72" i="4"/>
  <c r="F72" i="4"/>
  <c r="B73" i="4"/>
  <c r="C73" i="4"/>
  <c r="F73" i="4"/>
  <c r="B74" i="4"/>
  <c r="C74" i="4"/>
  <c r="F74" i="4"/>
  <c r="B75" i="4"/>
  <c r="C75" i="4"/>
  <c r="F75" i="4"/>
  <c r="B76" i="4"/>
  <c r="C76" i="4"/>
  <c r="F76" i="4"/>
  <c r="B77" i="4"/>
  <c r="C77" i="4"/>
  <c r="F77" i="4"/>
  <c r="B78" i="4"/>
  <c r="C78" i="4"/>
  <c r="F78" i="4"/>
  <c r="B79" i="4"/>
  <c r="C79" i="4"/>
  <c r="F79" i="4"/>
  <c r="B80" i="4"/>
  <c r="C80" i="4"/>
  <c r="F80" i="4"/>
  <c r="B81" i="4"/>
  <c r="C81" i="4"/>
  <c r="F81" i="4"/>
  <c r="B82" i="4"/>
  <c r="C82" i="4"/>
  <c r="F82" i="4"/>
  <c r="B83" i="4"/>
  <c r="C83" i="4"/>
  <c r="F83" i="4"/>
  <c r="B84" i="4"/>
  <c r="C84" i="4"/>
  <c r="F84" i="4"/>
  <c r="B85" i="4"/>
  <c r="C85" i="4"/>
  <c r="F85" i="4"/>
  <c r="B86" i="4"/>
  <c r="C86" i="4"/>
  <c r="F86" i="4"/>
  <c r="B87" i="4"/>
  <c r="C87" i="4"/>
  <c r="F87" i="4"/>
  <c r="B88" i="4"/>
  <c r="C88" i="4"/>
  <c r="F88" i="4"/>
  <c r="B89" i="4"/>
  <c r="C89" i="4"/>
  <c r="F89" i="4"/>
  <c r="B90" i="4"/>
  <c r="C90" i="4"/>
  <c r="F90" i="4"/>
  <c r="B91" i="4"/>
  <c r="C91" i="4"/>
  <c r="F91" i="4"/>
  <c r="B92" i="4"/>
  <c r="C92" i="4"/>
  <c r="F92" i="4"/>
  <c r="B93" i="4"/>
  <c r="C93" i="4"/>
  <c r="F93" i="4"/>
  <c r="B94" i="4"/>
  <c r="C94" i="4"/>
  <c r="F94" i="4"/>
  <c r="B95" i="4"/>
  <c r="C95" i="4"/>
  <c r="F95" i="4"/>
  <c r="B96" i="4"/>
  <c r="C96" i="4"/>
  <c r="F96" i="4"/>
  <c r="B97" i="4"/>
  <c r="C97" i="4"/>
  <c r="F97" i="4"/>
  <c r="B98" i="4"/>
  <c r="C98" i="4"/>
  <c r="F98" i="4"/>
  <c r="B99" i="4"/>
  <c r="C99" i="4"/>
  <c r="F99" i="4"/>
  <c r="B100" i="4"/>
  <c r="C100" i="4"/>
  <c r="F100" i="4"/>
  <c r="C104" i="4"/>
  <c r="D104" i="4" s="1"/>
  <c r="F104" i="4"/>
  <c r="B5" i="6"/>
  <c r="C5" i="6"/>
  <c r="F5" i="6"/>
  <c r="B6" i="6"/>
  <c r="C6" i="6"/>
  <c r="F6" i="6"/>
  <c r="B7" i="6"/>
  <c r="C7" i="6"/>
  <c r="F7" i="6"/>
  <c r="B8" i="6"/>
  <c r="C8" i="6"/>
  <c r="F8" i="6"/>
  <c r="B9" i="6"/>
  <c r="C9" i="6"/>
  <c r="F9" i="6"/>
  <c r="B10" i="6"/>
  <c r="C10" i="6"/>
  <c r="F10" i="6"/>
  <c r="B11" i="6"/>
  <c r="C11" i="6"/>
  <c r="F11" i="6"/>
  <c r="B12" i="6"/>
  <c r="C12" i="6"/>
  <c r="F12" i="6"/>
  <c r="B13" i="6"/>
  <c r="C13" i="6"/>
  <c r="F13" i="6"/>
  <c r="B14" i="6"/>
  <c r="C14" i="6"/>
  <c r="F14" i="6"/>
  <c r="B15" i="6"/>
  <c r="C15" i="6"/>
  <c r="F15" i="6"/>
  <c r="B16" i="6"/>
  <c r="C16" i="6"/>
  <c r="F16" i="6"/>
  <c r="B17" i="6"/>
  <c r="C17" i="6"/>
  <c r="F17" i="6"/>
  <c r="B18" i="6"/>
  <c r="C18" i="6"/>
  <c r="F18" i="6"/>
  <c r="B19" i="6"/>
  <c r="C19" i="6"/>
  <c r="F19" i="6"/>
  <c r="B20" i="6"/>
  <c r="C20" i="6"/>
  <c r="F20" i="6"/>
  <c r="B21" i="6"/>
  <c r="C21" i="6"/>
  <c r="F21" i="6"/>
  <c r="B22" i="6"/>
  <c r="C22" i="6"/>
  <c r="F22" i="6"/>
  <c r="B23" i="6"/>
  <c r="C23" i="6"/>
  <c r="F23" i="6"/>
  <c r="B24" i="6"/>
  <c r="C24" i="6"/>
  <c r="F24" i="6"/>
  <c r="B25" i="6"/>
  <c r="C25" i="6"/>
  <c r="F25" i="6"/>
  <c r="B26" i="6"/>
  <c r="C26" i="6"/>
  <c r="F26" i="6"/>
  <c r="B27" i="6"/>
  <c r="C27" i="6"/>
  <c r="F27" i="6"/>
  <c r="B28" i="6"/>
  <c r="C28" i="6"/>
  <c r="F28" i="6"/>
  <c r="B29" i="6"/>
  <c r="C29" i="6"/>
  <c r="F29" i="6"/>
  <c r="B30" i="6"/>
  <c r="C30" i="6"/>
  <c r="F30" i="6"/>
  <c r="B31" i="6"/>
  <c r="C31" i="6"/>
  <c r="F31" i="6"/>
  <c r="B32" i="6"/>
  <c r="C32" i="6"/>
  <c r="F32" i="6"/>
  <c r="B33" i="6"/>
  <c r="C33" i="6"/>
  <c r="F33" i="6"/>
  <c r="B34" i="6"/>
  <c r="C34" i="6"/>
  <c r="F34" i="6"/>
  <c r="B35" i="6"/>
  <c r="C35" i="6"/>
  <c r="F35" i="6"/>
  <c r="B36" i="6"/>
  <c r="C36" i="6"/>
  <c r="F36" i="6"/>
  <c r="B37" i="6"/>
  <c r="C37" i="6"/>
  <c r="F37" i="6"/>
  <c r="B38" i="6"/>
  <c r="C38" i="6"/>
  <c r="F38" i="6"/>
  <c r="B39" i="6"/>
  <c r="C39" i="6"/>
  <c r="F39" i="6"/>
  <c r="B40" i="6"/>
  <c r="C40" i="6"/>
  <c r="F40" i="6"/>
  <c r="B41" i="6"/>
  <c r="C41" i="6"/>
  <c r="F41" i="6"/>
  <c r="B42" i="6"/>
  <c r="C42" i="6"/>
  <c r="F42" i="6"/>
  <c r="B43" i="6"/>
  <c r="C43" i="6"/>
  <c r="F43" i="6"/>
  <c r="B44" i="6"/>
  <c r="C44" i="6"/>
  <c r="F44" i="6"/>
  <c r="B45" i="6"/>
  <c r="C45" i="6"/>
  <c r="F45" i="6"/>
  <c r="B46" i="6"/>
  <c r="C46" i="6"/>
  <c r="F46" i="6"/>
  <c r="B47" i="6"/>
  <c r="C47" i="6"/>
  <c r="F47" i="6"/>
  <c r="B48" i="6"/>
  <c r="C48" i="6"/>
  <c r="F48" i="6"/>
  <c r="B49" i="6"/>
  <c r="C49" i="6"/>
  <c r="F49" i="6"/>
  <c r="B50" i="6"/>
  <c r="C50" i="6"/>
  <c r="F50" i="6"/>
  <c r="B51" i="6"/>
  <c r="C51" i="6"/>
  <c r="F51" i="6"/>
  <c r="B52" i="6"/>
  <c r="C52" i="6"/>
  <c r="F52" i="6"/>
  <c r="B53" i="6"/>
  <c r="C53" i="6"/>
  <c r="F53" i="6"/>
  <c r="B54" i="6"/>
  <c r="C54" i="6"/>
  <c r="F54" i="6"/>
  <c r="B55" i="6"/>
  <c r="C55" i="6"/>
  <c r="F55" i="6"/>
  <c r="B56" i="6"/>
  <c r="C56" i="6"/>
  <c r="F56" i="6"/>
  <c r="B57" i="6"/>
  <c r="C57" i="6"/>
  <c r="F57" i="6"/>
  <c r="B58" i="6"/>
  <c r="C58" i="6"/>
  <c r="F58" i="6"/>
  <c r="B59" i="6"/>
  <c r="C59" i="6"/>
  <c r="F59" i="6"/>
  <c r="B60" i="6"/>
  <c r="C60" i="6"/>
  <c r="F60" i="6"/>
  <c r="B61" i="6"/>
  <c r="C61" i="6"/>
  <c r="F61" i="6"/>
  <c r="B62" i="6"/>
  <c r="C62" i="6"/>
  <c r="F62" i="6"/>
  <c r="B63" i="6"/>
  <c r="C63" i="6"/>
  <c r="F63" i="6"/>
  <c r="B64" i="6"/>
  <c r="C64" i="6"/>
  <c r="F64" i="6"/>
  <c r="B65" i="6"/>
  <c r="C65" i="6"/>
  <c r="F65" i="6"/>
  <c r="B66" i="6"/>
  <c r="C66" i="6"/>
  <c r="F66" i="6"/>
  <c r="B67" i="6"/>
  <c r="C67" i="6"/>
  <c r="F67" i="6"/>
  <c r="B68" i="6"/>
  <c r="C68" i="6"/>
  <c r="F68" i="6"/>
  <c r="B69" i="6"/>
  <c r="C69" i="6"/>
  <c r="F69" i="6"/>
  <c r="B70" i="6"/>
  <c r="C70" i="6"/>
  <c r="F70" i="6"/>
  <c r="B71" i="6"/>
  <c r="C71" i="6"/>
  <c r="F71" i="6"/>
  <c r="B72" i="6"/>
  <c r="C72" i="6"/>
  <c r="F72" i="6"/>
  <c r="B73" i="6"/>
  <c r="C73" i="6"/>
  <c r="F73" i="6"/>
  <c r="B74" i="6"/>
  <c r="C74" i="6"/>
  <c r="F74" i="6"/>
  <c r="B75" i="6"/>
  <c r="C75" i="6"/>
  <c r="F75" i="6"/>
  <c r="B76" i="6"/>
  <c r="C76" i="6"/>
  <c r="F76" i="6"/>
  <c r="B77" i="6"/>
  <c r="C77" i="6"/>
  <c r="F77" i="6"/>
  <c r="B78" i="6"/>
  <c r="C78" i="6"/>
  <c r="F78" i="6"/>
  <c r="B79" i="6"/>
  <c r="C79" i="6"/>
  <c r="F79" i="6"/>
  <c r="B80" i="6"/>
  <c r="C80" i="6"/>
  <c r="F80" i="6"/>
  <c r="B81" i="6"/>
  <c r="C81" i="6"/>
  <c r="F81" i="6"/>
  <c r="B82" i="6"/>
  <c r="C82" i="6"/>
  <c r="F82" i="6"/>
  <c r="B83" i="6"/>
  <c r="C83" i="6"/>
  <c r="F83" i="6"/>
  <c r="B84" i="6"/>
  <c r="C84" i="6"/>
  <c r="F84" i="6"/>
  <c r="B85" i="6"/>
  <c r="C85" i="6"/>
  <c r="F85" i="6"/>
  <c r="B86" i="6"/>
  <c r="C86" i="6"/>
  <c r="F86" i="6"/>
  <c r="B87" i="6"/>
  <c r="C87" i="6"/>
  <c r="F87" i="6"/>
  <c r="B88" i="6"/>
  <c r="C88" i="6"/>
  <c r="F88" i="6"/>
  <c r="B89" i="6"/>
  <c r="C89" i="6"/>
  <c r="F89" i="6"/>
  <c r="B90" i="6"/>
  <c r="C90" i="6"/>
  <c r="F90" i="6"/>
  <c r="B91" i="6"/>
  <c r="C91" i="6"/>
  <c r="F91" i="6"/>
  <c r="B92" i="6"/>
  <c r="C92" i="6"/>
  <c r="F92" i="6"/>
  <c r="B93" i="6"/>
  <c r="C93" i="6"/>
  <c r="F93" i="6"/>
  <c r="B94" i="6"/>
  <c r="C94" i="6"/>
  <c r="F94" i="6"/>
  <c r="B95" i="6"/>
  <c r="C95" i="6"/>
  <c r="F95" i="6"/>
  <c r="B96" i="6"/>
  <c r="C96" i="6"/>
  <c r="F96" i="6"/>
  <c r="B97" i="6"/>
  <c r="C97" i="6"/>
  <c r="F97" i="6"/>
  <c r="B98" i="6"/>
  <c r="C98" i="6"/>
  <c r="F98" i="6"/>
  <c r="B99" i="6"/>
  <c r="C99" i="6"/>
  <c r="F99" i="6"/>
  <c r="B100" i="6"/>
  <c r="C100" i="6"/>
  <c r="F100" i="6"/>
  <c r="B101" i="6"/>
  <c r="C101" i="6"/>
  <c r="F101" i="6"/>
  <c r="B102" i="6"/>
  <c r="C102" i="6"/>
  <c r="F102" i="6"/>
  <c r="B103" i="6"/>
  <c r="C103" i="6"/>
  <c r="F103" i="6"/>
  <c r="B104" i="6"/>
  <c r="C104" i="6"/>
  <c r="F104" i="6"/>
  <c r="B105" i="6"/>
  <c r="C105" i="6"/>
  <c r="F105" i="6"/>
  <c r="B106" i="6"/>
  <c r="C106" i="6"/>
  <c r="F106" i="6"/>
  <c r="B107" i="6"/>
  <c r="C107" i="6"/>
  <c r="F107" i="6"/>
  <c r="B108" i="6"/>
  <c r="C108" i="6"/>
  <c r="F108" i="6"/>
  <c r="B109" i="6"/>
  <c r="C109" i="6"/>
  <c r="F109" i="6"/>
  <c r="B110" i="6"/>
  <c r="C110" i="6"/>
  <c r="F110" i="6"/>
  <c r="B111" i="6"/>
  <c r="C111" i="6"/>
  <c r="F111" i="6"/>
  <c r="B112" i="6"/>
  <c r="C112" i="6"/>
  <c r="F112" i="6"/>
  <c r="B113" i="6"/>
  <c r="C113" i="6"/>
  <c r="F113" i="6"/>
  <c r="B114" i="6"/>
  <c r="C114" i="6"/>
  <c r="F114" i="6"/>
  <c r="B115" i="6"/>
  <c r="C115" i="6"/>
  <c r="F115" i="6"/>
  <c r="B116" i="6"/>
  <c r="C116" i="6"/>
  <c r="F116" i="6"/>
  <c r="B117" i="6"/>
  <c r="C117" i="6"/>
  <c r="F117" i="6"/>
  <c r="B118" i="6"/>
  <c r="C118" i="6"/>
  <c r="F118" i="6"/>
  <c r="B119" i="6"/>
  <c r="C119" i="6"/>
  <c r="F119" i="6"/>
  <c r="B120" i="6"/>
  <c r="C120" i="6"/>
  <c r="F120" i="6"/>
  <c r="B121" i="6"/>
  <c r="C121" i="6"/>
  <c r="F121" i="6"/>
  <c r="B122" i="6"/>
  <c r="C122" i="6"/>
  <c r="F122" i="6"/>
  <c r="B123" i="6"/>
  <c r="C123" i="6"/>
  <c r="F123" i="6"/>
  <c r="B124" i="6"/>
  <c r="C124" i="6"/>
  <c r="F124" i="6"/>
  <c r="B125" i="6"/>
  <c r="C125" i="6"/>
  <c r="F125" i="6"/>
  <c r="B126" i="6"/>
  <c r="C126" i="6"/>
  <c r="F126" i="6"/>
  <c r="B127" i="6"/>
  <c r="C127" i="6"/>
  <c r="F127" i="6"/>
  <c r="B128" i="6"/>
  <c r="C128" i="6"/>
  <c r="F128" i="6"/>
  <c r="B129" i="6"/>
  <c r="C129" i="6"/>
  <c r="F129" i="6"/>
  <c r="B130" i="6"/>
  <c r="C130" i="6"/>
  <c r="F130" i="6"/>
  <c r="B131" i="6"/>
  <c r="C131" i="6"/>
  <c r="F131" i="6"/>
  <c r="B132" i="6"/>
  <c r="C132" i="6"/>
  <c r="F132" i="6"/>
  <c r="B133" i="6"/>
  <c r="C133" i="6"/>
  <c r="F133" i="6"/>
  <c r="B134" i="6"/>
  <c r="C134" i="6"/>
  <c r="F134" i="6"/>
  <c r="B135" i="6"/>
  <c r="C135" i="6"/>
  <c r="F135" i="6"/>
  <c r="B136" i="6"/>
  <c r="C136" i="6"/>
  <c r="F136" i="6"/>
  <c r="B137" i="6"/>
  <c r="C137" i="6"/>
  <c r="F137" i="6"/>
  <c r="B138" i="6"/>
  <c r="C138" i="6"/>
  <c r="F138" i="6"/>
  <c r="B139" i="6"/>
  <c r="C139" i="6"/>
  <c r="F139" i="6"/>
  <c r="B140" i="6"/>
  <c r="C140" i="6"/>
  <c r="F140" i="6"/>
  <c r="B141" i="6"/>
  <c r="C141" i="6"/>
  <c r="F141" i="6"/>
  <c r="B142" i="6"/>
  <c r="C142" i="6"/>
  <c r="F142" i="6"/>
  <c r="B143" i="6"/>
  <c r="C143" i="6"/>
  <c r="F143" i="6"/>
  <c r="B144" i="6"/>
  <c r="C144" i="6"/>
  <c r="F144" i="6"/>
  <c r="B145" i="6"/>
  <c r="C145" i="6"/>
  <c r="F145" i="6"/>
  <c r="B146" i="6"/>
  <c r="C146" i="6"/>
  <c r="F146" i="6"/>
  <c r="B147" i="6"/>
  <c r="C147" i="6"/>
  <c r="F147" i="6"/>
  <c r="B148" i="6"/>
  <c r="C148" i="6"/>
  <c r="F148" i="6"/>
  <c r="B149" i="6"/>
  <c r="C149" i="6"/>
  <c r="F149" i="6"/>
  <c r="B150" i="6"/>
  <c r="C150" i="6"/>
  <c r="F150" i="6"/>
  <c r="B151" i="6"/>
  <c r="C151" i="6"/>
  <c r="F151" i="6"/>
  <c r="B152" i="6"/>
  <c r="C152" i="6"/>
  <c r="F152" i="6"/>
  <c r="B153" i="6"/>
  <c r="C153" i="6"/>
  <c r="F153" i="6"/>
  <c r="B154" i="6"/>
  <c r="C154" i="6"/>
  <c r="F154" i="6"/>
  <c r="B155" i="6"/>
  <c r="C155" i="6"/>
  <c r="F155" i="6"/>
  <c r="B156" i="6"/>
  <c r="C156" i="6"/>
  <c r="F156" i="6"/>
  <c r="B5" i="10"/>
  <c r="C5" i="10"/>
  <c r="F5" i="10"/>
  <c r="B6" i="10"/>
  <c r="C6" i="10"/>
  <c r="F6" i="10"/>
  <c r="B7" i="10"/>
  <c r="C7" i="10"/>
  <c r="F7" i="10"/>
  <c r="B8" i="10"/>
  <c r="C8" i="10"/>
  <c r="F8" i="10"/>
  <c r="B9" i="10"/>
  <c r="C9" i="10"/>
  <c r="F9" i="10"/>
  <c r="B10" i="10"/>
  <c r="C10" i="10"/>
  <c r="F10" i="10"/>
  <c r="B11" i="10"/>
  <c r="C11" i="10"/>
  <c r="F11" i="10"/>
  <c r="B12" i="10"/>
  <c r="C12" i="10"/>
  <c r="F12" i="10"/>
  <c r="B13" i="10"/>
  <c r="C13" i="10"/>
  <c r="F13" i="10"/>
  <c r="B14" i="10"/>
  <c r="C14" i="10"/>
  <c r="F14" i="10"/>
  <c r="B15" i="10"/>
  <c r="C15" i="10"/>
  <c r="F15" i="10"/>
  <c r="B16" i="10"/>
  <c r="C16" i="10"/>
  <c r="F16" i="10"/>
  <c r="B17" i="10"/>
  <c r="C17" i="10"/>
  <c r="F17" i="10"/>
  <c r="B18" i="10"/>
  <c r="C18" i="10"/>
  <c r="F18" i="10"/>
  <c r="B19" i="10"/>
  <c r="C19" i="10"/>
  <c r="F19" i="10"/>
  <c r="B20" i="10"/>
  <c r="C20" i="10"/>
  <c r="F20" i="10"/>
  <c r="B21" i="10"/>
  <c r="C21" i="10"/>
  <c r="F21" i="10"/>
  <c r="B22" i="10"/>
  <c r="C22" i="10"/>
  <c r="F22" i="10"/>
  <c r="B23" i="10"/>
  <c r="C23" i="10"/>
  <c r="F23" i="10"/>
  <c r="B24" i="10"/>
  <c r="C24" i="10"/>
  <c r="F24" i="10"/>
  <c r="B25" i="10"/>
  <c r="C25" i="10"/>
  <c r="F25" i="10"/>
  <c r="B26" i="10"/>
  <c r="C26" i="10"/>
  <c r="F26" i="10"/>
  <c r="B27" i="10"/>
  <c r="C27" i="10"/>
  <c r="F27" i="10"/>
  <c r="B28" i="10"/>
  <c r="C28" i="10"/>
  <c r="F28" i="10"/>
  <c r="B29" i="10"/>
  <c r="C29" i="10"/>
  <c r="F29" i="10"/>
  <c r="B30" i="10"/>
  <c r="C30" i="10"/>
  <c r="F30" i="10"/>
  <c r="B31" i="10"/>
  <c r="C31" i="10"/>
  <c r="F31" i="10"/>
  <c r="B32" i="10"/>
  <c r="C32" i="10"/>
  <c r="F32" i="10"/>
  <c r="B33" i="10"/>
  <c r="C33" i="10"/>
  <c r="F33" i="10"/>
  <c r="B34" i="10"/>
  <c r="C34" i="10"/>
  <c r="F34" i="10"/>
  <c r="B35" i="10"/>
  <c r="C35" i="10"/>
  <c r="F35" i="10"/>
  <c r="B36" i="10"/>
  <c r="C36" i="10"/>
  <c r="F36" i="10"/>
  <c r="B37" i="10"/>
  <c r="C37" i="10"/>
  <c r="F37" i="10"/>
  <c r="B38" i="10"/>
  <c r="C38" i="10"/>
  <c r="F38" i="10"/>
  <c r="B39" i="10"/>
  <c r="C39" i="10"/>
  <c r="F39" i="10"/>
  <c r="B40" i="10"/>
  <c r="C40" i="10"/>
  <c r="F40" i="10"/>
  <c r="B41" i="10"/>
  <c r="C41" i="10"/>
  <c r="F41" i="10"/>
  <c r="B42" i="10"/>
  <c r="C42" i="10"/>
  <c r="F42" i="10"/>
  <c r="B43" i="10"/>
  <c r="C43" i="10"/>
  <c r="F43" i="10"/>
  <c r="B44" i="10"/>
  <c r="C44" i="10"/>
  <c r="F44" i="10"/>
  <c r="B45" i="10"/>
  <c r="C45" i="10"/>
  <c r="F45" i="10"/>
  <c r="B46" i="10"/>
  <c r="C46" i="10"/>
  <c r="F46" i="10"/>
  <c r="B47" i="10"/>
  <c r="C47" i="10"/>
  <c r="F47" i="10"/>
  <c r="B48" i="10"/>
  <c r="C48" i="10"/>
  <c r="F48" i="10"/>
  <c r="B49" i="10"/>
  <c r="C49" i="10"/>
  <c r="F49" i="10"/>
  <c r="B50" i="10"/>
  <c r="C50" i="10"/>
  <c r="F50" i="10"/>
  <c r="B51" i="10"/>
  <c r="C51" i="10"/>
  <c r="F51" i="10"/>
  <c r="B52" i="10"/>
  <c r="C52" i="10"/>
  <c r="F52" i="10"/>
  <c r="B53" i="10"/>
  <c r="C53" i="10"/>
  <c r="F53" i="10"/>
  <c r="B54" i="10"/>
  <c r="C54" i="10"/>
  <c r="F54" i="10"/>
  <c r="B55" i="10"/>
  <c r="C55" i="10"/>
  <c r="F55" i="10"/>
  <c r="B56" i="10"/>
  <c r="C56" i="10"/>
  <c r="F56" i="10"/>
  <c r="B57" i="10"/>
  <c r="C57" i="10"/>
  <c r="F57" i="10"/>
  <c r="B58" i="10"/>
  <c r="C58" i="10"/>
  <c r="F58" i="10"/>
  <c r="B59" i="10"/>
  <c r="C59" i="10"/>
  <c r="F59" i="10"/>
  <c r="B60" i="10"/>
  <c r="C60" i="10"/>
  <c r="F60" i="10"/>
  <c r="B61" i="10"/>
  <c r="C61" i="10"/>
  <c r="F61" i="10"/>
  <c r="B62" i="10"/>
  <c r="C62" i="10"/>
  <c r="F62" i="10"/>
  <c r="B63" i="10"/>
  <c r="C63" i="10"/>
  <c r="F63" i="10"/>
  <c r="B64" i="10"/>
  <c r="C64" i="10"/>
  <c r="F64" i="10"/>
  <c r="B65" i="10"/>
  <c r="C65" i="10"/>
  <c r="F65" i="10"/>
  <c r="B66" i="10"/>
  <c r="C66" i="10"/>
  <c r="F66" i="10"/>
  <c r="B67" i="10"/>
  <c r="C67" i="10"/>
  <c r="F67" i="10"/>
  <c r="B68" i="10"/>
  <c r="C68" i="10"/>
  <c r="F68" i="10"/>
  <c r="B69" i="10"/>
  <c r="C69" i="10"/>
  <c r="F69" i="10"/>
  <c r="B70" i="10"/>
  <c r="C70" i="10"/>
  <c r="F70" i="10"/>
  <c r="B71" i="10"/>
  <c r="C71" i="10"/>
  <c r="F71" i="10"/>
  <c r="B72" i="10"/>
  <c r="C72" i="10"/>
  <c r="F72" i="10"/>
  <c r="B73" i="10"/>
  <c r="C73" i="10"/>
  <c r="F73" i="10"/>
  <c r="B74" i="10"/>
  <c r="C74" i="10"/>
  <c r="F74" i="10"/>
  <c r="B75" i="10"/>
  <c r="C75" i="10"/>
  <c r="F75" i="10"/>
  <c r="B76" i="10"/>
  <c r="C76" i="10"/>
  <c r="F76" i="10"/>
  <c r="B77" i="10"/>
  <c r="C77" i="10"/>
  <c r="F77" i="10"/>
  <c r="B78" i="10"/>
  <c r="C78" i="10"/>
  <c r="F78" i="10"/>
  <c r="B79" i="10"/>
  <c r="C79" i="10"/>
  <c r="F79" i="10"/>
  <c r="B80" i="10"/>
  <c r="C80" i="10"/>
  <c r="F80" i="10"/>
  <c r="B81" i="10"/>
  <c r="C81" i="10"/>
  <c r="F81" i="10"/>
  <c r="B82" i="10"/>
  <c r="C82" i="10"/>
  <c r="F82" i="10"/>
  <c r="B83" i="10"/>
  <c r="C83" i="10"/>
  <c r="F83" i="10"/>
  <c r="B84" i="10"/>
  <c r="C84" i="10"/>
  <c r="F84" i="10"/>
  <c r="B85" i="10"/>
  <c r="C85" i="10"/>
  <c r="F85" i="10"/>
  <c r="B86" i="10"/>
  <c r="C86" i="10"/>
  <c r="F86" i="10"/>
  <c r="B87" i="10"/>
  <c r="C87" i="10"/>
  <c r="F87" i="10"/>
  <c r="B88" i="10"/>
  <c r="C88" i="10"/>
  <c r="F88" i="10"/>
  <c r="B89" i="10"/>
  <c r="C89" i="10"/>
  <c r="F89" i="10"/>
  <c r="B90" i="10"/>
  <c r="C90" i="10"/>
  <c r="F90" i="10"/>
  <c r="B91" i="10"/>
  <c r="C91" i="10"/>
  <c r="F91" i="10"/>
  <c r="B92" i="10"/>
  <c r="C92" i="10"/>
  <c r="F92" i="10"/>
  <c r="B93" i="10"/>
  <c r="C93" i="10"/>
  <c r="F93" i="10"/>
  <c r="B94" i="10"/>
  <c r="C94" i="10"/>
  <c r="F94" i="10"/>
  <c r="B95" i="10"/>
  <c r="C95" i="10"/>
  <c r="F95" i="10"/>
  <c r="B96" i="10"/>
  <c r="C96" i="10"/>
  <c r="F96" i="10"/>
  <c r="B97" i="10"/>
  <c r="C97" i="10"/>
  <c r="F97" i="10"/>
  <c r="B98" i="10"/>
  <c r="C98" i="10"/>
  <c r="F98" i="10"/>
  <c r="B99" i="10"/>
  <c r="C99" i="10"/>
  <c r="F99" i="10"/>
  <c r="B100" i="10"/>
  <c r="C100" i="10"/>
  <c r="F100" i="10"/>
  <c r="B101" i="10"/>
  <c r="C101" i="10"/>
  <c r="F101" i="10"/>
  <c r="B102" i="10"/>
  <c r="C102" i="10"/>
  <c r="F102" i="10"/>
  <c r="B103" i="10"/>
  <c r="C103" i="10"/>
  <c r="F103" i="10"/>
  <c r="B104" i="10"/>
  <c r="C104" i="10"/>
  <c r="F104" i="10"/>
  <c r="B105" i="10"/>
  <c r="C105" i="10"/>
  <c r="F105" i="10"/>
  <c r="B106" i="10"/>
  <c r="C106" i="10"/>
  <c r="F106" i="10"/>
  <c r="B107" i="10"/>
  <c r="C107" i="10"/>
  <c r="F107" i="10"/>
  <c r="B108" i="10"/>
  <c r="C108" i="10"/>
  <c r="F108" i="10"/>
  <c r="B109" i="10"/>
  <c r="C109" i="10"/>
  <c r="F109" i="10"/>
  <c r="B110" i="10"/>
  <c r="C110" i="10"/>
  <c r="F110" i="10"/>
  <c r="B111" i="10"/>
  <c r="C111" i="10"/>
  <c r="F111" i="10"/>
  <c r="B112" i="10"/>
  <c r="C112" i="10"/>
  <c r="F112" i="10"/>
  <c r="B113" i="10"/>
  <c r="C113" i="10"/>
  <c r="F113" i="10"/>
  <c r="B114" i="10"/>
  <c r="C114" i="10"/>
  <c r="F114" i="10"/>
  <c r="B115" i="10"/>
  <c r="C115" i="10"/>
  <c r="F115" i="10"/>
  <c r="B116" i="10"/>
  <c r="C116" i="10"/>
  <c r="F116" i="10"/>
  <c r="B117" i="10"/>
  <c r="C117" i="10"/>
  <c r="F117" i="10"/>
  <c r="B118" i="10"/>
  <c r="C118" i="10"/>
  <c r="F118" i="10"/>
  <c r="B119" i="10"/>
  <c r="C119" i="10"/>
  <c r="F119" i="10"/>
  <c r="B120" i="10"/>
  <c r="C120" i="10"/>
  <c r="F120" i="10"/>
  <c r="B121" i="10"/>
  <c r="C121" i="10"/>
  <c r="F121" i="10"/>
  <c r="B122" i="10"/>
  <c r="C122" i="10"/>
  <c r="F122" i="10"/>
  <c r="B123" i="10"/>
  <c r="C123" i="10"/>
  <c r="F123" i="10"/>
  <c r="B124" i="10"/>
  <c r="C124" i="10"/>
  <c r="F124" i="10"/>
  <c r="B125" i="10"/>
  <c r="C125" i="10"/>
  <c r="F125" i="10"/>
  <c r="B126" i="10"/>
  <c r="C126" i="10"/>
  <c r="F126" i="10"/>
  <c r="B127" i="10"/>
  <c r="C127" i="10"/>
  <c r="F127" i="10"/>
  <c r="B128" i="10"/>
  <c r="C128" i="10"/>
  <c r="F128" i="10"/>
  <c r="B129" i="10"/>
  <c r="C129" i="10"/>
  <c r="F129" i="10"/>
  <c r="B130" i="10"/>
  <c r="C130" i="10"/>
  <c r="F130" i="10"/>
  <c r="B131" i="10"/>
  <c r="C131" i="10"/>
  <c r="F131" i="10"/>
  <c r="B132" i="10"/>
  <c r="C132" i="10"/>
  <c r="F132" i="10"/>
  <c r="B133" i="10"/>
  <c r="C133" i="10"/>
  <c r="F133" i="10"/>
  <c r="B134" i="10"/>
  <c r="C134" i="10"/>
  <c r="F134" i="10"/>
  <c r="B135" i="10"/>
  <c r="C135" i="10"/>
  <c r="F135" i="10"/>
  <c r="B136" i="10"/>
  <c r="C136" i="10"/>
  <c r="F136" i="10"/>
  <c r="B137" i="10"/>
  <c r="C137" i="10"/>
  <c r="F137" i="10"/>
  <c r="B138" i="10"/>
  <c r="C138" i="10"/>
  <c r="F138" i="10"/>
  <c r="B139" i="10"/>
  <c r="C139" i="10"/>
  <c r="F139" i="10"/>
  <c r="B140" i="10"/>
  <c r="C140" i="10"/>
  <c r="F140" i="10"/>
  <c r="B141" i="10"/>
  <c r="C141" i="10"/>
  <c r="F141" i="10"/>
  <c r="B142" i="10"/>
  <c r="C142" i="10"/>
  <c r="F142" i="10"/>
  <c r="B143" i="10"/>
  <c r="C143" i="10"/>
  <c r="F143" i="10"/>
  <c r="B144" i="10"/>
  <c r="C144" i="10"/>
  <c r="F144" i="10"/>
  <c r="B145" i="10"/>
  <c r="C145" i="10"/>
  <c r="F145" i="10"/>
  <c r="B146" i="10"/>
  <c r="C146" i="10"/>
  <c r="F146" i="10"/>
  <c r="B147" i="10"/>
  <c r="C147" i="10"/>
  <c r="F147" i="10"/>
  <c r="B148" i="10"/>
  <c r="C148" i="10"/>
  <c r="F148" i="10"/>
  <c r="B149" i="10"/>
  <c r="C149" i="10"/>
  <c r="F149" i="10"/>
  <c r="B150" i="10"/>
  <c r="C150" i="10"/>
  <c r="F150" i="10"/>
  <c r="B151" i="10"/>
  <c r="C151" i="10"/>
  <c r="F151" i="10"/>
  <c r="B152" i="10"/>
  <c r="C152" i="10"/>
  <c r="F152" i="10"/>
  <c r="B153" i="10"/>
  <c r="C153" i="10"/>
  <c r="F153" i="10"/>
  <c r="B154" i="10"/>
  <c r="C154" i="10"/>
  <c r="F154" i="10"/>
  <c r="B155" i="10"/>
  <c r="C155" i="10"/>
  <c r="F155" i="10"/>
  <c r="B156" i="10"/>
  <c r="C156" i="10"/>
  <c r="F156" i="10"/>
  <c r="B157" i="10"/>
  <c r="C157" i="10"/>
  <c r="F157" i="10"/>
  <c r="B158" i="10"/>
  <c r="C158" i="10"/>
  <c r="F158" i="10"/>
  <c r="B159" i="10"/>
  <c r="C159" i="10"/>
  <c r="F159" i="10"/>
  <c r="B160" i="10"/>
  <c r="C160" i="10"/>
  <c r="F160" i="10"/>
  <c r="B161" i="10"/>
  <c r="C161" i="10"/>
  <c r="F161" i="10"/>
  <c r="B162" i="10"/>
  <c r="C162" i="10"/>
  <c r="F162" i="10"/>
  <c r="B163" i="10"/>
  <c r="C163" i="10"/>
  <c r="F163" i="10"/>
  <c r="B164" i="10"/>
  <c r="C164" i="10"/>
  <c r="F164" i="10"/>
  <c r="B165" i="10"/>
  <c r="C165" i="10"/>
  <c r="F165" i="10"/>
  <c r="B166" i="10"/>
  <c r="C166" i="10"/>
  <c r="F166" i="10"/>
  <c r="B167" i="10"/>
  <c r="C167" i="10"/>
  <c r="F167" i="10"/>
  <c r="B168" i="10"/>
  <c r="C168" i="10"/>
  <c r="F168" i="10"/>
  <c r="B169" i="10"/>
  <c r="C169" i="10"/>
  <c r="F169" i="10"/>
  <c r="B170" i="10"/>
  <c r="C170" i="10"/>
  <c r="F170" i="10"/>
  <c r="B171" i="10"/>
  <c r="C171" i="10"/>
  <c r="F171" i="10"/>
  <c r="B172" i="10"/>
  <c r="C172" i="10"/>
  <c r="F172" i="10"/>
  <c r="B173" i="10"/>
  <c r="C173" i="10"/>
  <c r="F173" i="10"/>
  <c r="B174" i="10"/>
  <c r="C174" i="10"/>
  <c r="F174" i="10"/>
  <c r="B175" i="10"/>
  <c r="C175" i="10"/>
  <c r="F175" i="10"/>
  <c r="B176" i="10"/>
  <c r="C176" i="10"/>
  <c r="F176" i="10"/>
  <c r="B177" i="10"/>
  <c r="C177" i="10"/>
  <c r="F177" i="10"/>
  <c r="B178" i="10"/>
  <c r="C178" i="10"/>
  <c r="F178" i="10"/>
  <c r="B179" i="10"/>
  <c r="C179" i="10"/>
  <c r="F179" i="10"/>
  <c r="B180" i="10"/>
  <c r="C180" i="10"/>
  <c r="F180" i="10"/>
  <c r="B181" i="10"/>
  <c r="C181" i="10"/>
  <c r="F181" i="10"/>
  <c r="B182" i="10"/>
  <c r="C182" i="10"/>
  <c r="F182" i="10"/>
  <c r="B183" i="10"/>
  <c r="C183" i="10"/>
  <c r="F183" i="10"/>
  <c r="B184" i="10"/>
  <c r="C184" i="10"/>
  <c r="F184" i="10"/>
  <c r="B185" i="10"/>
  <c r="C185" i="10"/>
  <c r="F185" i="10"/>
  <c r="B186" i="10"/>
  <c r="C186" i="10"/>
  <c r="F186" i="10"/>
  <c r="B187" i="10"/>
  <c r="C187" i="10"/>
  <c r="F187" i="10"/>
  <c r="B188" i="10"/>
  <c r="C188" i="10"/>
  <c r="F188" i="10"/>
  <c r="B189" i="10"/>
  <c r="C189" i="10"/>
  <c r="F189" i="10"/>
  <c r="B190" i="10"/>
  <c r="C190" i="10"/>
  <c r="F190" i="10"/>
  <c r="B191" i="10"/>
  <c r="C191" i="10"/>
  <c r="F191" i="10"/>
  <c r="B192" i="10"/>
  <c r="C192" i="10"/>
  <c r="F192" i="10"/>
  <c r="B193" i="10"/>
  <c r="C193" i="10"/>
  <c r="F193" i="10"/>
  <c r="B194" i="10"/>
  <c r="C194" i="10"/>
  <c r="F194" i="10"/>
  <c r="B195" i="10"/>
  <c r="C195" i="10"/>
  <c r="F195" i="10"/>
  <c r="B196" i="10"/>
  <c r="C196" i="10"/>
  <c r="F196" i="10"/>
  <c r="B197" i="10"/>
  <c r="C197" i="10"/>
  <c r="F197" i="10"/>
  <c r="B198" i="10"/>
  <c r="C198" i="10"/>
  <c r="F198" i="10"/>
  <c r="B199" i="10"/>
  <c r="C199" i="10"/>
  <c r="F199" i="10"/>
  <c r="B200" i="10"/>
  <c r="C200" i="10"/>
  <c r="F200" i="10"/>
  <c r="B201" i="10"/>
  <c r="C201" i="10"/>
  <c r="F201" i="10"/>
  <c r="B202" i="10"/>
  <c r="C202" i="10"/>
  <c r="F202" i="10"/>
  <c r="B203" i="10"/>
  <c r="C203" i="10"/>
  <c r="F203" i="10"/>
  <c r="B204" i="10"/>
  <c r="C204" i="10"/>
  <c r="F204" i="10"/>
  <c r="B205" i="10"/>
  <c r="C205" i="10"/>
  <c r="F205" i="10"/>
  <c r="B206" i="10"/>
  <c r="C206" i="10"/>
  <c r="F206" i="10"/>
  <c r="B207" i="10"/>
  <c r="C207" i="10"/>
  <c r="F207" i="10"/>
  <c r="B208" i="10"/>
  <c r="C208" i="10"/>
  <c r="F208" i="10"/>
  <c r="B209" i="10"/>
  <c r="C209" i="10"/>
  <c r="F209" i="10"/>
  <c r="B210" i="10"/>
  <c r="C210" i="10"/>
  <c r="F210" i="10"/>
  <c r="B211" i="10"/>
  <c r="C211" i="10"/>
  <c r="F211" i="10"/>
  <c r="B212" i="10"/>
  <c r="C212" i="10"/>
  <c r="F212" i="10"/>
  <c r="B213" i="10"/>
  <c r="C213" i="10"/>
  <c r="F213" i="10"/>
  <c r="B214" i="10"/>
  <c r="C214" i="10"/>
  <c r="F214" i="10"/>
  <c r="B215" i="10"/>
  <c r="C215" i="10"/>
  <c r="F215" i="10"/>
  <c r="B216" i="10"/>
  <c r="C216" i="10"/>
  <c r="F216" i="10"/>
  <c r="B217" i="10"/>
  <c r="C217" i="10"/>
  <c r="F217" i="10"/>
  <c r="B218" i="10"/>
  <c r="C218" i="10"/>
  <c r="F218" i="10"/>
  <c r="B219" i="10"/>
  <c r="C219" i="10"/>
  <c r="F219" i="10"/>
  <c r="B220" i="10"/>
  <c r="C220" i="10"/>
  <c r="F220" i="10"/>
  <c r="B221" i="10"/>
  <c r="C221" i="10"/>
  <c r="F221" i="10"/>
  <c r="B222" i="10"/>
  <c r="C222" i="10"/>
  <c r="F222" i="10"/>
  <c r="B223" i="10"/>
  <c r="C223" i="10"/>
  <c r="F223" i="10"/>
  <c r="B224" i="10"/>
  <c r="C224" i="10"/>
  <c r="F224" i="10"/>
  <c r="B225" i="10"/>
  <c r="C225" i="10"/>
  <c r="F225" i="10"/>
  <c r="B226" i="10"/>
  <c r="C226" i="10"/>
  <c r="F226" i="10"/>
  <c r="B227" i="10"/>
  <c r="C227" i="10"/>
  <c r="F227" i="10"/>
  <c r="B228" i="10"/>
  <c r="C228" i="10"/>
  <c r="F228" i="10"/>
  <c r="B229" i="10"/>
  <c r="C229" i="10"/>
  <c r="F229" i="10"/>
  <c r="B230" i="10"/>
  <c r="C230" i="10"/>
  <c r="F230" i="10"/>
  <c r="B231" i="10"/>
  <c r="C231" i="10"/>
  <c r="F231" i="10"/>
  <c r="B232" i="10"/>
  <c r="C232" i="10"/>
  <c r="F232" i="10"/>
  <c r="B233" i="10"/>
  <c r="C233" i="10"/>
  <c r="F233" i="10"/>
  <c r="B234" i="10"/>
  <c r="C234" i="10"/>
  <c r="F234" i="10"/>
  <c r="B235" i="10"/>
  <c r="C235" i="10"/>
  <c r="F235" i="10"/>
  <c r="B236" i="10"/>
  <c r="C236" i="10"/>
  <c r="F236" i="10"/>
  <c r="B237" i="10"/>
  <c r="C237" i="10"/>
  <c r="F237" i="10"/>
  <c r="B238" i="10"/>
  <c r="C238" i="10"/>
  <c r="F238" i="10"/>
  <c r="B239" i="10"/>
  <c r="C239" i="10"/>
  <c r="F239" i="10"/>
  <c r="B240" i="10"/>
  <c r="C240" i="10"/>
  <c r="F240" i="10"/>
  <c r="B241" i="10"/>
  <c r="C241" i="10"/>
  <c r="F241" i="10"/>
  <c r="B242" i="10"/>
  <c r="C242" i="10"/>
  <c r="F242" i="10"/>
  <c r="B243" i="10"/>
  <c r="C243" i="10"/>
  <c r="F243" i="10"/>
  <c r="B244" i="10"/>
  <c r="C244" i="10"/>
  <c r="F244" i="10"/>
  <c r="B245" i="10"/>
  <c r="C245" i="10"/>
  <c r="F245" i="10"/>
  <c r="B246" i="10"/>
  <c r="C246" i="10"/>
  <c r="F246" i="10"/>
  <c r="B247" i="10"/>
  <c r="C247" i="10"/>
  <c r="F247" i="10"/>
  <c r="B248" i="10"/>
  <c r="C248" i="10"/>
  <c r="F248" i="10"/>
  <c r="B249" i="10"/>
  <c r="C249" i="10"/>
  <c r="F249" i="10"/>
  <c r="B250" i="10"/>
  <c r="C250" i="10"/>
  <c r="F250" i="10"/>
  <c r="B251" i="10"/>
  <c r="C251" i="10"/>
  <c r="F251" i="10"/>
  <c r="B252" i="10"/>
  <c r="C252" i="10"/>
  <c r="F252" i="10"/>
  <c r="B253" i="10"/>
  <c r="C253" i="10"/>
  <c r="F253" i="10"/>
  <c r="B254" i="10"/>
  <c r="C254" i="10"/>
  <c r="F254" i="10"/>
  <c r="B255" i="10"/>
  <c r="C255" i="10"/>
  <c r="F255" i="10"/>
  <c r="B256" i="10"/>
  <c r="C256" i="10"/>
  <c r="F256" i="10"/>
  <c r="B257" i="10"/>
  <c r="C257" i="10"/>
  <c r="F257" i="10"/>
  <c r="B258" i="10"/>
  <c r="C258" i="10"/>
  <c r="F258" i="10"/>
  <c r="B259" i="10"/>
  <c r="C259" i="10"/>
  <c r="F259" i="10"/>
  <c r="B260" i="10"/>
  <c r="C260" i="10"/>
  <c r="F260" i="10"/>
  <c r="B261" i="10"/>
  <c r="C261" i="10"/>
  <c r="F261" i="10"/>
  <c r="B262" i="10"/>
  <c r="C262" i="10"/>
  <c r="F262" i="10"/>
  <c r="B263" i="10"/>
  <c r="C263" i="10"/>
  <c r="F263" i="10"/>
  <c r="B264" i="10"/>
  <c r="C264" i="10"/>
  <c r="F264" i="10"/>
  <c r="B265" i="10"/>
  <c r="C265" i="10"/>
  <c r="F265" i="10"/>
  <c r="B266" i="10"/>
  <c r="C266" i="10"/>
  <c r="F266" i="10"/>
  <c r="B267" i="10"/>
  <c r="C267" i="10"/>
  <c r="F267" i="10"/>
  <c r="B268" i="10"/>
  <c r="C268" i="10"/>
  <c r="F268" i="10"/>
  <c r="B269" i="10"/>
  <c r="C269" i="10"/>
  <c r="F269" i="10"/>
  <c r="B270" i="10"/>
  <c r="C270" i="10"/>
  <c r="F270" i="10"/>
  <c r="B271" i="10"/>
  <c r="C271" i="10"/>
  <c r="F271" i="10"/>
  <c r="B272" i="10"/>
  <c r="C272" i="10"/>
  <c r="F272" i="10"/>
  <c r="B273" i="10"/>
  <c r="C273" i="10"/>
  <c r="F273" i="10"/>
  <c r="B274" i="10"/>
  <c r="C274" i="10"/>
  <c r="F274" i="10"/>
  <c r="B275" i="10"/>
  <c r="C275" i="10"/>
  <c r="F275" i="10"/>
  <c r="B276" i="10"/>
  <c r="C276" i="10"/>
  <c r="F276" i="10"/>
  <c r="B277" i="10"/>
  <c r="C277" i="10"/>
  <c r="F277" i="10"/>
  <c r="B278" i="10"/>
  <c r="C278" i="10"/>
  <c r="F278" i="10"/>
  <c r="B279" i="10"/>
  <c r="C279" i="10"/>
  <c r="F279" i="10"/>
  <c r="B280" i="10"/>
  <c r="C280" i="10"/>
  <c r="F280" i="10"/>
  <c r="B281" i="10"/>
  <c r="C281" i="10"/>
  <c r="F281" i="10"/>
  <c r="B282" i="10"/>
  <c r="C282" i="10"/>
  <c r="F282" i="10"/>
  <c r="B283" i="10"/>
  <c r="C283" i="10"/>
  <c r="F283" i="10"/>
  <c r="B284" i="10"/>
  <c r="C284" i="10"/>
  <c r="F284" i="10"/>
  <c r="B285" i="10"/>
  <c r="C285" i="10"/>
  <c r="F285" i="10"/>
  <c r="B286" i="10"/>
  <c r="C286" i="10"/>
  <c r="F286" i="10"/>
  <c r="B287" i="10"/>
  <c r="C287" i="10"/>
  <c r="F287" i="10"/>
  <c r="B288" i="10"/>
  <c r="C288" i="10"/>
  <c r="F288" i="10"/>
  <c r="B289" i="10"/>
  <c r="C289" i="10"/>
  <c r="F289" i="10"/>
  <c r="B290" i="10"/>
  <c r="C290" i="10"/>
  <c r="F290" i="10"/>
  <c r="B291" i="10"/>
  <c r="C291" i="10"/>
  <c r="F291" i="10"/>
  <c r="B292" i="10"/>
  <c r="C292" i="10"/>
  <c r="F292" i="10"/>
  <c r="B293" i="10"/>
  <c r="C293" i="10"/>
  <c r="F293" i="10"/>
  <c r="B294" i="10"/>
  <c r="C294" i="10"/>
  <c r="F294" i="10"/>
  <c r="B295" i="10"/>
  <c r="C295" i="10"/>
  <c r="F295" i="10"/>
  <c r="B296" i="10"/>
  <c r="C296" i="10"/>
  <c r="F296" i="10"/>
  <c r="B297" i="10"/>
  <c r="C297" i="10"/>
  <c r="F297" i="10"/>
  <c r="B298" i="10"/>
  <c r="C298" i="10"/>
  <c r="F298" i="10"/>
  <c r="B299" i="10"/>
  <c r="C299" i="10"/>
  <c r="F299" i="10"/>
  <c r="B300" i="10"/>
  <c r="C300" i="10"/>
  <c r="F300" i="10"/>
  <c r="B301" i="10"/>
  <c r="C301" i="10"/>
  <c r="F301" i="10"/>
  <c r="B302" i="10"/>
  <c r="C302" i="10"/>
  <c r="F302" i="10"/>
  <c r="B303" i="10"/>
  <c r="C303" i="10"/>
  <c r="F303" i="10"/>
  <c r="B304" i="10"/>
  <c r="C304" i="10"/>
  <c r="F304" i="10"/>
  <c r="B305" i="10"/>
  <c r="C305" i="10"/>
  <c r="F305" i="10"/>
  <c r="B306" i="10"/>
  <c r="C306" i="10"/>
  <c r="F306" i="10"/>
  <c r="B307" i="10"/>
  <c r="C307" i="10"/>
  <c r="F307" i="10"/>
  <c r="B308" i="10"/>
  <c r="C308" i="10"/>
  <c r="F308" i="10"/>
  <c r="B309" i="10"/>
  <c r="C309" i="10"/>
  <c r="F309" i="10"/>
  <c r="B310" i="10"/>
  <c r="C310" i="10"/>
  <c r="F310" i="10"/>
  <c r="B311" i="10"/>
  <c r="C311" i="10"/>
  <c r="F311" i="10"/>
  <c r="B312" i="10"/>
  <c r="C312" i="10"/>
  <c r="F312" i="10"/>
  <c r="B313" i="10"/>
  <c r="C313" i="10"/>
  <c r="F313" i="10"/>
  <c r="B314" i="10"/>
  <c r="C314" i="10"/>
  <c r="F314" i="10"/>
  <c r="B315" i="10"/>
  <c r="C315" i="10"/>
  <c r="F315" i="10"/>
  <c r="B316" i="10"/>
  <c r="C316" i="10"/>
  <c r="F316" i="10"/>
  <c r="B317" i="10"/>
  <c r="C317" i="10"/>
  <c r="F317" i="10"/>
  <c r="B318" i="10"/>
  <c r="C318" i="10"/>
  <c r="F318" i="10"/>
  <c r="B319" i="10"/>
  <c r="C319" i="10"/>
  <c r="F319" i="10"/>
  <c r="B320" i="10"/>
  <c r="C320" i="10"/>
  <c r="F320" i="10"/>
  <c r="B321" i="10"/>
  <c r="C321" i="10"/>
  <c r="F321" i="10"/>
  <c r="B322" i="10"/>
  <c r="C322" i="10"/>
  <c r="F322" i="10"/>
  <c r="B323" i="10"/>
  <c r="C323" i="10"/>
  <c r="F323" i="10"/>
  <c r="B324" i="10"/>
  <c r="C324" i="10"/>
  <c r="F324" i="10"/>
  <c r="B325" i="10"/>
  <c r="C325" i="10"/>
  <c r="F325" i="10"/>
  <c r="B326" i="10"/>
  <c r="C326" i="10"/>
  <c r="F326" i="10"/>
  <c r="B327" i="10"/>
  <c r="C327" i="10"/>
  <c r="F327" i="10"/>
  <c r="B328" i="10"/>
  <c r="C328" i="10"/>
  <c r="F328" i="10"/>
  <c r="B329" i="10"/>
  <c r="C329" i="10"/>
  <c r="F329" i="10"/>
  <c r="B330" i="10"/>
  <c r="C330" i="10"/>
  <c r="F330" i="10"/>
  <c r="B331" i="10"/>
  <c r="C331" i="10"/>
  <c r="F331" i="10"/>
  <c r="B332" i="10"/>
  <c r="C332" i="10"/>
  <c r="F332" i="10"/>
  <c r="B333" i="10"/>
  <c r="C333" i="10"/>
  <c r="F333" i="10"/>
  <c r="B334" i="10"/>
  <c r="C334" i="10"/>
  <c r="F334" i="10"/>
  <c r="B335" i="10"/>
  <c r="C335" i="10"/>
  <c r="F335" i="10"/>
  <c r="B336" i="10"/>
  <c r="C336" i="10"/>
  <c r="F336" i="10"/>
  <c r="B337" i="10"/>
  <c r="C337" i="10"/>
  <c r="F337" i="10"/>
  <c r="B338" i="10"/>
  <c r="C338" i="10"/>
  <c r="F338" i="10"/>
  <c r="B339" i="10"/>
  <c r="C339" i="10"/>
  <c r="F339" i="10"/>
  <c r="B340" i="10"/>
  <c r="C340" i="10"/>
  <c r="F340" i="10"/>
  <c r="B341" i="10"/>
  <c r="C341" i="10"/>
  <c r="F341" i="10"/>
  <c r="B342" i="10"/>
  <c r="C342" i="10"/>
  <c r="F342" i="10"/>
  <c r="B343" i="10"/>
  <c r="C343" i="10"/>
  <c r="F343" i="10"/>
  <c r="B344" i="10"/>
  <c r="C344" i="10"/>
  <c r="F344" i="10"/>
  <c r="B345" i="10"/>
  <c r="C345" i="10"/>
  <c r="F345" i="10"/>
  <c r="B346" i="10"/>
  <c r="C346" i="10"/>
  <c r="F346" i="10"/>
  <c r="B347" i="10"/>
  <c r="C347" i="10"/>
  <c r="F347" i="10"/>
  <c r="B348" i="10"/>
  <c r="C348" i="10"/>
  <c r="F348" i="10"/>
  <c r="B349" i="10"/>
  <c r="C349" i="10"/>
  <c r="F349" i="10"/>
  <c r="B350" i="10"/>
  <c r="C350" i="10"/>
  <c r="F350" i="10"/>
  <c r="B351" i="10"/>
  <c r="C351" i="10"/>
  <c r="F351" i="10"/>
  <c r="B352" i="10"/>
  <c r="C352" i="10"/>
  <c r="F352" i="10"/>
  <c r="B353" i="10"/>
  <c r="C353" i="10"/>
  <c r="F353" i="10"/>
  <c r="B354" i="10"/>
  <c r="C354" i="10"/>
  <c r="F354" i="10"/>
  <c r="B355" i="10"/>
  <c r="C355" i="10"/>
  <c r="F355" i="10"/>
  <c r="B356" i="10"/>
  <c r="C356" i="10"/>
  <c r="F356" i="10"/>
  <c r="B357" i="10"/>
  <c r="C357" i="10"/>
  <c r="F357" i="10"/>
  <c r="B358" i="10"/>
  <c r="C358" i="10"/>
  <c r="F358" i="10"/>
  <c r="B359" i="10"/>
  <c r="C359" i="10"/>
  <c r="F359" i="10"/>
  <c r="B360" i="10"/>
  <c r="C360" i="10"/>
  <c r="F360" i="10"/>
  <c r="B361" i="10"/>
  <c r="C361" i="10"/>
  <c r="F361" i="10"/>
  <c r="B362" i="10"/>
  <c r="C362" i="10"/>
  <c r="F362" i="10"/>
  <c r="B363" i="10"/>
  <c r="C363" i="10"/>
  <c r="F363" i="10"/>
  <c r="B364" i="10"/>
  <c r="C364" i="10"/>
  <c r="F364" i="10"/>
  <c r="B365" i="10"/>
  <c r="C365" i="10"/>
  <c r="F365" i="10"/>
  <c r="B366" i="10"/>
  <c r="C366" i="10"/>
  <c r="F366" i="10"/>
  <c r="B367" i="10"/>
  <c r="C367" i="10"/>
  <c r="F367" i="10"/>
  <c r="B368" i="10"/>
  <c r="C368" i="10"/>
  <c r="F368" i="10"/>
  <c r="B369" i="10"/>
  <c r="C369" i="10"/>
  <c r="F369" i="10"/>
  <c r="B370" i="10"/>
  <c r="C370" i="10"/>
  <c r="F370" i="10"/>
  <c r="B371" i="10"/>
  <c r="C371" i="10"/>
  <c r="F371" i="10"/>
  <c r="B372" i="10"/>
  <c r="C372" i="10"/>
  <c r="F372" i="10"/>
  <c r="B373" i="10"/>
  <c r="C373" i="10"/>
  <c r="F373" i="10"/>
  <c r="B374" i="10"/>
  <c r="C374" i="10"/>
  <c r="F374" i="10"/>
  <c r="B375" i="10"/>
  <c r="C375" i="10"/>
  <c r="F375" i="10"/>
  <c r="B376" i="10"/>
  <c r="C376" i="10"/>
  <c r="F376" i="10"/>
  <c r="B377" i="10"/>
  <c r="C377" i="10"/>
  <c r="F377" i="10"/>
  <c r="B378" i="10"/>
  <c r="C378" i="10"/>
  <c r="F378" i="10"/>
  <c r="B379" i="10"/>
  <c r="C379" i="10"/>
  <c r="F379" i="10"/>
  <c r="B380" i="10"/>
  <c r="C380" i="10"/>
  <c r="F380" i="10"/>
  <c r="B381" i="10"/>
  <c r="C381" i="10"/>
  <c r="F381" i="10"/>
  <c r="B382" i="10"/>
  <c r="C382" i="10"/>
  <c r="F382" i="10"/>
  <c r="B383" i="10"/>
  <c r="C383" i="10"/>
  <c r="F383" i="10"/>
  <c r="B384" i="10"/>
  <c r="C384" i="10"/>
  <c r="F384" i="10"/>
  <c r="B385" i="10"/>
  <c r="C385" i="10"/>
  <c r="F385" i="10"/>
  <c r="B386" i="10"/>
  <c r="C386" i="10"/>
  <c r="F386" i="10"/>
  <c r="B387" i="10"/>
  <c r="C387" i="10"/>
  <c r="F387" i="10"/>
  <c r="B388" i="10"/>
  <c r="C388" i="10"/>
  <c r="F388" i="10"/>
  <c r="B389" i="10"/>
  <c r="C389" i="10"/>
  <c r="F389" i="10"/>
  <c r="B390" i="10"/>
  <c r="C390" i="10"/>
  <c r="F390" i="10"/>
  <c r="B391" i="10"/>
  <c r="C391" i="10"/>
  <c r="F391" i="10"/>
  <c r="B392" i="10"/>
  <c r="C392" i="10"/>
  <c r="F392" i="10"/>
  <c r="B393" i="10"/>
  <c r="C393" i="10"/>
  <c r="F393" i="10"/>
  <c r="B394" i="10"/>
  <c r="C394" i="10"/>
  <c r="F394" i="10"/>
  <c r="B395" i="10"/>
  <c r="C395" i="10"/>
  <c r="F395" i="10"/>
  <c r="B396" i="10"/>
  <c r="C396" i="10"/>
  <c r="F396" i="10"/>
  <c r="B397" i="10"/>
  <c r="C397" i="10"/>
  <c r="F397" i="10"/>
  <c r="B398" i="10"/>
  <c r="C398" i="10"/>
  <c r="F398" i="10"/>
  <c r="B399" i="10"/>
  <c r="C399" i="10"/>
  <c r="F399" i="10"/>
  <c r="B400" i="10"/>
  <c r="C400" i="10"/>
  <c r="F400" i="10"/>
  <c r="B401" i="10"/>
  <c r="C401" i="10"/>
  <c r="F401" i="10"/>
  <c r="B402" i="10"/>
  <c r="C402" i="10"/>
  <c r="F402" i="10"/>
  <c r="B403" i="10"/>
  <c r="C403" i="10"/>
  <c r="F403" i="10"/>
  <c r="B404" i="10"/>
  <c r="C404" i="10"/>
  <c r="F404" i="10"/>
  <c r="B405" i="10"/>
  <c r="C405" i="10"/>
  <c r="F405" i="10"/>
  <c r="B406" i="10"/>
  <c r="C406" i="10"/>
  <c r="F406" i="10"/>
  <c r="B407" i="10"/>
  <c r="C407" i="10"/>
  <c r="F407" i="10"/>
  <c r="B408" i="10"/>
  <c r="C408" i="10"/>
  <c r="F408" i="10"/>
  <c r="B409" i="10"/>
  <c r="C409" i="10"/>
  <c r="F409" i="10"/>
  <c r="B410" i="10"/>
  <c r="C410" i="10"/>
  <c r="F410" i="10"/>
  <c r="B411" i="10"/>
  <c r="C411" i="10"/>
  <c r="F411" i="10"/>
  <c r="B412" i="10"/>
  <c r="C412" i="10"/>
  <c r="F412" i="10"/>
  <c r="B413" i="10"/>
  <c r="C413" i="10"/>
  <c r="F413" i="10"/>
  <c r="B414" i="10"/>
  <c r="C414" i="10"/>
  <c r="F414" i="10"/>
  <c r="B415" i="10"/>
  <c r="C415" i="10"/>
  <c r="F415" i="10"/>
  <c r="B416" i="10"/>
  <c r="C416" i="10"/>
  <c r="F416" i="10"/>
  <c r="B417" i="10"/>
  <c r="C417" i="10"/>
  <c r="F417" i="10"/>
  <c r="B418" i="10"/>
  <c r="C418" i="10"/>
  <c r="F418" i="10"/>
  <c r="B419" i="10"/>
  <c r="C419" i="10"/>
  <c r="F419" i="10"/>
  <c r="B420" i="10"/>
  <c r="C420" i="10"/>
  <c r="F420" i="10"/>
  <c r="B421" i="10"/>
  <c r="C421" i="10"/>
  <c r="F421" i="10"/>
  <c r="B422" i="10"/>
  <c r="C422" i="10"/>
  <c r="F422" i="10"/>
  <c r="B423" i="10"/>
  <c r="C423" i="10"/>
  <c r="F423" i="10"/>
  <c r="B424" i="10"/>
  <c r="C424" i="10"/>
  <c r="F424" i="10"/>
  <c r="B425" i="10"/>
  <c r="C425" i="10"/>
  <c r="F425" i="10"/>
  <c r="B426" i="10"/>
  <c r="C426" i="10"/>
  <c r="F426" i="10"/>
  <c r="B427" i="10"/>
  <c r="C427" i="10"/>
  <c r="F427" i="10"/>
  <c r="B428" i="10"/>
  <c r="C428" i="10"/>
  <c r="F428" i="10"/>
  <c r="B429" i="10"/>
  <c r="C429" i="10"/>
  <c r="F429" i="10"/>
  <c r="B430" i="10"/>
  <c r="C430" i="10"/>
  <c r="F430" i="10"/>
  <c r="B431" i="10"/>
  <c r="C431" i="10"/>
  <c r="F431" i="10"/>
  <c r="B432" i="10"/>
  <c r="C432" i="10"/>
  <c r="F432" i="10"/>
  <c r="B433" i="10"/>
  <c r="C433" i="10"/>
  <c r="F433" i="10"/>
  <c r="B434" i="10"/>
  <c r="C434" i="10"/>
  <c r="F434" i="10"/>
  <c r="B435" i="10"/>
  <c r="C435" i="10"/>
  <c r="F435" i="10"/>
  <c r="B436" i="10"/>
  <c r="C436" i="10"/>
  <c r="F436" i="10"/>
  <c r="B437" i="10"/>
  <c r="C437" i="10"/>
  <c r="F437" i="10"/>
  <c r="B438" i="10"/>
  <c r="C438" i="10"/>
  <c r="F438" i="10"/>
  <c r="B439" i="10"/>
  <c r="C439" i="10"/>
  <c r="F439" i="10"/>
  <c r="B440" i="10"/>
  <c r="C440" i="10"/>
  <c r="F440" i="10"/>
  <c r="B441" i="10"/>
  <c r="C441" i="10"/>
  <c r="F441" i="10"/>
  <c r="B442" i="10"/>
  <c r="C442" i="10"/>
  <c r="F442" i="10"/>
  <c r="B443" i="10"/>
  <c r="C443" i="10"/>
  <c r="F443" i="10"/>
  <c r="B444" i="10"/>
  <c r="C444" i="10"/>
  <c r="F444" i="10"/>
  <c r="B445" i="10"/>
  <c r="C445" i="10"/>
  <c r="F445" i="10"/>
  <c r="B446" i="10"/>
  <c r="C446" i="10"/>
  <c r="F446" i="10"/>
  <c r="B447" i="10"/>
  <c r="C447" i="10"/>
  <c r="F447" i="10"/>
  <c r="B448" i="10"/>
  <c r="C448" i="10"/>
  <c r="F448" i="10"/>
  <c r="B449" i="10"/>
  <c r="C449" i="10"/>
  <c r="F449" i="10"/>
  <c r="B450" i="10"/>
  <c r="C450" i="10"/>
  <c r="F450" i="10"/>
  <c r="B451" i="10"/>
  <c r="C451" i="10"/>
  <c r="F451" i="10"/>
  <c r="B452" i="10"/>
  <c r="C452" i="10"/>
  <c r="F452" i="10"/>
  <c r="B453" i="10"/>
  <c r="C453" i="10"/>
  <c r="F453" i="10"/>
  <c r="B454" i="10"/>
  <c r="C454" i="10"/>
  <c r="F454" i="10"/>
  <c r="B455" i="10"/>
  <c r="C455" i="10"/>
  <c r="F455" i="10"/>
  <c r="B456" i="10"/>
  <c r="C456" i="10"/>
  <c r="F456" i="10"/>
  <c r="B457" i="10"/>
  <c r="C457" i="10"/>
  <c r="F457" i="10"/>
  <c r="B458" i="10"/>
  <c r="C458" i="10"/>
  <c r="F458" i="10"/>
  <c r="B459" i="10"/>
  <c r="C459" i="10"/>
  <c r="F459" i="10"/>
  <c r="B460" i="10"/>
  <c r="C460" i="10"/>
  <c r="F460" i="10"/>
  <c r="B461" i="10"/>
  <c r="C461" i="10"/>
  <c r="F461" i="10"/>
  <c r="B462" i="10"/>
  <c r="C462" i="10"/>
  <c r="F462" i="10"/>
  <c r="B463" i="10"/>
  <c r="C463" i="10"/>
  <c r="F463" i="10"/>
  <c r="B464" i="10"/>
  <c r="C464" i="10"/>
  <c r="F464" i="10"/>
  <c r="B465" i="10"/>
  <c r="C465" i="10"/>
  <c r="F465" i="10"/>
  <c r="B466" i="10"/>
  <c r="C466" i="10"/>
  <c r="F466" i="10"/>
  <c r="B467" i="10"/>
  <c r="C467" i="10"/>
  <c r="F467" i="10"/>
  <c r="B468" i="10"/>
  <c r="C468" i="10"/>
  <c r="F468" i="10"/>
  <c r="B469" i="10"/>
  <c r="C469" i="10"/>
  <c r="F469" i="10"/>
  <c r="B470" i="10"/>
  <c r="C470" i="10"/>
  <c r="F470" i="10"/>
  <c r="B471" i="10"/>
  <c r="C471" i="10"/>
  <c r="F471" i="10"/>
  <c r="B472" i="10"/>
  <c r="C472" i="10"/>
  <c r="F472" i="10"/>
  <c r="B473" i="10"/>
  <c r="C473" i="10"/>
  <c r="F473" i="10"/>
  <c r="B474" i="10"/>
  <c r="C474" i="10"/>
  <c r="F474" i="10"/>
  <c r="B475" i="10"/>
  <c r="C475" i="10"/>
  <c r="F475" i="10"/>
  <c r="B476" i="10"/>
  <c r="C476" i="10"/>
  <c r="F476" i="10"/>
  <c r="B477" i="10"/>
  <c r="C477" i="10"/>
  <c r="F477" i="10"/>
  <c r="B478" i="10"/>
  <c r="C478" i="10"/>
  <c r="F478" i="10"/>
  <c r="B479" i="10"/>
  <c r="C479" i="10"/>
  <c r="F479" i="10"/>
  <c r="B480" i="10"/>
  <c r="C480" i="10"/>
  <c r="F480" i="10"/>
  <c r="B481" i="10"/>
  <c r="C481" i="10"/>
  <c r="F481" i="10"/>
  <c r="B482" i="10"/>
  <c r="C482" i="10"/>
  <c r="F482" i="10"/>
  <c r="B483" i="10"/>
  <c r="C483" i="10"/>
  <c r="F483" i="10"/>
  <c r="B484" i="10"/>
  <c r="C484" i="10"/>
  <c r="F484" i="10"/>
  <c r="B485" i="10"/>
  <c r="C485" i="10"/>
  <c r="F485" i="10"/>
  <c r="B486" i="10"/>
  <c r="C486" i="10"/>
  <c r="F486" i="10"/>
  <c r="B487" i="10"/>
  <c r="C487" i="10"/>
  <c r="F487" i="10"/>
  <c r="B488" i="10"/>
  <c r="C488" i="10"/>
  <c r="F488" i="10"/>
  <c r="B489" i="10"/>
  <c r="C489" i="10"/>
  <c r="F489" i="10"/>
  <c r="B490" i="10"/>
  <c r="C490" i="10"/>
  <c r="F490" i="10"/>
  <c r="B491" i="10"/>
  <c r="C491" i="10"/>
  <c r="F491" i="10"/>
  <c r="B492" i="10"/>
  <c r="C492" i="10"/>
  <c r="F492" i="10"/>
  <c r="B493" i="10"/>
  <c r="C493" i="10"/>
  <c r="F493" i="10"/>
  <c r="B494" i="10"/>
  <c r="C494" i="10"/>
  <c r="F494" i="10"/>
  <c r="B495" i="10"/>
  <c r="C495" i="10"/>
  <c r="F495" i="10"/>
  <c r="B496" i="10"/>
  <c r="C496" i="10"/>
  <c r="F496" i="10"/>
  <c r="B497" i="10"/>
  <c r="C497" i="10"/>
  <c r="F497" i="10"/>
  <c r="B498" i="10"/>
  <c r="C498" i="10"/>
  <c r="F498" i="10"/>
  <c r="B499" i="10"/>
  <c r="C499" i="10"/>
  <c r="F499" i="10"/>
  <c r="B500" i="10"/>
  <c r="C500" i="10"/>
  <c r="F500" i="10"/>
  <c r="B501" i="10"/>
  <c r="C501" i="10"/>
  <c r="F501" i="10"/>
  <c r="B502" i="10"/>
  <c r="C502" i="10"/>
  <c r="F502" i="10"/>
  <c r="B503" i="10"/>
  <c r="C503" i="10"/>
  <c r="F503" i="10"/>
  <c r="B504" i="10"/>
  <c r="C504" i="10"/>
  <c r="F504" i="10"/>
  <c r="B505" i="10"/>
  <c r="C505" i="10"/>
  <c r="F505" i="10"/>
  <c r="B506" i="10"/>
  <c r="C506" i="10"/>
  <c r="F506" i="10"/>
  <c r="B507" i="10"/>
  <c r="C507" i="10"/>
  <c r="F507" i="10"/>
  <c r="B508" i="10"/>
  <c r="C508" i="10"/>
  <c r="F508" i="10"/>
  <c r="B509" i="10"/>
  <c r="C509" i="10"/>
  <c r="F509" i="10"/>
  <c r="B510" i="10"/>
  <c r="C510" i="10"/>
  <c r="F510" i="10"/>
  <c r="B511" i="10"/>
  <c r="C511" i="10"/>
  <c r="F511" i="10"/>
  <c r="B512" i="10"/>
  <c r="C512" i="10"/>
  <c r="F512" i="10"/>
  <c r="B513" i="10"/>
  <c r="C513" i="10"/>
  <c r="F513" i="10"/>
  <c r="B514" i="10"/>
  <c r="C514" i="10"/>
  <c r="F514" i="10"/>
  <c r="B515" i="10"/>
  <c r="C515" i="10"/>
  <c r="F515" i="10"/>
  <c r="B516" i="10"/>
  <c r="C516" i="10"/>
  <c r="F516" i="10"/>
  <c r="B517" i="10"/>
  <c r="C517" i="10"/>
  <c r="F517" i="10"/>
  <c r="B518" i="10"/>
  <c r="C518" i="10"/>
  <c r="F518" i="10"/>
  <c r="B519" i="10"/>
  <c r="C519" i="10"/>
  <c r="F519" i="10"/>
  <c r="B520" i="10"/>
  <c r="C520" i="10"/>
  <c r="F520" i="10"/>
  <c r="B521" i="10"/>
  <c r="C521" i="10"/>
  <c r="F521" i="10"/>
  <c r="B522" i="10"/>
  <c r="C522" i="10"/>
  <c r="F522" i="10"/>
  <c r="B523" i="10"/>
  <c r="C523" i="10"/>
  <c r="F523" i="10"/>
  <c r="B524" i="10"/>
  <c r="C524" i="10"/>
  <c r="F524" i="10"/>
  <c r="B525" i="10"/>
  <c r="C525" i="10"/>
  <c r="F525" i="10"/>
  <c r="B526" i="10"/>
  <c r="C526" i="10"/>
  <c r="F526" i="10"/>
  <c r="B527" i="10"/>
  <c r="C527" i="10"/>
  <c r="F527" i="10"/>
  <c r="B528" i="10"/>
  <c r="C528" i="10"/>
  <c r="F528" i="10"/>
  <c r="B529" i="10"/>
  <c r="C529" i="10"/>
  <c r="F529" i="10"/>
  <c r="B530" i="10"/>
  <c r="C530" i="10"/>
  <c r="F530" i="10"/>
  <c r="B531" i="10"/>
  <c r="C531" i="10"/>
  <c r="F531" i="10"/>
  <c r="B532" i="10"/>
  <c r="C532" i="10"/>
  <c r="F532" i="10"/>
  <c r="B533" i="10"/>
  <c r="C533" i="10"/>
  <c r="F533" i="10"/>
  <c r="B534" i="10"/>
  <c r="C534" i="10"/>
  <c r="F534" i="10"/>
  <c r="B535" i="10"/>
  <c r="C535" i="10"/>
  <c r="F535" i="10"/>
  <c r="B536" i="10"/>
  <c r="C536" i="10"/>
  <c r="F536" i="10"/>
  <c r="B537" i="10"/>
  <c r="C537" i="10"/>
  <c r="F537" i="10"/>
  <c r="B538" i="10"/>
  <c r="C538" i="10"/>
  <c r="F538" i="10"/>
  <c r="B539" i="10"/>
  <c r="C539" i="10"/>
  <c r="F539" i="10"/>
  <c r="B540" i="10"/>
  <c r="C540" i="10"/>
  <c r="F540" i="10"/>
  <c r="B541" i="10"/>
  <c r="C541" i="10"/>
  <c r="F541" i="10"/>
  <c r="B542" i="10"/>
  <c r="C542" i="10"/>
  <c r="F542" i="10"/>
  <c r="B543" i="10"/>
  <c r="C543" i="10"/>
  <c r="F543" i="10"/>
  <c r="B544" i="10"/>
  <c r="C544" i="10"/>
  <c r="F544" i="10"/>
  <c r="B545" i="10"/>
  <c r="C545" i="10"/>
  <c r="F545" i="10"/>
  <c r="B546" i="10"/>
  <c r="C546" i="10"/>
  <c r="F546" i="10"/>
  <c r="B547" i="10"/>
  <c r="C547" i="10"/>
  <c r="F547" i="10"/>
  <c r="B548" i="10"/>
  <c r="C548" i="10"/>
  <c r="F548" i="10"/>
  <c r="B549" i="10"/>
  <c r="C549" i="10"/>
  <c r="F549" i="10"/>
  <c r="B550" i="10"/>
  <c r="C550" i="10"/>
  <c r="F550" i="10"/>
  <c r="B551" i="10"/>
  <c r="C551" i="10"/>
  <c r="F551" i="10"/>
  <c r="B552" i="10"/>
  <c r="C552" i="10"/>
  <c r="F552" i="10"/>
  <c r="B553" i="10"/>
  <c r="C553" i="10"/>
  <c r="F553" i="10"/>
  <c r="B554" i="10"/>
  <c r="C554" i="10"/>
  <c r="F554" i="10"/>
  <c r="B555" i="10"/>
  <c r="C555" i="10"/>
  <c r="F555" i="10"/>
  <c r="B556" i="10"/>
  <c r="C556" i="10"/>
  <c r="F556" i="10"/>
  <c r="B557" i="10"/>
  <c r="C557" i="10"/>
  <c r="F557" i="10"/>
  <c r="B558" i="10"/>
  <c r="C558" i="10"/>
  <c r="F558" i="10"/>
  <c r="B559" i="10"/>
  <c r="C559" i="10"/>
  <c r="F559" i="10"/>
  <c r="B560" i="10"/>
  <c r="C560" i="10"/>
  <c r="F560" i="10"/>
  <c r="B561" i="10"/>
  <c r="C561" i="10"/>
  <c r="F561" i="10"/>
  <c r="B562" i="10"/>
  <c r="C562" i="10"/>
  <c r="F562" i="10"/>
  <c r="B563" i="10"/>
  <c r="C563" i="10"/>
  <c r="F563" i="10"/>
  <c r="B564" i="10"/>
  <c r="C564" i="10"/>
  <c r="F564" i="10"/>
  <c r="B565" i="10"/>
  <c r="C565" i="10"/>
  <c r="F565" i="10"/>
  <c r="B566" i="10"/>
  <c r="C566" i="10"/>
  <c r="F566" i="10"/>
  <c r="B567" i="10"/>
  <c r="C567" i="10"/>
  <c r="F567" i="10"/>
  <c r="B568" i="10"/>
  <c r="C568" i="10"/>
  <c r="F568" i="10"/>
  <c r="B569" i="10"/>
  <c r="C569" i="10"/>
  <c r="F569" i="10"/>
  <c r="B570" i="10"/>
  <c r="C570" i="10"/>
  <c r="F570" i="10"/>
  <c r="B571" i="10"/>
  <c r="C571" i="10"/>
  <c r="F571" i="10"/>
  <c r="B572" i="10"/>
  <c r="C572" i="10"/>
  <c r="F572" i="10"/>
  <c r="B573" i="10"/>
  <c r="C573" i="10"/>
  <c r="F573" i="10"/>
  <c r="B574" i="10"/>
  <c r="C574" i="10"/>
  <c r="F574" i="10"/>
  <c r="B575" i="10"/>
  <c r="C575" i="10"/>
  <c r="F575" i="10"/>
  <c r="B576" i="10"/>
  <c r="C576" i="10"/>
  <c r="F576" i="10"/>
  <c r="B577" i="10"/>
  <c r="C577" i="10"/>
  <c r="F577" i="10"/>
  <c r="B578" i="10"/>
  <c r="C578" i="10"/>
  <c r="F578" i="10"/>
  <c r="B579" i="10"/>
  <c r="C579" i="10"/>
  <c r="F579" i="10"/>
  <c r="B580" i="10"/>
  <c r="C580" i="10"/>
  <c r="F580" i="10"/>
  <c r="B581" i="10"/>
  <c r="C581" i="10"/>
  <c r="F581" i="10"/>
  <c r="B582" i="10"/>
  <c r="C582" i="10"/>
  <c r="F582" i="10"/>
  <c r="B583" i="10"/>
  <c r="C583" i="10"/>
  <c r="F583" i="10"/>
  <c r="B584" i="10"/>
  <c r="C584" i="10"/>
  <c r="F584" i="10"/>
  <c r="B585" i="10"/>
  <c r="C585" i="10"/>
  <c r="F585" i="10"/>
  <c r="B586" i="10"/>
  <c r="C586" i="10"/>
  <c r="F586" i="10"/>
  <c r="B587" i="10"/>
  <c r="C587" i="10"/>
  <c r="F587" i="10"/>
  <c r="B588" i="10"/>
  <c r="C588" i="10"/>
  <c r="F588" i="10"/>
  <c r="B589" i="10"/>
  <c r="C589" i="10"/>
  <c r="F589" i="10"/>
  <c r="B590" i="10"/>
  <c r="C590" i="10"/>
  <c r="F590" i="10"/>
  <c r="B591" i="10"/>
  <c r="C591" i="10"/>
  <c r="F591" i="10"/>
  <c r="B592" i="10"/>
  <c r="C592" i="10"/>
  <c r="F592" i="10"/>
  <c r="B593" i="10"/>
  <c r="C593" i="10"/>
  <c r="F593" i="10"/>
  <c r="B594" i="10"/>
  <c r="C594" i="10"/>
  <c r="F594" i="10"/>
  <c r="B595" i="10"/>
  <c r="C595" i="10"/>
  <c r="F595" i="10"/>
  <c r="B596" i="10"/>
  <c r="C596" i="10"/>
  <c r="F596" i="10"/>
  <c r="B597" i="10"/>
  <c r="C597" i="10"/>
  <c r="F597" i="10"/>
  <c r="B598" i="10"/>
  <c r="C598" i="10"/>
  <c r="F598" i="10"/>
  <c r="B599" i="10"/>
  <c r="C599" i="10"/>
  <c r="F599" i="10"/>
  <c r="B600" i="10"/>
  <c r="C600" i="10"/>
  <c r="F600" i="10"/>
  <c r="B601" i="10"/>
  <c r="C601" i="10"/>
  <c r="F601" i="10"/>
  <c r="B602" i="10"/>
  <c r="C602" i="10"/>
  <c r="F602" i="10"/>
  <c r="B603" i="10"/>
  <c r="C603" i="10"/>
  <c r="F603" i="10"/>
  <c r="B604" i="10"/>
  <c r="C604" i="10"/>
  <c r="F604" i="10"/>
  <c r="B605" i="10"/>
  <c r="C605" i="10"/>
  <c r="F605" i="10"/>
  <c r="B606" i="10"/>
  <c r="C606" i="10"/>
  <c r="F606" i="10"/>
  <c r="B607" i="10"/>
  <c r="C607" i="10"/>
  <c r="F607" i="10"/>
  <c r="B608" i="10"/>
  <c r="C608" i="10"/>
  <c r="F608" i="10"/>
  <c r="B609" i="10"/>
  <c r="C609" i="10"/>
  <c r="F609" i="10"/>
  <c r="B610" i="10"/>
  <c r="C610" i="10"/>
  <c r="F610" i="10"/>
  <c r="B611" i="10"/>
  <c r="C611" i="10"/>
  <c r="F611" i="10"/>
  <c r="B612" i="10"/>
  <c r="C612" i="10"/>
  <c r="F612" i="10"/>
  <c r="B613" i="10"/>
  <c r="C613" i="10"/>
  <c r="F613" i="10"/>
  <c r="B614" i="10"/>
  <c r="C614" i="10"/>
  <c r="F614" i="10"/>
  <c r="B615" i="10"/>
  <c r="C615" i="10"/>
  <c r="F615" i="10"/>
  <c r="B616" i="10"/>
  <c r="C616" i="10"/>
  <c r="F616" i="10"/>
  <c r="B617" i="10"/>
  <c r="C617" i="10"/>
  <c r="F617" i="10"/>
  <c r="B618" i="10"/>
  <c r="C618" i="10"/>
  <c r="F618" i="10"/>
  <c r="B619" i="10"/>
  <c r="C619" i="10"/>
  <c r="F619" i="10"/>
  <c r="B620" i="10"/>
  <c r="C620" i="10"/>
  <c r="F620" i="10"/>
  <c r="B621" i="10"/>
  <c r="C621" i="10"/>
  <c r="F621" i="10"/>
  <c r="B622" i="10"/>
  <c r="C622" i="10"/>
  <c r="F622" i="10"/>
  <c r="B623" i="10"/>
  <c r="C623" i="10"/>
  <c r="F623" i="10"/>
  <c r="B624" i="10"/>
  <c r="C624" i="10"/>
  <c r="F624" i="10"/>
  <c r="B625" i="10"/>
  <c r="C625" i="10"/>
  <c r="F625" i="10"/>
  <c r="B626" i="10"/>
  <c r="C626" i="10"/>
  <c r="F626" i="10"/>
  <c r="B627" i="10"/>
  <c r="C627" i="10"/>
  <c r="F627" i="10"/>
  <c r="B628" i="10"/>
  <c r="C628" i="10"/>
  <c r="F628" i="10"/>
  <c r="B629" i="10"/>
  <c r="C629" i="10"/>
  <c r="F629" i="10"/>
  <c r="B630" i="10"/>
  <c r="C630" i="10"/>
  <c r="F630" i="10"/>
  <c r="B631" i="10"/>
  <c r="C631" i="10"/>
  <c r="F631" i="10"/>
  <c r="B632" i="10"/>
  <c r="C632" i="10"/>
  <c r="F632" i="10"/>
  <c r="B633" i="10"/>
  <c r="C633" i="10"/>
  <c r="F633" i="10"/>
  <c r="B634" i="10"/>
  <c r="C634" i="10"/>
  <c r="F634" i="10"/>
  <c r="B635" i="10"/>
  <c r="C635" i="10"/>
  <c r="F635" i="10"/>
  <c r="B636" i="10"/>
  <c r="C636" i="10"/>
  <c r="F636" i="10"/>
  <c r="B637" i="10"/>
  <c r="C637" i="10"/>
  <c r="F637" i="10"/>
  <c r="B638" i="10"/>
  <c r="C638" i="10"/>
  <c r="F638" i="10"/>
  <c r="B639" i="10"/>
  <c r="C639" i="10"/>
  <c r="F639" i="10"/>
  <c r="B640" i="10"/>
  <c r="C640" i="10"/>
  <c r="F640" i="10"/>
  <c r="B641" i="10"/>
  <c r="C641" i="10"/>
  <c r="F641" i="10"/>
  <c r="B642" i="10"/>
  <c r="C642" i="10"/>
  <c r="F642" i="10"/>
  <c r="B643" i="10"/>
  <c r="C643" i="10"/>
  <c r="F643" i="10"/>
  <c r="B644" i="10"/>
  <c r="C644" i="10"/>
  <c r="F644" i="10"/>
  <c r="B645" i="10"/>
  <c r="C645" i="10"/>
  <c r="F645" i="10"/>
  <c r="B646" i="10"/>
  <c r="C646" i="10"/>
  <c r="F646" i="10"/>
  <c r="B647" i="10"/>
  <c r="C647" i="10"/>
  <c r="F647" i="10"/>
  <c r="B648" i="10"/>
  <c r="C648" i="10"/>
  <c r="F648" i="10"/>
  <c r="B649" i="10"/>
  <c r="C649" i="10"/>
  <c r="F649" i="10"/>
  <c r="B650" i="10"/>
  <c r="C650" i="10"/>
  <c r="F650" i="10"/>
  <c r="B651" i="10"/>
  <c r="C651" i="10"/>
  <c r="F651" i="10"/>
  <c r="B652" i="10"/>
  <c r="C652" i="10"/>
  <c r="F652" i="10"/>
  <c r="B653" i="10"/>
  <c r="C653" i="10"/>
  <c r="F653" i="10"/>
  <c r="B654" i="10"/>
  <c r="C654" i="10"/>
  <c r="F654" i="10"/>
  <c r="B655" i="10"/>
  <c r="C655" i="10"/>
  <c r="F655" i="10"/>
  <c r="B656" i="10"/>
  <c r="C656" i="10"/>
  <c r="F656" i="10"/>
  <c r="B657" i="10"/>
  <c r="C657" i="10"/>
  <c r="F657" i="10"/>
  <c r="B658" i="10"/>
  <c r="C658" i="10"/>
  <c r="F658" i="10"/>
  <c r="B659" i="10"/>
  <c r="C659" i="10"/>
  <c r="F659" i="10"/>
  <c r="B660" i="10"/>
  <c r="C660" i="10"/>
  <c r="F660" i="10"/>
  <c r="B661" i="10"/>
  <c r="C661" i="10"/>
  <c r="F661" i="10"/>
  <c r="B662" i="10"/>
  <c r="C662" i="10"/>
  <c r="F662" i="10"/>
  <c r="B663" i="10"/>
  <c r="C663" i="10"/>
  <c r="F663" i="10"/>
  <c r="B664" i="10"/>
  <c r="C664" i="10"/>
  <c r="F664" i="10"/>
  <c r="B665" i="10"/>
  <c r="C665" i="10"/>
  <c r="F665" i="10"/>
  <c r="B666" i="10"/>
  <c r="C666" i="10"/>
  <c r="F666" i="10"/>
  <c r="B667" i="10"/>
  <c r="C667" i="10"/>
  <c r="F667" i="10"/>
  <c r="B668" i="10"/>
  <c r="C668" i="10"/>
  <c r="F668" i="10"/>
  <c r="B669" i="10"/>
  <c r="C669" i="10"/>
  <c r="F669" i="10"/>
  <c r="B670" i="10"/>
  <c r="C670" i="10"/>
  <c r="F670" i="10"/>
  <c r="B671" i="10"/>
  <c r="C671" i="10"/>
  <c r="F671" i="10"/>
  <c r="B672" i="10"/>
  <c r="C672" i="10"/>
  <c r="F672" i="10"/>
  <c r="B673" i="10"/>
  <c r="C673" i="10"/>
  <c r="F673" i="10"/>
  <c r="B674" i="10"/>
  <c r="C674" i="10"/>
  <c r="F674" i="10"/>
  <c r="B675" i="10"/>
  <c r="C675" i="10"/>
  <c r="F675" i="10"/>
  <c r="B676" i="10"/>
  <c r="C676" i="10"/>
  <c r="F676" i="10"/>
  <c r="B677" i="10"/>
  <c r="C677" i="10"/>
  <c r="F677" i="10"/>
  <c r="B678" i="10"/>
  <c r="C678" i="10"/>
  <c r="F678" i="10"/>
  <c r="B679" i="10"/>
  <c r="C679" i="10"/>
  <c r="F679" i="10"/>
  <c r="B680" i="10"/>
  <c r="C680" i="10"/>
  <c r="F680" i="10"/>
  <c r="B681" i="10"/>
  <c r="C681" i="10"/>
  <c r="F681" i="10"/>
  <c r="B682" i="10"/>
  <c r="C682" i="10"/>
  <c r="F682" i="10"/>
  <c r="B683" i="10"/>
  <c r="C683" i="10"/>
  <c r="F683" i="10"/>
  <c r="B684" i="10"/>
  <c r="C684" i="10"/>
  <c r="F684" i="10"/>
  <c r="B685" i="10"/>
  <c r="C685" i="10"/>
  <c r="F685" i="10"/>
  <c r="B686" i="10"/>
  <c r="C686" i="10"/>
  <c r="F686" i="10"/>
  <c r="B687" i="10"/>
  <c r="C687" i="10"/>
  <c r="F687" i="10"/>
  <c r="B688" i="10"/>
  <c r="C688" i="10"/>
  <c r="F688" i="10"/>
  <c r="B689" i="10"/>
  <c r="C689" i="10"/>
  <c r="F689" i="10"/>
  <c r="B690" i="10"/>
  <c r="C690" i="10"/>
  <c r="F690" i="10"/>
  <c r="B691" i="10"/>
  <c r="C691" i="10"/>
  <c r="F691" i="10"/>
  <c r="B692" i="10"/>
  <c r="C692" i="10"/>
  <c r="F692" i="10"/>
  <c r="B693" i="10"/>
  <c r="C693" i="10"/>
  <c r="F693" i="10"/>
  <c r="B694" i="10"/>
  <c r="C694" i="10"/>
  <c r="F694" i="10"/>
  <c r="B695" i="10"/>
  <c r="C695" i="10"/>
  <c r="F695" i="10"/>
  <c r="B696" i="10"/>
  <c r="C696" i="10"/>
  <c r="F696" i="10"/>
  <c r="B697" i="10"/>
  <c r="C697" i="10"/>
  <c r="F697" i="10"/>
  <c r="B698" i="10"/>
  <c r="C698" i="10"/>
  <c r="F698" i="10"/>
  <c r="B699" i="10"/>
  <c r="C699" i="10"/>
  <c r="F699" i="10"/>
  <c r="B700" i="10"/>
  <c r="C700" i="10"/>
  <c r="F700" i="10"/>
  <c r="B701" i="10"/>
  <c r="C701" i="10"/>
  <c r="F701" i="10"/>
  <c r="B702" i="10"/>
  <c r="C702" i="10"/>
  <c r="F702" i="10"/>
  <c r="B703" i="10"/>
  <c r="C703" i="10"/>
  <c r="F703" i="10"/>
  <c r="B704" i="10"/>
  <c r="C704" i="10"/>
  <c r="F704" i="10"/>
  <c r="B705" i="10"/>
  <c r="C705" i="10"/>
  <c r="F705" i="10"/>
  <c r="B706" i="10"/>
  <c r="C706" i="10"/>
  <c r="F706" i="10"/>
  <c r="B707" i="10"/>
  <c r="C707" i="10"/>
  <c r="F707" i="10"/>
  <c r="B708" i="10"/>
  <c r="C708" i="10"/>
  <c r="F708" i="10"/>
  <c r="B709" i="10"/>
  <c r="C709" i="10"/>
  <c r="F709" i="10"/>
  <c r="B710" i="10"/>
  <c r="C710" i="10"/>
  <c r="F710" i="10"/>
  <c r="B711" i="10"/>
  <c r="C711" i="10"/>
  <c r="F711" i="10"/>
  <c r="B712" i="10"/>
  <c r="C712" i="10"/>
  <c r="F712" i="10"/>
  <c r="B713" i="10"/>
  <c r="C713" i="10"/>
  <c r="F713" i="10"/>
  <c r="B714" i="10"/>
  <c r="C714" i="10"/>
  <c r="F714" i="10"/>
  <c r="B715" i="10"/>
  <c r="C715" i="10"/>
  <c r="F715" i="10"/>
  <c r="B716" i="10"/>
  <c r="C716" i="10"/>
  <c r="F716" i="10"/>
  <c r="B717" i="10"/>
  <c r="C717" i="10"/>
  <c r="F717" i="10"/>
  <c r="B718" i="10"/>
  <c r="C718" i="10"/>
  <c r="F718" i="10"/>
  <c r="B719" i="10"/>
  <c r="C719" i="10"/>
  <c r="F719" i="10"/>
  <c r="B720" i="10"/>
  <c r="C720" i="10"/>
  <c r="F720" i="10"/>
  <c r="B721" i="10"/>
  <c r="C721" i="10"/>
  <c r="F721" i="10"/>
  <c r="B722" i="10"/>
  <c r="C722" i="10"/>
  <c r="F722" i="10"/>
  <c r="B723" i="10"/>
  <c r="C723" i="10"/>
  <c r="F723" i="10"/>
  <c r="B724" i="10"/>
  <c r="C724" i="10"/>
  <c r="F724" i="10"/>
  <c r="B725" i="10"/>
  <c r="C725" i="10"/>
  <c r="F725" i="10"/>
  <c r="B726" i="10"/>
  <c r="C726" i="10"/>
  <c r="F726" i="10"/>
  <c r="B727" i="10"/>
  <c r="C727" i="10"/>
  <c r="F727" i="10"/>
  <c r="B728" i="10"/>
  <c r="C728" i="10"/>
  <c r="F728" i="10"/>
  <c r="B729" i="10"/>
  <c r="C729" i="10"/>
  <c r="F729" i="10"/>
  <c r="B730" i="10"/>
  <c r="C730" i="10"/>
  <c r="F730" i="10"/>
  <c r="B731" i="10"/>
  <c r="C731" i="10"/>
  <c r="F731" i="10"/>
  <c r="B732" i="10"/>
  <c r="C732" i="10"/>
  <c r="F732" i="10"/>
  <c r="B733" i="10"/>
  <c r="C733" i="10"/>
  <c r="F733" i="10"/>
  <c r="B734" i="10"/>
  <c r="C734" i="10"/>
  <c r="F734" i="10"/>
  <c r="B735" i="10"/>
  <c r="C735" i="10"/>
  <c r="F735" i="10"/>
  <c r="B736" i="10"/>
  <c r="C736" i="10"/>
  <c r="F736" i="10"/>
  <c r="B737" i="10"/>
  <c r="C737" i="10"/>
  <c r="F737" i="10"/>
  <c r="B738" i="10"/>
  <c r="C738" i="10"/>
  <c r="F738" i="10"/>
  <c r="B739" i="10"/>
  <c r="C739" i="10"/>
  <c r="F739" i="10"/>
  <c r="B740" i="10"/>
  <c r="C740" i="10"/>
  <c r="F740" i="10"/>
  <c r="B741" i="10"/>
  <c r="C741" i="10"/>
  <c r="F741" i="10"/>
  <c r="B742" i="10"/>
  <c r="C742" i="10"/>
  <c r="F742" i="10"/>
  <c r="B743" i="10"/>
  <c r="C743" i="10"/>
  <c r="F743" i="10"/>
  <c r="B744" i="10"/>
  <c r="C744" i="10"/>
  <c r="F744" i="10"/>
  <c r="B745" i="10"/>
  <c r="C745" i="10"/>
  <c r="F745" i="10"/>
  <c r="B746" i="10"/>
  <c r="C746" i="10"/>
  <c r="F746" i="10"/>
  <c r="B747" i="10"/>
  <c r="C747" i="10"/>
  <c r="F747" i="10"/>
  <c r="B748" i="10"/>
  <c r="C748" i="10"/>
  <c r="F748" i="10"/>
  <c r="B749" i="10"/>
  <c r="C749" i="10"/>
  <c r="F749" i="10"/>
  <c r="B750" i="10"/>
  <c r="C750" i="10"/>
  <c r="F750" i="10"/>
  <c r="B751" i="10"/>
  <c r="C751" i="10"/>
  <c r="F751" i="10"/>
  <c r="B752" i="10"/>
  <c r="C752" i="10"/>
  <c r="F752" i="10"/>
  <c r="B753" i="10"/>
  <c r="C753" i="10"/>
  <c r="F753" i="10"/>
  <c r="B754" i="10"/>
  <c r="C754" i="10"/>
  <c r="F754" i="10"/>
  <c r="B755" i="10"/>
  <c r="C755" i="10"/>
  <c r="F755" i="10"/>
  <c r="B756" i="10"/>
  <c r="C756" i="10"/>
  <c r="F756" i="10"/>
  <c r="B757" i="10"/>
  <c r="C757" i="10"/>
  <c r="F757" i="10"/>
  <c r="B758" i="10"/>
  <c r="C758" i="10"/>
  <c r="F758" i="10"/>
  <c r="B759" i="10"/>
  <c r="C759" i="10"/>
  <c r="F759" i="10"/>
  <c r="B760" i="10"/>
  <c r="C760" i="10"/>
  <c r="F760" i="10"/>
  <c r="B761" i="10"/>
  <c r="C761" i="10"/>
  <c r="F761" i="10"/>
  <c r="B762" i="10"/>
  <c r="C762" i="10"/>
  <c r="F762" i="10"/>
  <c r="B763" i="10"/>
  <c r="C763" i="10"/>
  <c r="F763" i="10"/>
  <c r="B764" i="10"/>
  <c r="C764" i="10"/>
  <c r="F764" i="10"/>
  <c r="B765" i="10"/>
  <c r="C765" i="10"/>
  <c r="F765" i="10"/>
  <c r="B766" i="10"/>
  <c r="C766" i="10"/>
  <c r="F766" i="10"/>
  <c r="B767" i="10"/>
  <c r="C767" i="10"/>
  <c r="F767" i="10"/>
  <c r="B768" i="10"/>
  <c r="C768" i="10"/>
  <c r="F768" i="10"/>
  <c r="B769" i="10"/>
  <c r="C769" i="10"/>
  <c r="F769" i="10"/>
  <c r="B770" i="10"/>
  <c r="C770" i="10"/>
  <c r="F770" i="10"/>
  <c r="B771" i="10"/>
  <c r="C771" i="10"/>
  <c r="F771" i="10"/>
  <c r="B772" i="10"/>
  <c r="C772" i="10"/>
  <c r="F772" i="10"/>
  <c r="B773" i="10"/>
  <c r="C773" i="10"/>
  <c r="F773" i="10"/>
  <c r="B774" i="10"/>
  <c r="C774" i="10"/>
  <c r="F774" i="10"/>
  <c r="B775" i="10"/>
  <c r="C775" i="10"/>
  <c r="F775" i="10"/>
  <c r="B776" i="10"/>
  <c r="C776" i="10"/>
  <c r="F776" i="10"/>
  <c r="B777" i="10"/>
  <c r="C777" i="10"/>
  <c r="F777" i="10"/>
  <c r="B778" i="10"/>
  <c r="C778" i="10"/>
  <c r="F778" i="10"/>
  <c r="B779" i="10"/>
  <c r="C779" i="10"/>
  <c r="F779" i="10"/>
  <c r="B780" i="10"/>
  <c r="C780" i="10"/>
  <c r="F780" i="10"/>
  <c r="B781" i="10"/>
  <c r="C781" i="10"/>
  <c r="F781" i="10"/>
  <c r="B782" i="10"/>
  <c r="C782" i="10"/>
  <c r="F782" i="10"/>
  <c r="B783" i="10"/>
  <c r="C783" i="10"/>
  <c r="F783" i="10"/>
  <c r="B784" i="10"/>
  <c r="C784" i="10"/>
  <c r="F784" i="10"/>
  <c r="B785" i="10"/>
  <c r="C785" i="10"/>
  <c r="F785" i="10"/>
  <c r="B786" i="10"/>
  <c r="C786" i="10"/>
  <c r="F786" i="10"/>
  <c r="B787" i="10"/>
  <c r="C787" i="10"/>
  <c r="F787" i="10"/>
  <c r="B788" i="10"/>
  <c r="C788" i="10"/>
  <c r="F788" i="10"/>
  <c r="B789" i="10"/>
  <c r="C789" i="10"/>
  <c r="F789" i="10"/>
  <c r="B790" i="10"/>
  <c r="C790" i="10"/>
  <c r="F790" i="10"/>
  <c r="B791" i="10"/>
  <c r="C791" i="10"/>
  <c r="F791" i="10"/>
  <c r="B792" i="10"/>
  <c r="C792" i="10"/>
  <c r="F792" i="10"/>
  <c r="B793" i="10"/>
  <c r="C793" i="10"/>
  <c r="F793" i="10"/>
  <c r="B794" i="10"/>
  <c r="C794" i="10"/>
  <c r="F794" i="10"/>
  <c r="B795" i="10"/>
  <c r="C795" i="10"/>
  <c r="F795" i="10"/>
  <c r="B796" i="10"/>
  <c r="C796" i="10"/>
  <c r="F796" i="10"/>
  <c r="B797" i="10"/>
  <c r="C797" i="10"/>
  <c r="F797" i="10"/>
  <c r="B798" i="10"/>
  <c r="C798" i="10"/>
  <c r="F798" i="10"/>
  <c r="B799" i="10"/>
  <c r="C799" i="10"/>
  <c r="F799" i="10"/>
  <c r="B800" i="10"/>
  <c r="C800" i="10"/>
  <c r="F800" i="10"/>
  <c r="B801" i="10"/>
  <c r="C801" i="10"/>
  <c r="F801" i="10"/>
  <c r="B802" i="10"/>
  <c r="C802" i="10"/>
  <c r="F802" i="10"/>
  <c r="B803" i="10"/>
  <c r="C803" i="10"/>
  <c r="F803" i="10"/>
  <c r="B804" i="10"/>
  <c r="C804" i="10"/>
  <c r="F804" i="10"/>
  <c r="B805" i="10"/>
  <c r="C805" i="10"/>
  <c r="F805" i="10"/>
  <c r="B806" i="10"/>
  <c r="C806" i="10"/>
  <c r="F806" i="10"/>
  <c r="B807" i="10"/>
  <c r="C807" i="10"/>
  <c r="F807" i="10"/>
  <c r="B808" i="10"/>
  <c r="C808" i="10"/>
  <c r="F808" i="10"/>
  <c r="B809" i="10"/>
  <c r="C809" i="10"/>
  <c r="F809" i="10"/>
  <c r="B810" i="10"/>
  <c r="C810" i="10"/>
  <c r="F810" i="10"/>
  <c r="B811" i="10"/>
  <c r="C811" i="10"/>
  <c r="F811" i="10"/>
  <c r="B812" i="10"/>
  <c r="C812" i="10"/>
  <c r="F812" i="10"/>
  <c r="B813" i="10"/>
  <c r="C813" i="10"/>
  <c r="F813" i="10"/>
  <c r="B814" i="10"/>
  <c r="C814" i="10"/>
  <c r="F814" i="10"/>
  <c r="B815" i="10"/>
  <c r="C815" i="10"/>
  <c r="F815" i="10"/>
  <c r="B816" i="10"/>
  <c r="C816" i="10"/>
  <c r="F816" i="10"/>
  <c r="B817" i="10"/>
  <c r="C817" i="10"/>
  <c r="F817" i="10"/>
  <c r="B818" i="10"/>
  <c r="C818" i="10"/>
  <c r="F818" i="10"/>
  <c r="B819" i="10"/>
  <c r="C819" i="10"/>
  <c r="F819" i="10"/>
  <c r="B820" i="10"/>
  <c r="C820" i="10"/>
  <c r="F820" i="10"/>
  <c r="B821" i="10"/>
  <c r="C821" i="10"/>
  <c r="F821" i="10"/>
  <c r="B822" i="10"/>
  <c r="C822" i="10"/>
  <c r="F822" i="10"/>
  <c r="B823" i="10"/>
  <c r="C823" i="10"/>
  <c r="F823" i="10"/>
  <c r="B824" i="10"/>
  <c r="C824" i="10"/>
  <c r="F824" i="10"/>
  <c r="B825" i="10"/>
  <c r="C825" i="10"/>
  <c r="F825" i="10"/>
  <c r="B826" i="10"/>
  <c r="C826" i="10"/>
  <c r="F826" i="10"/>
  <c r="B827" i="10"/>
  <c r="C827" i="10"/>
  <c r="F827" i="10"/>
  <c r="B828" i="10"/>
  <c r="C828" i="10"/>
  <c r="F828" i="10"/>
  <c r="B829" i="10"/>
  <c r="C829" i="10"/>
  <c r="F829" i="10"/>
  <c r="B830" i="10"/>
  <c r="C830" i="10"/>
  <c r="F830" i="10"/>
  <c r="B831" i="10"/>
  <c r="C831" i="10"/>
  <c r="F831" i="10"/>
  <c r="B832" i="10"/>
  <c r="C832" i="10"/>
  <c r="F832" i="10"/>
  <c r="B833" i="10"/>
  <c r="C833" i="10"/>
  <c r="F833" i="10"/>
  <c r="B834" i="10"/>
  <c r="C834" i="10"/>
  <c r="F834" i="10"/>
  <c r="B835" i="10"/>
  <c r="C835" i="10"/>
  <c r="F835" i="10"/>
  <c r="B836" i="10"/>
  <c r="C836" i="10"/>
  <c r="F836" i="10"/>
  <c r="B837" i="10"/>
  <c r="C837" i="10"/>
  <c r="F837" i="10"/>
  <c r="B838" i="10"/>
  <c r="C838" i="10"/>
  <c r="F838" i="10"/>
  <c r="B839" i="10"/>
  <c r="C839" i="10"/>
  <c r="F839" i="10"/>
  <c r="B840" i="10"/>
  <c r="C840" i="10"/>
  <c r="F840" i="10"/>
  <c r="B841" i="10"/>
  <c r="C841" i="10"/>
  <c r="F841" i="10"/>
  <c r="B842" i="10"/>
  <c r="C842" i="10"/>
  <c r="F842" i="10"/>
  <c r="B843" i="10"/>
  <c r="C843" i="10"/>
  <c r="F843" i="10"/>
  <c r="B844" i="10"/>
  <c r="C844" i="10"/>
  <c r="F844" i="10"/>
  <c r="B845" i="10"/>
  <c r="C845" i="10"/>
  <c r="F845" i="10"/>
  <c r="B846" i="10"/>
  <c r="C846" i="10"/>
  <c r="F846" i="10"/>
  <c r="B847" i="10"/>
  <c r="C847" i="10"/>
  <c r="F847" i="10"/>
  <c r="B848" i="10"/>
  <c r="C848" i="10"/>
  <c r="F848" i="10"/>
  <c r="B849" i="10"/>
  <c r="C849" i="10"/>
  <c r="F849" i="10"/>
  <c r="B850" i="10"/>
  <c r="C850" i="10"/>
  <c r="F850" i="10"/>
  <c r="B851" i="10"/>
  <c r="C851" i="10"/>
  <c r="F851" i="10"/>
  <c r="B852" i="10"/>
  <c r="C852" i="10"/>
  <c r="F852" i="10"/>
  <c r="B853" i="10"/>
  <c r="C853" i="10"/>
  <c r="F853" i="10"/>
  <c r="B854" i="10"/>
  <c r="C854" i="10"/>
  <c r="F854" i="10"/>
  <c r="B855" i="10"/>
  <c r="C855" i="10"/>
  <c r="F855" i="10"/>
  <c r="B856" i="10"/>
  <c r="C856" i="10"/>
  <c r="F856" i="10"/>
  <c r="B857" i="10"/>
  <c r="C857" i="10"/>
  <c r="F857" i="10"/>
  <c r="B858" i="10"/>
  <c r="C858" i="10"/>
  <c r="F858" i="10"/>
  <c r="B859" i="10"/>
  <c r="C859" i="10"/>
  <c r="F859" i="10"/>
  <c r="B860" i="10"/>
  <c r="C860" i="10"/>
  <c r="F860" i="10"/>
  <c r="B861" i="10"/>
  <c r="C861" i="10"/>
  <c r="F861" i="10"/>
  <c r="B862" i="10"/>
  <c r="C862" i="10"/>
  <c r="F862" i="10"/>
  <c r="B863" i="10"/>
  <c r="C863" i="10"/>
  <c r="F863" i="10"/>
  <c r="B864" i="10"/>
  <c r="C864" i="10"/>
  <c r="F864" i="10"/>
  <c r="B865" i="10"/>
  <c r="C865" i="10"/>
  <c r="F865" i="10"/>
  <c r="B866" i="10"/>
  <c r="C866" i="10"/>
  <c r="F866" i="10"/>
  <c r="B867" i="10"/>
  <c r="C867" i="10"/>
  <c r="F867" i="10"/>
  <c r="B868" i="10"/>
  <c r="C868" i="10"/>
  <c r="F868" i="10"/>
  <c r="B869" i="10"/>
  <c r="C869" i="10"/>
  <c r="F869" i="10"/>
  <c r="B870" i="10"/>
  <c r="C870" i="10"/>
  <c r="F870" i="10"/>
  <c r="B871" i="10"/>
  <c r="C871" i="10"/>
  <c r="F871" i="10"/>
  <c r="B872" i="10"/>
  <c r="C872" i="10"/>
  <c r="F872" i="10"/>
  <c r="B873" i="10"/>
  <c r="C873" i="10"/>
  <c r="F873" i="10"/>
  <c r="B874" i="10"/>
  <c r="C874" i="10"/>
  <c r="F874" i="10"/>
  <c r="B875" i="10"/>
  <c r="C875" i="10"/>
  <c r="F875" i="10"/>
  <c r="B876" i="10"/>
  <c r="C876" i="10"/>
  <c r="F876" i="10"/>
  <c r="B877" i="10"/>
  <c r="C877" i="10"/>
  <c r="F877" i="10"/>
  <c r="B878" i="10"/>
  <c r="C878" i="10"/>
  <c r="F878" i="10"/>
  <c r="B879" i="10"/>
  <c r="C879" i="10"/>
  <c r="F879" i="10"/>
  <c r="B880" i="10"/>
  <c r="C880" i="10"/>
  <c r="F880" i="10"/>
  <c r="B881" i="10"/>
  <c r="C881" i="10"/>
  <c r="F881" i="10"/>
  <c r="B882" i="10"/>
  <c r="C882" i="10"/>
  <c r="F882" i="10"/>
  <c r="B883" i="10"/>
  <c r="C883" i="10"/>
  <c r="F883" i="10"/>
  <c r="B884" i="10"/>
  <c r="C884" i="10"/>
  <c r="F884" i="10"/>
  <c r="B885" i="10"/>
  <c r="C885" i="10"/>
  <c r="F885" i="10"/>
  <c r="B886" i="10"/>
  <c r="C886" i="10"/>
  <c r="F886" i="10"/>
  <c r="B887" i="10"/>
  <c r="C887" i="10"/>
  <c r="F887" i="10"/>
  <c r="B888" i="10"/>
  <c r="C888" i="10"/>
  <c r="F888" i="10"/>
  <c r="B889" i="10"/>
  <c r="C889" i="10"/>
  <c r="F889" i="10"/>
  <c r="B890" i="10"/>
  <c r="C890" i="10"/>
  <c r="F890" i="10"/>
  <c r="B891" i="10"/>
  <c r="C891" i="10"/>
  <c r="F891" i="10"/>
  <c r="B892" i="10"/>
  <c r="C892" i="10"/>
  <c r="F892" i="10"/>
  <c r="B893" i="10"/>
  <c r="C893" i="10"/>
  <c r="F893" i="10"/>
  <c r="B894" i="10"/>
  <c r="C894" i="10"/>
  <c r="F894" i="10"/>
  <c r="B895" i="10"/>
  <c r="C895" i="10"/>
  <c r="F895" i="10"/>
  <c r="B896" i="10"/>
  <c r="C896" i="10"/>
  <c r="F896" i="10"/>
  <c r="B5" i="2"/>
  <c r="C5" i="2"/>
  <c r="D5" i="2"/>
  <c r="E5" i="2"/>
  <c r="F5" i="2"/>
  <c r="J5" i="2"/>
  <c r="B6" i="2"/>
  <c r="C6" i="2"/>
  <c r="D6" i="2"/>
  <c r="E6" i="2"/>
  <c r="G6" i="2" s="1"/>
  <c r="J6" i="2"/>
  <c r="B7" i="2"/>
  <c r="C7" i="2"/>
  <c r="D7" i="2"/>
  <c r="E7" i="2"/>
  <c r="F7" i="2"/>
  <c r="J7" i="2"/>
  <c r="B8" i="2"/>
  <c r="C8" i="2"/>
  <c r="D8" i="2"/>
  <c r="E8" i="2"/>
  <c r="G8" i="2" s="1"/>
  <c r="J8" i="2"/>
  <c r="B9" i="2"/>
  <c r="C9" i="2"/>
  <c r="D9" i="2"/>
  <c r="E9" i="2"/>
  <c r="F9" i="2"/>
  <c r="J9" i="2"/>
  <c r="B10" i="2"/>
  <c r="C10" i="2"/>
  <c r="D10" i="2"/>
  <c r="E10" i="2"/>
  <c r="G10" i="2" s="1"/>
  <c r="J10" i="2"/>
  <c r="B11" i="2"/>
  <c r="C11" i="2"/>
  <c r="D11" i="2"/>
  <c r="E11" i="2"/>
  <c r="F11" i="2"/>
  <c r="J11" i="2"/>
  <c r="B12" i="2"/>
  <c r="C12" i="2"/>
  <c r="D12" i="2"/>
  <c r="E12" i="2"/>
  <c r="G12" i="2" s="1"/>
  <c r="J12" i="2"/>
  <c r="B13" i="2"/>
  <c r="C13" i="2"/>
  <c r="D13" i="2"/>
  <c r="F13" i="2" s="1"/>
  <c r="E13" i="2"/>
  <c r="J13" i="2"/>
  <c r="B14" i="2"/>
  <c r="C14" i="2"/>
  <c r="D14" i="2"/>
  <c r="E14" i="2"/>
  <c r="G14" i="2" s="1"/>
  <c r="J14" i="2"/>
  <c r="B15" i="2"/>
  <c r="C15" i="2"/>
  <c r="D15" i="2"/>
  <c r="E15" i="2"/>
  <c r="J15" i="2"/>
  <c r="B16" i="2"/>
  <c r="C16" i="2"/>
  <c r="D16" i="2"/>
  <c r="E16" i="2"/>
  <c r="J16" i="2"/>
  <c r="B17" i="2"/>
  <c r="C17" i="2"/>
  <c r="D17" i="2"/>
  <c r="E17" i="2"/>
  <c r="G17" i="2" s="1"/>
  <c r="J17" i="2"/>
  <c r="B18" i="2"/>
  <c r="C18" i="2"/>
  <c r="D18" i="2"/>
  <c r="E18" i="2"/>
  <c r="F18" i="2"/>
  <c r="J18" i="2"/>
  <c r="B19" i="2"/>
  <c r="C19" i="2"/>
  <c r="D19" i="2"/>
  <c r="E19" i="2"/>
  <c r="F19" i="2"/>
  <c r="J19" i="2"/>
  <c r="B20" i="2"/>
  <c r="C20" i="2"/>
  <c r="D20" i="2"/>
  <c r="E20" i="2"/>
  <c r="J20" i="2"/>
  <c r="B21" i="2"/>
  <c r="C21" i="2"/>
  <c r="D21" i="2"/>
  <c r="E21" i="2"/>
  <c r="G21" i="2" s="1"/>
  <c r="J21" i="2"/>
  <c r="B22" i="2"/>
  <c r="C22" i="2"/>
  <c r="D22" i="2"/>
  <c r="E22" i="2"/>
  <c r="F22" i="2"/>
  <c r="J22" i="2"/>
  <c r="B23" i="2"/>
  <c r="C23" i="2"/>
  <c r="D23" i="2"/>
  <c r="E23" i="2"/>
  <c r="J23" i="2"/>
  <c r="B24" i="2"/>
  <c r="C24" i="2"/>
  <c r="D24" i="2"/>
  <c r="E24" i="2"/>
  <c r="J24" i="2"/>
  <c r="B25" i="2"/>
  <c r="C25" i="2"/>
  <c r="D25" i="2"/>
  <c r="E25" i="2"/>
  <c r="J25" i="2"/>
  <c r="B26" i="2"/>
  <c r="C26" i="2"/>
  <c r="D26" i="2"/>
  <c r="E26" i="2"/>
  <c r="J26" i="2"/>
  <c r="B27" i="2"/>
  <c r="C27" i="2"/>
  <c r="D27" i="2"/>
  <c r="E27" i="2"/>
  <c r="J27" i="2"/>
  <c r="B28" i="2"/>
  <c r="C28" i="2"/>
  <c r="D28" i="2"/>
  <c r="E28" i="2"/>
  <c r="J28" i="2"/>
  <c r="B29" i="2"/>
  <c r="C29" i="2"/>
  <c r="D29" i="2"/>
  <c r="E29" i="2"/>
  <c r="G29" i="2" s="1"/>
  <c r="J29" i="2"/>
  <c r="B30" i="2"/>
  <c r="C30" i="2"/>
  <c r="D30" i="2"/>
  <c r="E30" i="2"/>
  <c r="F30" i="2"/>
  <c r="J30" i="2"/>
  <c r="B31" i="2"/>
  <c r="C31" i="2"/>
  <c r="D31" i="2"/>
  <c r="E31" i="2"/>
  <c r="F31" i="2"/>
  <c r="J31" i="2"/>
  <c r="B32" i="2"/>
  <c r="C32" i="2"/>
  <c r="D32" i="2"/>
  <c r="E32" i="2"/>
  <c r="J32" i="2"/>
  <c r="B33" i="2"/>
  <c r="C33" i="2"/>
  <c r="D33" i="2"/>
  <c r="E33" i="2"/>
  <c r="G33" i="2" s="1"/>
  <c r="J33" i="2"/>
  <c r="B34" i="2"/>
  <c r="C34" i="2"/>
  <c r="D34" i="2"/>
  <c r="E34" i="2"/>
  <c r="F34" i="2"/>
  <c r="J34" i="2"/>
  <c r="B35" i="2"/>
  <c r="C35" i="2"/>
  <c r="D35" i="2"/>
  <c r="E35" i="2"/>
  <c r="J35" i="2"/>
  <c r="B36" i="2"/>
  <c r="C36" i="2"/>
  <c r="D36" i="2"/>
  <c r="E36" i="2"/>
  <c r="F36" i="2"/>
  <c r="J36" i="2"/>
  <c r="B37" i="2"/>
  <c r="C37" i="2"/>
  <c r="D37" i="2"/>
  <c r="E37" i="2"/>
  <c r="J37" i="2"/>
  <c r="B38" i="2"/>
  <c r="C38" i="2"/>
  <c r="D38" i="2"/>
  <c r="E38" i="2"/>
  <c r="G38" i="2" s="1"/>
  <c r="J38" i="2"/>
  <c r="B39" i="2"/>
  <c r="C39" i="2"/>
  <c r="D39" i="2"/>
  <c r="E39" i="2"/>
  <c r="F39" i="2"/>
  <c r="J39" i="2"/>
  <c r="B40" i="2"/>
  <c r="C40" i="2"/>
  <c r="D40" i="2"/>
  <c r="E40" i="2"/>
  <c r="J40" i="2"/>
  <c r="B41" i="2"/>
  <c r="C41" i="2"/>
  <c r="D41" i="2"/>
  <c r="E41" i="2"/>
  <c r="J41" i="2"/>
  <c r="B42" i="2"/>
  <c r="C42" i="2"/>
  <c r="D42" i="2"/>
  <c r="E42" i="2"/>
  <c r="G42" i="2" s="1"/>
  <c r="J42" i="2"/>
  <c r="B43" i="2"/>
  <c r="C43" i="2"/>
  <c r="D43" i="2"/>
  <c r="E43" i="2"/>
  <c r="J43" i="2"/>
  <c r="B44" i="2"/>
  <c r="C44" i="2"/>
  <c r="D44" i="2"/>
  <c r="E44" i="2"/>
  <c r="G44" i="2" s="1"/>
  <c r="J44" i="2"/>
  <c r="B45" i="2"/>
  <c r="C45" i="2"/>
  <c r="D45" i="2"/>
  <c r="E45" i="2"/>
  <c r="G45" i="2" s="1"/>
  <c r="J45" i="2"/>
  <c r="B46" i="2"/>
  <c r="C46" i="2"/>
  <c r="D46" i="2"/>
  <c r="E46" i="2"/>
  <c r="J46" i="2"/>
  <c r="B47" i="2"/>
  <c r="C47" i="2"/>
  <c r="D47" i="2"/>
  <c r="E47" i="2"/>
  <c r="J47" i="2"/>
  <c r="B48" i="2"/>
  <c r="C48" i="2"/>
  <c r="D48" i="2"/>
  <c r="E48" i="2"/>
  <c r="J48" i="2"/>
  <c r="B49" i="2"/>
  <c r="C49" i="2"/>
  <c r="D49" i="2"/>
  <c r="E49" i="2"/>
  <c r="J49" i="2"/>
  <c r="B50" i="2"/>
  <c r="C50" i="2"/>
  <c r="D50" i="2"/>
  <c r="E50" i="2"/>
  <c r="G50" i="2" s="1"/>
  <c r="J50" i="2"/>
  <c r="B51" i="2"/>
  <c r="C51" i="2"/>
  <c r="D51" i="2"/>
  <c r="E51" i="2"/>
  <c r="F51" i="2"/>
  <c r="J51" i="2"/>
  <c r="B52" i="2"/>
  <c r="C52" i="2"/>
  <c r="D52" i="2"/>
  <c r="E52" i="2"/>
  <c r="J52" i="2"/>
  <c r="B53" i="2"/>
  <c r="C53" i="2"/>
  <c r="D53" i="2"/>
  <c r="E53" i="2"/>
  <c r="G53" i="2" s="1"/>
  <c r="J53" i="2"/>
  <c r="B54" i="2"/>
  <c r="C54" i="2"/>
  <c r="D54" i="2"/>
  <c r="F54" i="2" s="1"/>
  <c r="E54" i="2"/>
  <c r="J54" i="2"/>
  <c r="B55" i="2"/>
  <c r="C55" i="2"/>
  <c r="D55" i="2"/>
  <c r="E55" i="2"/>
  <c r="G55" i="2" s="1"/>
  <c r="J55" i="2"/>
  <c r="B56" i="2"/>
  <c r="C56" i="2"/>
  <c r="D56" i="2"/>
  <c r="E56" i="2"/>
  <c r="F56" i="2"/>
  <c r="J56" i="2"/>
  <c r="B57" i="2"/>
  <c r="C57" i="2"/>
  <c r="D57" i="2"/>
  <c r="E57" i="2"/>
  <c r="F57" i="2"/>
  <c r="J57" i="2"/>
  <c r="B58" i="2"/>
  <c r="C58" i="2"/>
  <c r="D58" i="2"/>
  <c r="E58" i="2"/>
  <c r="J58" i="2"/>
  <c r="B59" i="2"/>
  <c r="C59" i="2"/>
  <c r="D59" i="2"/>
  <c r="E59" i="2"/>
  <c r="J59" i="2"/>
  <c r="B60" i="2"/>
  <c r="C60" i="2"/>
  <c r="D60" i="2"/>
  <c r="E60" i="2"/>
  <c r="J60" i="2"/>
  <c r="B61" i="2"/>
  <c r="C61" i="2"/>
  <c r="D61" i="2"/>
  <c r="E61" i="2"/>
  <c r="J61" i="2"/>
  <c r="B62" i="2"/>
  <c r="C62" i="2"/>
  <c r="D62" i="2"/>
  <c r="E62" i="2"/>
  <c r="J62" i="2"/>
  <c r="B63" i="2"/>
  <c r="C63" i="2"/>
  <c r="D63" i="2"/>
  <c r="E63" i="2"/>
  <c r="G63" i="2" s="1"/>
  <c r="J63" i="2"/>
  <c r="B64" i="2"/>
  <c r="C64" i="2"/>
  <c r="D64" i="2"/>
  <c r="E64" i="2"/>
  <c r="J64" i="2"/>
  <c r="B65" i="2"/>
  <c r="C65" i="2"/>
  <c r="D65" i="2"/>
  <c r="E65" i="2"/>
  <c r="G65" i="2" s="1"/>
  <c r="J65" i="2"/>
  <c r="B66" i="2"/>
  <c r="C66" i="2"/>
  <c r="D66" i="2"/>
  <c r="E66" i="2"/>
  <c r="F66" i="2"/>
  <c r="J66" i="2"/>
  <c r="B67" i="2"/>
  <c r="C67" i="2"/>
  <c r="D67" i="2"/>
  <c r="E67" i="2"/>
  <c r="J67" i="2"/>
  <c r="B68" i="2"/>
  <c r="C68" i="2"/>
  <c r="D68" i="2"/>
  <c r="E68" i="2"/>
  <c r="J68" i="2"/>
  <c r="B69" i="2"/>
  <c r="C69" i="2"/>
  <c r="D69" i="2"/>
  <c r="E69" i="2"/>
  <c r="G69" i="2" s="1"/>
  <c r="J69" i="2"/>
  <c r="B70" i="2"/>
  <c r="C70" i="2"/>
  <c r="D70" i="2"/>
  <c r="E70" i="2"/>
  <c r="J70" i="2"/>
  <c r="B71" i="2"/>
  <c r="C71" i="2"/>
  <c r="D71" i="2"/>
  <c r="E71" i="2"/>
  <c r="G71" i="2" s="1"/>
  <c r="J71" i="2"/>
  <c r="B72" i="2"/>
  <c r="C72" i="2"/>
  <c r="D72" i="2"/>
  <c r="E72" i="2"/>
  <c r="J72" i="2"/>
  <c r="B73" i="2"/>
  <c r="C73" i="2"/>
  <c r="D73" i="2"/>
  <c r="E73" i="2"/>
  <c r="G73" i="2" s="1"/>
  <c r="J73" i="2"/>
  <c r="B74" i="2"/>
  <c r="C74" i="2"/>
  <c r="D74" i="2"/>
  <c r="E74" i="2"/>
  <c r="F74" i="2"/>
  <c r="J74" i="2"/>
  <c r="B75" i="2"/>
  <c r="C75" i="2"/>
  <c r="D75" i="2"/>
  <c r="E75" i="2"/>
  <c r="J75" i="2"/>
  <c r="B76" i="2"/>
  <c r="C76" i="2"/>
  <c r="D76" i="2"/>
  <c r="E76" i="2"/>
  <c r="J76" i="2"/>
  <c r="B77" i="2"/>
  <c r="C77" i="2"/>
  <c r="D77" i="2"/>
  <c r="E77" i="2"/>
  <c r="J77" i="2"/>
  <c r="B78" i="2"/>
  <c r="C78" i="2"/>
  <c r="D78" i="2"/>
  <c r="E78" i="2"/>
  <c r="G78" i="2" s="1"/>
  <c r="J78" i="2"/>
  <c r="B79" i="2"/>
  <c r="C79" i="2"/>
  <c r="D79" i="2"/>
  <c r="E79" i="2"/>
  <c r="F79" i="2"/>
  <c r="J79" i="2"/>
  <c r="B80" i="2"/>
  <c r="C80" i="2"/>
  <c r="D80" i="2"/>
  <c r="E80" i="2"/>
  <c r="J80" i="2"/>
  <c r="B81" i="2"/>
  <c r="C81" i="2"/>
  <c r="D81" i="2"/>
  <c r="E81" i="2"/>
  <c r="G81" i="2" s="1"/>
  <c r="J81" i="2"/>
  <c r="B82" i="2"/>
  <c r="C82" i="2"/>
  <c r="D82" i="2"/>
  <c r="E82" i="2"/>
  <c r="F82" i="2"/>
  <c r="J82" i="2"/>
  <c r="B83" i="2"/>
  <c r="C83" i="2"/>
  <c r="D83" i="2"/>
  <c r="E83" i="2"/>
  <c r="J83" i="2"/>
  <c r="B84" i="2"/>
  <c r="C84" i="2"/>
  <c r="D84" i="2"/>
  <c r="E84" i="2"/>
  <c r="J84" i="2"/>
  <c r="B85" i="2"/>
  <c r="C85" i="2"/>
  <c r="D85" i="2"/>
  <c r="E85" i="2"/>
  <c r="G85" i="2" s="1"/>
  <c r="J85" i="2"/>
  <c r="B86" i="2"/>
  <c r="C86" i="2"/>
  <c r="D86" i="2"/>
  <c r="E86" i="2"/>
  <c r="F86" i="2"/>
  <c r="J86" i="2"/>
  <c r="B87" i="2"/>
  <c r="C87" i="2"/>
  <c r="D87" i="2"/>
  <c r="E87" i="2"/>
  <c r="F87" i="2"/>
  <c r="G87" i="2"/>
  <c r="J87" i="2"/>
  <c r="B88" i="2"/>
  <c r="C88" i="2"/>
  <c r="D88" i="2"/>
  <c r="E88" i="2"/>
  <c r="J88" i="2"/>
  <c r="B89" i="2"/>
  <c r="C89" i="2"/>
  <c r="D89" i="2"/>
  <c r="E89" i="2"/>
  <c r="G89" i="2" s="1"/>
  <c r="J89" i="2"/>
  <c r="B90" i="2"/>
  <c r="C90" i="2"/>
  <c r="D90" i="2"/>
  <c r="E90" i="2"/>
  <c r="J90" i="2"/>
  <c r="B91" i="2"/>
  <c r="C91" i="2"/>
  <c r="D91" i="2"/>
  <c r="E91" i="2"/>
  <c r="J91" i="2"/>
  <c r="B92" i="2"/>
  <c r="C92" i="2"/>
  <c r="D92" i="2"/>
  <c r="E92" i="2"/>
  <c r="G92" i="2" s="1"/>
  <c r="J92" i="2"/>
  <c r="B93" i="2"/>
  <c r="C93" i="2"/>
  <c r="D93" i="2"/>
  <c r="E93" i="2"/>
  <c r="F93" i="2"/>
  <c r="J93" i="2"/>
  <c r="B94" i="2"/>
  <c r="C94" i="2"/>
  <c r="D94" i="2"/>
  <c r="E94" i="2"/>
  <c r="J94" i="2"/>
  <c r="B95" i="2"/>
  <c r="C95" i="2"/>
  <c r="D95" i="2"/>
  <c r="E95" i="2"/>
  <c r="J95" i="2"/>
  <c r="B96" i="2"/>
  <c r="C96" i="2"/>
  <c r="D96" i="2"/>
  <c r="E96" i="2"/>
  <c r="G96" i="2" s="1"/>
  <c r="J96" i="2"/>
  <c r="B97" i="2"/>
  <c r="C97" i="2"/>
  <c r="D97" i="2"/>
  <c r="E97" i="2"/>
  <c r="F97" i="2"/>
  <c r="J97" i="2"/>
  <c r="B98" i="2"/>
  <c r="C98" i="2"/>
  <c r="D98" i="2"/>
  <c r="E98" i="2"/>
  <c r="J98" i="2"/>
  <c r="B99" i="2"/>
  <c r="C99" i="2"/>
  <c r="D99" i="2"/>
  <c r="E99" i="2"/>
  <c r="G99" i="2" s="1"/>
  <c r="J99" i="2"/>
  <c r="B100" i="2"/>
  <c r="C100" i="2"/>
  <c r="D100" i="2"/>
  <c r="E100" i="2"/>
  <c r="F100" i="2"/>
  <c r="J100" i="2"/>
  <c r="B101" i="2"/>
  <c r="C101" i="2"/>
  <c r="D101" i="2"/>
  <c r="E101" i="2"/>
  <c r="F101" i="2"/>
  <c r="G101" i="2"/>
  <c r="J101" i="2"/>
  <c r="B102" i="2"/>
  <c r="C102" i="2"/>
  <c r="D102" i="2"/>
  <c r="E102" i="2"/>
  <c r="G102" i="2" s="1"/>
  <c r="J102" i="2"/>
  <c r="B103" i="2"/>
  <c r="C103" i="2"/>
  <c r="D103" i="2"/>
  <c r="E103" i="2"/>
  <c r="F103" i="2"/>
  <c r="J103" i="2"/>
  <c r="B104" i="2"/>
  <c r="C104" i="2"/>
  <c r="D104" i="2"/>
  <c r="E104" i="2"/>
  <c r="J104" i="2"/>
  <c r="B105" i="2"/>
  <c r="C105" i="2"/>
  <c r="D105" i="2"/>
  <c r="E105" i="2"/>
  <c r="J105" i="2"/>
  <c r="B106" i="2"/>
  <c r="C106" i="2"/>
  <c r="D106" i="2"/>
  <c r="E106" i="2"/>
  <c r="G106" i="2" s="1"/>
  <c r="J106" i="2"/>
  <c r="B107" i="2"/>
  <c r="C107" i="2"/>
  <c r="D107" i="2"/>
  <c r="E107" i="2"/>
  <c r="F107" i="2"/>
  <c r="J107" i="2"/>
  <c r="B108" i="2"/>
  <c r="C108" i="2"/>
  <c r="D108" i="2"/>
  <c r="E108" i="2"/>
  <c r="J108" i="2"/>
  <c r="B109" i="2"/>
  <c r="C109" i="2"/>
  <c r="D109" i="2"/>
  <c r="E109" i="2"/>
  <c r="J109" i="2"/>
  <c r="B5" i="8"/>
  <c r="F5" i="8"/>
  <c r="B6" i="8"/>
  <c r="F6" i="8"/>
  <c r="B7" i="8"/>
  <c r="F7" i="8"/>
  <c r="B8" i="8"/>
  <c r="D8" i="8" s="1"/>
  <c r="F8" i="8"/>
  <c r="B9" i="8"/>
  <c r="F9" i="8"/>
  <c r="B10" i="8"/>
  <c r="F10" i="8"/>
  <c r="B11" i="8"/>
  <c r="F11" i="8"/>
  <c r="B12" i="8"/>
  <c r="F12" i="8"/>
  <c r="B13" i="8"/>
  <c r="D13" i="8" s="1"/>
  <c r="F13" i="8"/>
  <c r="B14" i="8"/>
  <c r="F14" i="8"/>
  <c r="B15" i="8"/>
  <c r="D15" i="8" s="1"/>
  <c r="F15" i="8"/>
  <c r="B16" i="8"/>
  <c r="F16" i="8"/>
  <c r="B17" i="8"/>
  <c r="F17" i="8"/>
  <c r="B18" i="8"/>
  <c r="F18" i="8"/>
  <c r="B19" i="8"/>
  <c r="D19" i="8" s="1"/>
  <c r="F19" i="8"/>
  <c r="B20" i="8"/>
  <c r="D20" i="8" s="1"/>
  <c r="F20" i="8"/>
  <c r="B21" i="8"/>
  <c r="F21" i="8"/>
  <c r="B22" i="8"/>
  <c r="F22" i="8"/>
  <c r="B23" i="8"/>
  <c r="D23" i="8" s="1"/>
  <c r="F23" i="8"/>
  <c r="B24" i="8"/>
  <c r="F24" i="8"/>
  <c r="B25" i="8"/>
  <c r="F25" i="8"/>
  <c r="B26" i="8"/>
  <c r="F26" i="8"/>
  <c r="B27" i="8"/>
  <c r="D27" i="8" s="1"/>
  <c r="F27" i="8"/>
  <c r="B28" i="8"/>
  <c r="F28" i="8"/>
  <c r="B29" i="8"/>
  <c r="D29" i="8" s="1"/>
  <c r="F29" i="8"/>
  <c r="B30" i="8"/>
  <c r="F30" i="8"/>
  <c r="B31" i="8"/>
  <c r="D31" i="8" s="1"/>
  <c r="F31" i="8"/>
  <c r="B32" i="8"/>
  <c r="F32" i="8"/>
  <c r="B33" i="8"/>
  <c r="F33" i="8"/>
  <c r="B34" i="8"/>
  <c r="F34" i="8"/>
  <c r="B35" i="8"/>
  <c r="D35" i="8" s="1"/>
  <c r="F35" i="8"/>
  <c r="B36" i="8"/>
  <c r="F36" i="8"/>
  <c r="B37" i="8"/>
  <c r="F37" i="8"/>
  <c r="B38" i="8"/>
  <c r="F38" i="8"/>
  <c r="B39" i="8"/>
  <c r="F39" i="8"/>
  <c r="B40" i="8"/>
  <c r="F40" i="8"/>
  <c r="B41" i="8"/>
  <c r="F41" i="8"/>
  <c r="B42" i="8"/>
  <c r="F42" i="8"/>
  <c r="B43" i="8"/>
  <c r="F43" i="8"/>
  <c r="B44" i="8"/>
  <c r="F44" i="8"/>
  <c r="B45" i="8"/>
  <c r="D45" i="8" s="1"/>
  <c r="F45" i="8"/>
  <c r="B46" i="8"/>
  <c r="D46" i="8" s="1"/>
  <c r="F46" i="8"/>
  <c r="B47" i="8"/>
  <c r="D47" i="8" s="1"/>
  <c r="F47" i="8"/>
  <c r="B48" i="8"/>
  <c r="F48" i="8"/>
  <c r="B49" i="8"/>
  <c r="F49" i="8"/>
  <c r="B50" i="8"/>
  <c r="F50" i="8"/>
  <c r="B51" i="8"/>
  <c r="D51" i="8" s="1"/>
  <c r="F51" i="8"/>
  <c r="B52" i="8"/>
  <c r="F52" i="8"/>
  <c r="B53" i="8"/>
  <c r="F53" i="8"/>
  <c r="B54" i="8"/>
  <c r="F54" i="8"/>
  <c r="B55" i="8"/>
  <c r="D55" i="8" s="1"/>
  <c r="F55" i="8"/>
  <c r="B56" i="8"/>
  <c r="F56" i="8"/>
  <c r="B57" i="8"/>
  <c r="F57" i="8"/>
  <c r="B58" i="8"/>
  <c r="F58" i="8"/>
  <c r="B59" i="8"/>
  <c r="D59" i="8" s="1"/>
  <c r="F59" i="8"/>
  <c r="B60" i="8"/>
  <c r="F60" i="8"/>
  <c r="B61" i="8"/>
  <c r="D61" i="8" s="1"/>
  <c r="F61" i="8"/>
  <c r="B62" i="8"/>
  <c r="F62" i="8"/>
  <c r="B63" i="8"/>
  <c r="D63" i="8" s="1"/>
  <c r="F63" i="8"/>
  <c r="B64" i="8"/>
  <c r="D64" i="8" s="1"/>
  <c r="F64" i="8"/>
  <c r="B65" i="8"/>
  <c r="F65" i="8"/>
  <c r="B66" i="8"/>
  <c r="F66" i="8"/>
  <c r="B67" i="8"/>
  <c r="F67" i="8"/>
  <c r="B68" i="8"/>
  <c r="F68" i="8"/>
  <c r="B69" i="8"/>
  <c r="D69" i="8" s="1"/>
  <c r="F69" i="8"/>
  <c r="B70" i="8"/>
  <c r="F70" i="8"/>
  <c r="B71" i="8"/>
  <c r="D71" i="8" s="1"/>
  <c r="F71" i="8"/>
  <c r="B72" i="8"/>
  <c r="F72" i="8"/>
  <c r="B73" i="8"/>
  <c r="F73" i="8"/>
  <c r="B74" i="8"/>
  <c r="F74" i="8"/>
  <c r="B75" i="8"/>
  <c r="F75" i="8"/>
  <c r="B76" i="8"/>
  <c r="F76" i="8"/>
  <c r="B77" i="8"/>
  <c r="F77" i="8"/>
  <c r="B78" i="8"/>
  <c r="F78" i="8"/>
  <c r="B79" i="8"/>
  <c r="D79" i="8" s="1"/>
  <c r="F79" i="8"/>
  <c r="B80" i="8"/>
  <c r="F80" i="8"/>
  <c r="B81" i="8"/>
  <c r="F81" i="8"/>
  <c r="B82" i="8"/>
  <c r="F82" i="8"/>
  <c r="B83" i="8"/>
  <c r="D83" i="8" s="1"/>
  <c r="F83" i="8"/>
  <c r="B84" i="8"/>
  <c r="F84" i="8"/>
  <c r="B85" i="8"/>
  <c r="D85" i="8" s="1"/>
  <c r="F85" i="8"/>
  <c r="B86" i="8"/>
  <c r="F86" i="8"/>
  <c r="B87" i="8"/>
  <c r="D87" i="8" s="1"/>
  <c r="F87" i="8"/>
  <c r="B88" i="8"/>
  <c r="F88" i="8"/>
  <c r="B89" i="8"/>
  <c r="F89" i="8"/>
  <c r="B90" i="8"/>
  <c r="F90" i="8"/>
  <c r="B91" i="8"/>
  <c r="D91" i="8" s="1"/>
  <c r="F91" i="8"/>
  <c r="B92" i="8"/>
  <c r="F92" i="8"/>
  <c r="B93" i="8"/>
  <c r="D93" i="8" s="1"/>
  <c r="F93" i="8"/>
  <c r="B94" i="8"/>
  <c r="F94" i="8"/>
  <c r="B95" i="8"/>
  <c r="D95" i="8" s="1"/>
  <c r="F95" i="8"/>
  <c r="B96" i="8"/>
  <c r="F96" i="8"/>
  <c r="B97" i="8"/>
  <c r="F97" i="8"/>
  <c r="B98" i="8"/>
  <c r="F98" i="8"/>
  <c r="B99" i="8"/>
  <c r="D99" i="8" s="1"/>
  <c r="F99" i="8"/>
  <c r="B100" i="8"/>
  <c r="F100" i="8"/>
  <c r="B101" i="8"/>
  <c r="D101" i="8" s="1"/>
  <c r="F101" i="8"/>
  <c r="B102" i="8"/>
  <c r="F102" i="8"/>
  <c r="B103" i="8"/>
  <c r="D103" i="8" s="1"/>
  <c r="F103" i="8"/>
  <c r="B104" i="8"/>
  <c r="F104" i="8"/>
  <c r="B105" i="8"/>
  <c r="F105" i="8"/>
  <c r="B106" i="8"/>
  <c r="F106" i="8"/>
  <c r="B107" i="8"/>
  <c r="F107" i="8"/>
  <c r="B108" i="8"/>
  <c r="F108" i="8"/>
  <c r="B109" i="8"/>
  <c r="F109" i="8"/>
  <c r="B110" i="8"/>
  <c r="F110" i="8"/>
  <c r="B111" i="8"/>
  <c r="D111" i="8" s="1"/>
  <c r="F111" i="8"/>
  <c r="B112" i="8"/>
  <c r="F112" i="8"/>
  <c r="B113" i="8"/>
  <c r="F113" i="8"/>
  <c r="B114" i="8"/>
  <c r="F114" i="8"/>
  <c r="B115" i="8"/>
  <c r="D115" i="8" s="1"/>
  <c r="F115" i="8"/>
  <c r="B116" i="8"/>
  <c r="F116" i="8"/>
  <c r="B117" i="8"/>
  <c r="D117" i="8" s="1"/>
  <c r="F117" i="8"/>
  <c r="B118" i="8"/>
  <c r="F118" i="8"/>
  <c r="B119" i="8"/>
  <c r="D119" i="8" s="1"/>
  <c r="F119" i="8"/>
  <c r="B120" i="8"/>
  <c r="F120" i="8"/>
  <c r="B121" i="8"/>
  <c r="F121" i="8"/>
  <c r="B122" i="8"/>
  <c r="F122" i="8"/>
  <c r="B123" i="8"/>
  <c r="D123" i="8" s="1"/>
  <c r="F123" i="8"/>
  <c r="B124" i="8"/>
  <c r="F124" i="8"/>
  <c r="B125" i="8"/>
  <c r="D125" i="8" s="1"/>
  <c r="F125" i="8"/>
  <c r="B126" i="8"/>
  <c r="F126" i="8"/>
  <c r="B127" i="8"/>
  <c r="D127" i="8" s="1"/>
  <c r="F127" i="8"/>
  <c r="B128" i="8"/>
  <c r="D128" i="8" s="1"/>
  <c r="F128" i="8"/>
  <c r="B129" i="8"/>
  <c r="F129" i="8"/>
  <c r="B130" i="8"/>
  <c r="F130" i="8"/>
  <c r="B131" i="8"/>
  <c r="D131" i="8" s="1"/>
  <c r="F131" i="8"/>
  <c r="B132" i="8"/>
  <c r="F132" i="8"/>
  <c r="B133" i="8"/>
  <c r="D133" i="8" s="1"/>
  <c r="F133" i="8"/>
  <c r="B134" i="8"/>
  <c r="D134" i="8" s="1"/>
  <c r="F134" i="8"/>
  <c r="B135" i="8"/>
  <c r="D135" i="8" s="1"/>
  <c r="F135" i="8"/>
  <c r="B136" i="8"/>
  <c r="F136" i="8"/>
  <c r="B137" i="8"/>
  <c r="F137" i="8"/>
  <c r="B138" i="8"/>
  <c r="F138" i="8"/>
  <c r="B139" i="8"/>
  <c r="F139" i="8"/>
  <c r="B140" i="8"/>
  <c r="F140" i="8"/>
  <c r="B141" i="8"/>
  <c r="F141" i="8"/>
  <c r="B142" i="8"/>
  <c r="F142" i="8"/>
  <c r="B143" i="8"/>
  <c r="D143" i="8" s="1"/>
  <c r="F143" i="8"/>
  <c r="B144" i="8"/>
  <c r="F144" i="8"/>
  <c r="B145" i="8"/>
  <c r="F145" i="8"/>
  <c r="B146" i="8"/>
  <c r="F146" i="8"/>
  <c r="B147" i="8"/>
  <c r="D147" i="8" s="1"/>
  <c r="F147" i="8"/>
  <c r="B148" i="8"/>
  <c r="F148" i="8"/>
  <c r="B149" i="8"/>
  <c r="D149" i="8" s="1"/>
  <c r="F149" i="8"/>
  <c r="B150" i="8"/>
  <c r="F150" i="8"/>
  <c r="B151" i="8"/>
  <c r="F151" i="8"/>
  <c r="B152" i="8"/>
  <c r="F152" i="8"/>
  <c r="B153" i="8"/>
  <c r="F153" i="8"/>
  <c r="B154" i="8"/>
  <c r="F154" i="8"/>
  <c r="B155" i="8"/>
  <c r="D155" i="8" s="1"/>
  <c r="F155" i="8"/>
  <c r="B156" i="8"/>
  <c r="F156" i="8"/>
  <c r="B157" i="8"/>
  <c r="D157" i="8" s="1"/>
  <c r="F157" i="8"/>
  <c r="B158" i="8"/>
  <c r="F158" i="8"/>
  <c r="B159" i="8"/>
  <c r="D159" i="8" s="1"/>
  <c r="F159" i="8"/>
  <c r="B160" i="8"/>
  <c r="F160" i="8"/>
  <c r="B161" i="8"/>
  <c r="F161" i="8"/>
  <c r="B162" i="8"/>
  <c r="F162" i="8"/>
  <c r="B163" i="8"/>
  <c r="D163" i="8" s="1"/>
  <c r="F163" i="8"/>
  <c r="B164" i="8"/>
  <c r="F164" i="8"/>
  <c r="B165" i="8"/>
  <c r="D165" i="8" s="1"/>
  <c r="F165" i="8"/>
  <c r="B166" i="8"/>
  <c r="F166" i="8"/>
  <c r="B167" i="8"/>
  <c r="F167" i="8"/>
  <c r="B168" i="8"/>
  <c r="F168" i="8"/>
  <c r="B169" i="8"/>
  <c r="F169" i="8"/>
  <c r="B170" i="8"/>
  <c r="D170" i="8" s="1"/>
  <c r="F170" i="8"/>
  <c r="B171" i="8"/>
  <c r="F171" i="8"/>
  <c r="B172" i="8"/>
  <c r="F172" i="8"/>
  <c r="B173" i="8"/>
  <c r="F173" i="8"/>
  <c r="B174" i="8"/>
  <c r="F174" i="8"/>
  <c r="B175" i="8"/>
  <c r="F175" i="8"/>
  <c r="B176" i="8"/>
  <c r="D176" i="8" s="1"/>
  <c r="F176" i="8"/>
  <c r="B177" i="8"/>
  <c r="F177" i="8"/>
  <c r="B178" i="8"/>
  <c r="F178" i="8"/>
  <c r="B179" i="8"/>
  <c r="D179" i="8" s="1"/>
  <c r="F179" i="8"/>
  <c r="B180" i="8"/>
  <c r="D180" i="8" s="1"/>
  <c r="F180" i="8"/>
  <c r="B181" i="8"/>
  <c r="D181" i="8" s="1"/>
  <c r="F181" i="8"/>
  <c r="B182" i="8"/>
  <c r="F182" i="8"/>
  <c r="B183" i="8"/>
  <c r="F183" i="8"/>
  <c r="B184" i="8"/>
  <c r="F184" i="8"/>
  <c r="B185" i="8"/>
  <c r="F185" i="8"/>
  <c r="B186" i="8"/>
  <c r="F186" i="8"/>
  <c r="B187" i="8"/>
  <c r="F187" i="8"/>
  <c r="B188" i="8"/>
  <c r="F188" i="8"/>
  <c r="B189" i="8"/>
  <c r="D189" i="8" s="1"/>
  <c r="F189" i="8"/>
  <c r="B190" i="8"/>
  <c r="F190" i="8"/>
  <c r="B191" i="8"/>
  <c r="F191" i="8"/>
  <c r="B192" i="8"/>
  <c r="F192" i="8"/>
  <c r="B193" i="8"/>
  <c r="F193" i="8"/>
  <c r="B194" i="8"/>
  <c r="F194" i="8"/>
  <c r="B195" i="8"/>
  <c r="F195" i="8"/>
  <c r="B196" i="8"/>
  <c r="F196" i="8"/>
  <c r="B197" i="8"/>
  <c r="D197" i="8" s="1"/>
  <c r="F197" i="8"/>
  <c r="B198" i="8"/>
  <c r="F198" i="8"/>
  <c r="B199" i="8"/>
  <c r="F199" i="8"/>
  <c r="B200" i="8"/>
  <c r="F200" i="8"/>
  <c r="B201" i="8"/>
  <c r="F201" i="8"/>
  <c r="B202" i="8"/>
  <c r="D202" i="8" s="1"/>
  <c r="F202" i="8"/>
  <c r="B203" i="8"/>
  <c r="D203" i="8" s="1"/>
  <c r="F203" i="8"/>
  <c r="B204" i="8"/>
  <c r="F204" i="8"/>
  <c r="B205" i="8"/>
  <c r="F205" i="8"/>
  <c r="B206" i="8"/>
  <c r="F206" i="8"/>
  <c r="B207" i="8"/>
  <c r="F207" i="8"/>
  <c r="B208" i="8"/>
  <c r="F208" i="8"/>
  <c r="B209" i="8"/>
  <c r="F209" i="8"/>
  <c r="B210" i="8"/>
  <c r="F210" i="8"/>
  <c r="B211" i="8"/>
  <c r="D211" i="8" s="1"/>
  <c r="F211" i="8"/>
  <c r="B212" i="8"/>
  <c r="F212" i="8"/>
  <c r="B213" i="8"/>
  <c r="D213" i="8" s="1"/>
  <c r="F213" i="8"/>
  <c r="B214" i="8"/>
  <c r="D214" i="8" s="1"/>
  <c r="F214" i="8"/>
  <c r="B215" i="8"/>
  <c r="F215" i="8"/>
  <c r="B216" i="8"/>
  <c r="F216" i="8"/>
  <c r="B217" i="8"/>
  <c r="F217" i="8"/>
  <c r="B218" i="8"/>
  <c r="F218" i="8"/>
  <c r="B219" i="8"/>
  <c r="F219" i="8"/>
  <c r="B220" i="8"/>
  <c r="D220" i="8" s="1"/>
  <c r="F220" i="8"/>
  <c r="B221" i="8"/>
  <c r="D221" i="8" s="1"/>
  <c r="F221" i="8"/>
  <c r="B222" i="8"/>
  <c r="F222" i="8"/>
  <c r="B223" i="8"/>
  <c r="F223" i="8"/>
  <c r="B224" i="8"/>
  <c r="F224" i="8"/>
  <c r="B225" i="8"/>
  <c r="F225" i="8"/>
  <c r="B226" i="8"/>
  <c r="F226" i="8"/>
  <c r="B227" i="8"/>
  <c r="F227" i="8"/>
  <c r="B228" i="8"/>
  <c r="D228" i="8" s="1"/>
  <c r="F228" i="8"/>
  <c r="B229" i="8"/>
  <c r="D229" i="8" s="1"/>
  <c r="F229" i="8"/>
  <c r="B230" i="8"/>
  <c r="F230" i="8"/>
  <c r="B231" i="8"/>
  <c r="D231" i="8" s="1"/>
  <c r="F231" i="8"/>
  <c r="B232" i="8"/>
  <c r="F232" i="8"/>
  <c r="B233" i="8"/>
  <c r="F233" i="8"/>
  <c r="B234" i="8"/>
  <c r="F234" i="8"/>
  <c r="B235" i="8"/>
  <c r="F235" i="8"/>
  <c r="B236" i="8"/>
  <c r="D236" i="8" s="1"/>
  <c r="F236" i="8"/>
  <c r="B237" i="8"/>
  <c r="F237" i="8"/>
  <c r="B238" i="8"/>
  <c r="F238" i="8"/>
  <c r="B239" i="8"/>
  <c r="D239" i="8" s="1"/>
  <c r="F239" i="8"/>
  <c r="B240" i="8"/>
  <c r="D240" i="8" s="1"/>
  <c r="F240" i="8"/>
  <c r="B241" i="8"/>
  <c r="F241" i="8"/>
  <c r="B242" i="8"/>
  <c r="F242" i="8"/>
  <c r="B243" i="8"/>
  <c r="D243" i="8" s="1"/>
  <c r="F243" i="8"/>
  <c r="B244" i="8"/>
  <c r="D244" i="8" s="1"/>
  <c r="F244" i="8"/>
  <c r="B245" i="8"/>
  <c r="D245" i="8" s="1"/>
  <c r="F245" i="8"/>
  <c r="B246" i="8"/>
  <c r="F246" i="8"/>
  <c r="B247" i="8"/>
  <c r="F247" i="8"/>
  <c r="B248" i="8"/>
  <c r="D248" i="8" s="1"/>
  <c r="F248" i="8"/>
  <c r="B249" i="8"/>
  <c r="F249" i="8"/>
  <c r="B250" i="8"/>
  <c r="F250" i="8"/>
  <c r="B251" i="8"/>
  <c r="F251" i="8"/>
  <c r="B252" i="8"/>
  <c r="F252" i="8"/>
  <c r="B253" i="8"/>
  <c r="D253" i="8" s="1"/>
  <c r="F253" i="8"/>
  <c r="B254" i="8"/>
  <c r="F254" i="8"/>
  <c r="B255" i="8"/>
  <c r="D255" i="8" s="1"/>
  <c r="F255" i="8"/>
  <c r="B256" i="8"/>
  <c r="D256" i="8" s="1"/>
  <c r="F256" i="8"/>
  <c r="B257" i="8"/>
  <c r="F257" i="8"/>
  <c r="B258" i="8"/>
  <c r="F258" i="8"/>
  <c r="B259" i="8"/>
  <c r="D259" i="8" s="1"/>
  <c r="F259" i="8"/>
  <c r="B260" i="8"/>
  <c r="F260" i="8"/>
  <c r="B261" i="8"/>
  <c r="D261" i="8" s="1"/>
  <c r="F261" i="8"/>
  <c r="B262" i="8"/>
  <c r="F262" i="8"/>
  <c r="B263" i="8"/>
  <c r="D263" i="8" s="1"/>
  <c r="F263" i="8"/>
  <c r="B264" i="8"/>
  <c r="F264" i="8"/>
  <c r="B265" i="8"/>
  <c r="F265" i="8"/>
  <c r="B266" i="8"/>
  <c r="F266" i="8"/>
  <c r="B267" i="8"/>
  <c r="D267" i="8" s="1"/>
  <c r="F267" i="8"/>
  <c r="B268" i="8"/>
  <c r="F268" i="8"/>
  <c r="B269" i="8"/>
  <c r="F269" i="8"/>
  <c r="B270" i="8"/>
  <c r="D270" i="8" s="1"/>
  <c r="F270" i="8"/>
  <c r="B271" i="8"/>
  <c r="D271" i="8" s="1"/>
  <c r="F271" i="8"/>
  <c r="B272" i="8"/>
  <c r="F272" i="8"/>
  <c r="B273" i="8"/>
  <c r="F273" i="8"/>
  <c r="B274" i="8"/>
  <c r="F274" i="8"/>
  <c r="B275" i="8"/>
  <c r="D275" i="8" s="1"/>
  <c r="F275" i="8"/>
  <c r="B276" i="8"/>
  <c r="F276" i="8"/>
  <c r="B277" i="8"/>
  <c r="D277" i="8" s="1"/>
  <c r="F277" i="8"/>
  <c r="B278" i="8"/>
  <c r="D278" i="8" s="1"/>
  <c r="F278" i="8"/>
  <c r="B279" i="8"/>
  <c r="D279" i="8" s="1"/>
  <c r="F279" i="8"/>
  <c r="B280" i="8"/>
  <c r="F280" i="8"/>
  <c r="B281" i="8"/>
  <c r="F281" i="8"/>
  <c r="B282" i="8"/>
  <c r="F282" i="8"/>
  <c r="B283" i="8"/>
  <c r="F283" i="8"/>
  <c r="B284" i="8"/>
  <c r="D284" i="8" s="1"/>
  <c r="F284" i="8"/>
  <c r="B285" i="8"/>
  <c r="D285" i="8" s="1"/>
  <c r="F285" i="8"/>
  <c r="B286" i="8"/>
  <c r="D286" i="8" s="1"/>
  <c r="F286" i="8"/>
  <c r="B287" i="8"/>
  <c r="F287" i="8"/>
  <c r="B288" i="8"/>
  <c r="D288" i="8" s="1"/>
  <c r="F288" i="8"/>
  <c r="B289" i="8"/>
  <c r="F289" i="8"/>
  <c r="B290" i="8"/>
  <c r="F290" i="8"/>
  <c r="B291" i="8"/>
  <c r="D291" i="8" s="1"/>
  <c r="F291" i="8"/>
  <c r="B292" i="8"/>
  <c r="F292" i="8"/>
  <c r="B293" i="8"/>
  <c r="D293" i="8" s="1"/>
  <c r="F293" i="8"/>
  <c r="B294" i="8"/>
  <c r="F294" i="8"/>
  <c r="B295" i="8"/>
  <c r="F295" i="8"/>
  <c r="B296" i="8"/>
  <c r="D296" i="8" s="1"/>
  <c r="F296" i="8"/>
  <c r="B5" i="9"/>
  <c r="D5" i="9" s="1"/>
  <c r="B6" i="9"/>
  <c r="B7" i="9"/>
  <c r="B8" i="9"/>
  <c r="B9" i="9"/>
  <c r="D9" i="9" s="1"/>
  <c r="B10" i="9"/>
  <c r="B11" i="9"/>
  <c r="B12" i="9"/>
  <c r="B13" i="9"/>
  <c r="D13" i="9" s="1"/>
  <c r="B14" i="9"/>
  <c r="B15" i="9"/>
  <c r="B16" i="9"/>
  <c r="B17" i="9"/>
  <c r="D17" i="9" s="1"/>
  <c r="B18" i="9"/>
  <c r="B19" i="9"/>
  <c r="B20" i="9"/>
  <c r="B21" i="9"/>
  <c r="D21" i="9" s="1"/>
  <c r="B22" i="9"/>
  <c r="B23" i="9"/>
  <c r="B24" i="9"/>
  <c r="B25" i="9"/>
  <c r="D25" i="9" s="1"/>
  <c r="B26" i="9"/>
  <c r="B27" i="9"/>
  <c r="B28" i="9"/>
  <c r="B29" i="9"/>
  <c r="D29" i="9" s="1"/>
  <c r="B30" i="9"/>
  <c r="B31" i="9"/>
  <c r="B32" i="9"/>
  <c r="B33" i="9"/>
  <c r="D33" i="9" s="1"/>
  <c r="B34" i="9"/>
  <c r="B35" i="9"/>
  <c r="B36" i="9"/>
  <c r="B37" i="9"/>
  <c r="D37" i="9" s="1"/>
  <c r="B38" i="9"/>
  <c r="B39" i="9"/>
  <c r="B40" i="9"/>
  <c r="B41" i="9"/>
  <c r="D41" i="9" s="1"/>
  <c r="B42" i="9"/>
  <c r="B43" i="9"/>
  <c r="B44" i="9"/>
  <c r="B45" i="9"/>
  <c r="D45" i="9" s="1"/>
  <c r="B46" i="9"/>
  <c r="B47" i="9"/>
  <c r="B48" i="9"/>
  <c r="B49" i="9"/>
  <c r="D49" i="9" s="1"/>
  <c r="B50" i="9"/>
  <c r="B51" i="9"/>
  <c r="B52" i="9"/>
  <c r="B53" i="9"/>
  <c r="D53" i="9" s="1"/>
  <c r="B54" i="9"/>
  <c r="B55" i="9"/>
  <c r="B56" i="9"/>
  <c r="B57" i="9"/>
  <c r="D57" i="9" s="1"/>
  <c r="B58" i="9"/>
  <c r="B59" i="9"/>
  <c r="B60" i="9"/>
  <c r="B61" i="9"/>
  <c r="D61" i="9" s="1"/>
  <c r="B62" i="9"/>
  <c r="B63" i="9"/>
  <c r="B64" i="9"/>
  <c r="B65" i="9"/>
  <c r="D65" i="9" s="1"/>
  <c r="B66" i="9"/>
  <c r="B67" i="9"/>
  <c r="B68" i="9"/>
  <c r="B69" i="9"/>
  <c r="D69" i="9" s="1"/>
  <c r="B70" i="9"/>
  <c r="B71" i="9"/>
  <c r="B72" i="9"/>
  <c r="B73" i="9"/>
  <c r="D73" i="9" s="1"/>
  <c r="B74" i="9"/>
  <c r="B75" i="9"/>
  <c r="B76" i="9"/>
  <c r="B77" i="9"/>
  <c r="D77" i="9" s="1"/>
  <c r="B78" i="9"/>
  <c r="B79" i="9"/>
  <c r="B80" i="9"/>
  <c r="B81" i="9"/>
  <c r="D81" i="9" s="1"/>
  <c r="B82" i="9"/>
  <c r="B83" i="9"/>
  <c r="D83" i="9" s="1"/>
  <c r="B84" i="9"/>
  <c r="B85" i="9"/>
  <c r="D85" i="9" s="1"/>
  <c r="B86" i="9"/>
  <c r="B87" i="9"/>
  <c r="B88" i="9"/>
  <c r="B89" i="9"/>
  <c r="D89" i="9" s="1"/>
  <c r="B90" i="9"/>
  <c r="B91" i="9"/>
  <c r="D91" i="9" s="1"/>
  <c r="B92" i="9"/>
  <c r="B93" i="9"/>
  <c r="D93" i="9" s="1"/>
  <c r="B94" i="9"/>
  <c r="B95" i="9"/>
  <c r="B96" i="9"/>
  <c r="B97" i="9"/>
  <c r="D97" i="9" s="1"/>
  <c r="B98" i="9"/>
  <c r="B99" i="9"/>
  <c r="D99" i="9" s="1"/>
  <c r="B100" i="9"/>
  <c r="B101" i="9"/>
  <c r="D101" i="9" s="1"/>
  <c r="B102" i="9"/>
  <c r="B103" i="9"/>
  <c r="B104" i="9"/>
  <c r="B105" i="9"/>
  <c r="D105" i="9" s="1"/>
  <c r="B106" i="9"/>
  <c r="B107" i="9"/>
  <c r="D107" i="9" s="1"/>
  <c r="B108" i="9"/>
  <c r="B109" i="9"/>
  <c r="D109" i="9" s="1"/>
  <c r="B110" i="9"/>
  <c r="B111" i="9"/>
  <c r="B112" i="9"/>
  <c r="B113" i="9"/>
  <c r="D113" i="9" s="1"/>
  <c r="B114" i="9"/>
  <c r="B115" i="9"/>
  <c r="D115" i="9" s="1"/>
  <c r="B116" i="9"/>
  <c r="B117" i="9"/>
  <c r="D117" i="9" s="1"/>
  <c r="B118" i="9"/>
  <c r="B119" i="9"/>
  <c r="D119" i="9" s="1"/>
  <c r="B120" i="9"/>
  <c r="B121" i="9"/>
  <c r="D121" i="9" s="1"/>
  <c r="B122" i="9"/>
  <c r="B123" i="9"/>
  <c r="D123" i="9" s="1"/>
  <c r="B124" i="9"/>
  <c r="B125" i="9"/>
  <c r="D125" i="9" s="1"/>
  <c r="B126" i="9"/>
  <c r="B127" i="9"/>
  <c r="B128" i="9"/>
  <c r="B129" i="9"/>
  <c r="D129" i="9" s="1"/>
  <c r="B130" i="9"/>
  <c r="B131" i="9"/>
  <c r="D131" i="9" s="1"/>
  <c r="B132" i="9"/>
  <c r="B133" i="9"/>
  <c r="D133" i="9" s="1"/>
  <c r="B134" i="9"/>
  <c r="B135" i="9"/>
  <c r="B136" i="9"/>
  <c r="B137" i="9"/>
  <c r="B138" i="9"/>
  <c r="B139" i="9"/>
  <c r="B140" i="9"/>
  <c r="B141" i="9"/>
  <c r="D141" i="9" s="1"/>
  <c r="B142" i="9"/>
  <c r="B143" i="9"/>
  <c r="D143" i="9" s="1"/>
  <c r="B144" i="9"/>
  <c r="B145" i="9"/>
  <c r="B146" i="9"/>
  <c r="B147" i="9"/>
  <c r="D147" i="9" s="1"/>
  <c r="B148" i="9"/>
  <c r="B149" i="9"/>
  <c r="B150" i="9"/>
  <c r="B151" i="9"/>
  <c r="D151" i="9" s="1"/>
  <c r="B152" i="9"/>
  <c r="B153" i="9"/>
  <c r="D153" i="9" s="1"/>
  <c r="B154" i="9"/>
  <c r="B155" i="9"/>
  <c r="B156" i="9"/>
  <c r="B157" i="9"/>
  <c r="B158" i="9"/>
  <c r="B159" i="9"/>
  <c r="B160" i="9"/>
  <c r="B161" i="9"/>
  <c r="B162" i="9"/>
  <c r="B163" i="9"/>
  <c r="D163" i="9" s="1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D176" i="9" s="1"/>
  <c r="B177" i="9"/>
  <c r="B178" i="9"/>
  <c r="B179" i="9"/>
  <c r="B180" i="9"/>
  <c r="B181" i="9"/>
  <c r="D181" i="9" s="1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D202" i="9" s="1"/>
  <c r="B203" i="9"/>
  <c r="B204" i="9"/>
  <c r="B205" i="9"/>
  <c r="B206" i="9"/>
  <c r="B207" i="9"/>
  <c r="D207" i="9" s="1"/>
  <c r="B208" i="9"/>
  <c r="B209" i="9"/>
  <c r="B210" i="9"/>
  <c r="B211" i="9"/>
  <c r="B212" i="9"/>
  <c r="B213" i="9"/>
  <c r="B214" i="9"/>
  <c r="B215" i="9"/>
  <c r="D215" i="9" s="1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D228" i="9" s="1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D241" i="9" s="1"/>
  <c r="B242" i="9"/>
  <c r="B243" i="9"/>
  <c r="B244" i="9"/>
  <c r="B245" i="9"/>
  <c r="B246" i="9"/>
  <c r="B247" i="9"/>
  <c r="B248" i="9"/>
  <c r="B249" i="9"/>
  <c r="B250" i="9"/>
  <c r="B251" i="9"/>
  <c r="B252" i="9"/>
  <c r="B253" i="9"/>
  <c r="D253" i="9" s="1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D267" i="9" s="1"/>
  <c r="B268" i="9"/>
  <c r="B269" i="9"/>
  <c r="B270" i="9"/>
  <c r="B271" i="9"/>
  <c r="B272" i="9"/>
  <c r="B273" i="9"/>
  <c r="D273" i="9" s="1"/>
  <c r="B274" i="9"/>
  <c r="B275" i="9"/>
  <c r="B276" i="9"/>
  <c r="B277" i="9"/>
  <c r="B278" i="9"/>
  <c r="D278" i="9" s="1"/>
  <c r="B279" i="9"/>
  <c r="B280" i="9"/>
  <c r="D280" i="9" s="1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D295" i="9" s="1"/>
  <c r="B296" i="9"/>
  <c r="B297" i="9"/>
  <c r="B298" i="9"/>
  <c r="D298" i="9" s="1"/>
  <c r="B299" i="9"/>
  <c r="B300" i="9"/>
  <c r="B301" i="9"/>
  <c r="B302" i="9"/>
  <c r="B303" i="9"/>
  <c r="B304" i="9"/>
  <c r="B305" i="9"/>
  <c r="D305" i="9" s="1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D319" i="9" s="1"/>
  <c r="B320" i="9"/>
  <c r="B321" i="9"/>
  <c r="B322" i="9"/>
  <c r="B323" i="9"/>
  <c r="B324" i="9"/>
  <c r="B325" i="9"/>
  <c r="B326" i="9"/>
  <c r="B327" i="9"/>
  <c r="B328" i="9"/>
  <c r="B329" i="9"/>
  <c r="B330" i="9"/>
  <c r="B331" i="9"/>
  <c r="D331" i="9" s="1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D347" i="9" s="1"/>
  <c r="B348" i="9"/>
  <c r="B349" i="9"/>
  <c r="B350" i="9"/>
  <c r="B351" i="9"/>
  <c r="B352" i="9"/>
  <c r="B353" i="9"/>
  <c r="B354" i="9"/>
  <c r="D354" i="9" s="1"/>
  <c r="B355" i="9"/>
  <c r="B356" i="9"/>
  <c r="B357" i="9"/>
  <c r="D357" i="9" s="1"/>
  <c r="B358" i="9"/>
  <c r="B359" i="9"/>
  <c r="B360" i="9"/>
  <c r="D360" i="9" s="1"/>
  <c r="B361" i="9"/>
  <c r="B362" i="9"/>
  <c r="B363" i="9"/>
  <c r="D363" i="9" s="1"/>
  <c r="B364" i="9"/>
  <c r="B365" i="9"/>
  <c r="B366" i="9"/>
  <c r="B367" i="9"/>
  <c r="B368" i="9"/>
  <c r="D368" i="9" s="1"/>
  <c r="B369" i="9"/>
  <c r="B370" i="9"/>
  <c r="B371" i="9"/>
  <c r="B372" i="9"/>
  <c r="B373" i="9"/>
  <c r="B374" i="9"/>
  <c r="B375" i="9"/>
  <c r="B376" i="9"/>
  <c r="B377" i="9"/>
  <c r="D377" i="9" s="1"/>
  <c r="B378" i="9"/>
  <c r="B379" i="9"/>
  <c r="D379" i="9" s="1"/>
  <c r="B380" i="9"/>
  <c r="B381" i="9"/>
  <c r="B382" i="9"/>
  <c r="B383" i="9"/>
  <c r="D383" i="9" s="1"/>
  <c r="B384" i="9"/>
  <c r="B385" i="9"/>
  <c r="D385" i="9" s="1"/>
  <c r="B386" i="9"/>
  <c r="D386" i="9" s="1"/>
  <c r="B387" i="9"/>
  <c r="B388" i="9"/>
  <c r="B389" i="9"/>
  <c r="D389" i="9" s="1"/>
  <c r="B390" i="9"/>
  <c r="B391" i="9"/>
  <c r="B392" i="9"/>
  <c r="B393" i="9"/>
  <c r="B394" i="9"/>
  <c r="D394" i="9" s="1"/>
  <c r="B395" i="9"/>
  <c r="D395" i="9" s="1"/>
  <c r="B396" i="9"/>
  <c r="B397" i="9"/>
  <c r="D397" i="9" s="1"/>
  <c r="B398" i="9"/>
  <c r="B399" i="9"/>
  <c r="D399" i="9" s="1"/>
  <c r="B400" i="9"/>
  <c r="D400" i="9" s="1"/>
  <c r="B401" i="9"/>
  <c r="B402" i="9"/>
  <c r="B403" i="9"/>
  <c r="D403" i="9" s="1"/>
  <c r="B404" i="9"/>
  <c r="B405" i="9"/>
  <c r="D405" i="9" s="1"/>
  <c r="B406" i="9"/>
  <c r="B407" i="9"/>
  <c r="D407" i="9" s="1"/>
  <c r="B408" i="9"/>
  <c r="B409" i="9"/>
  <c r="D409" i="9" s="1"/>
  <c r="B410" i="9"/>
  <c r="D410" i="9" s="1"/>
  <c r="B411" i="9"/>
  <c r="D411" i="9" s="1"/>
  <c r="B412" i="9"/>
  <c r="B413" i="9"/>
  <c r="D413" i="9" s="1"/>
  <c r="B414" i="9"/>
  <c r="B415" i="9"/>
  <c r="D415" i="9" s="1"/>
  <c r="B416" i="9"/>
  <c r="B417" i="9"/>
  <c r="D417" i="9" s="1"/>
  <c r="B418" i="9"/>
  <c r="D418" i="9" s="1"/>
  <c r="B419" i="9"/>
  <c r="B420" i="9"/>
  <c r="B421" i="9"/>
  <c r="D421" i="9" s="1"/>
  <c r="B422" i="9"/>
  <c r="B423" i="9"/>
  <c r="B424" i="9"/>
  <c r="D424" i="9" s="1"/>
  <c r="B425" i="9"/>
  <c r="B426" i="9"/>
  <c r="D426" i="9" s="1"/>
  <c r="B427" i="9"/>
  <c r="D427" i="9" s="1"/>
  <c r="B428" i="9"/>
  <c r="B429" i="9"/>
  <c r="D429" i="9" s="1"/>
  <c r="B430" i="9"/>
  <c r="B431" i="9"/>
  <c r="D431" i="9" s="1"/>
  <c r="B432" i="9"/>
  <c r="B433" i="9"/>
  <c r="B434" i="9"/>
  <c r="B435" i="9"/>
  <c r="D435" i="9" s="1"/>
  <c r="B436" i="9"/>
  <c r="B437" i="9"/>
  <c r="D437" i="9" s="1"/>
  <c r="B438" i="9"/>
  <c r="B439" i="9"/>
  <c r="D439" i="9" s="1"/>
  <c r="B440" i="9"/>
  <c r="B441" i="9"/>
  <c r="D441" i="9" s="1"/>
  <c r="B442" i="9"/>
  <c r="B443" i="9"/>
  <c r="D443" i="9" s="1"/>
  <c r="B444" i="9"/>
  <c r="B445" i="9"/>
  <c r="B446" i="9"/>
  <c r="B447" i="9"/>
  <c r="D447" i="9" s="1"/>
  <c r="B448" i="9"/>
  <c r="B449" i="9"/>
  <c r="D449" i="9" s="1"/>
  <c r="B450" i="9"/>
  <c r="D450" i="9" s="1"/>
  <c r="B451" i="9"/>
  <c r="B452" i="9"/>
  <c r="B453" i="9"/>
  <c r="D453" i="9" s="1"/>
  <c r="B454" i="9"/>
  <c r="B455" i="9"/>
  <c r="B456" i="9"/>
  <c r="D456" i="9" s="1"/>
  <c r="B457" i="9"/>
  <c r="B458" i="9"/>
  <c r="B459" i="9"/>
  <c r="D459" i="9" s="1"/>
  <c r="B460" i="9"/>
  <c r="B461" i="9"/>
  <c r="B462" i="9"/>
  <c r="B463" i="9"/>
  <c r="B464" i="9"/>
  <c r="B465" i="9"/>
  <c r="B466" i="9"/>
  <c r="D466" i="9" s="1"/>
  <c r="B467" i="9"/>
  <c r="D467" i="9" s="1"/>
  <c r="B468" i="9"/>
  <c r="B469" i="9"/>
  <c r="D469" i="9" s="1"/>
  <c r="B470" i="9"/>
  <c r="B471" i="9"/>
  <c r="D471" i="9" s="1"/>
  <c r="B472" i="9"/>
  <c r="D472" i="9" s="1"/>
  <c r="B473" i="9"/>
  <c r="D473" i="9" s="1"/>
  <c r="B474" i="9"/>
  <c r="B475" i="9"/>
  <c r="D475" i="9" s="1"/>
  <c r="B476" i="9"/>
  <c r="B477" i="9"/>
  <c r="B478" i="9"/>
  <c r="B479" i="9"/>
  <c r="B480" i="9"/>
  <c r="B481" i="9"/>
  <c r="B482" i="9"/>
  <c r="D482" i="9" s="1"/>
  <c r="B483" i="9"/>
  <c r="B484" i="9"/>
  <c r="B485" i="9"/>
  <c r="D485" i="9" s="1"/>
  <c r="B486" i="9"/>
  <c r="B487" i="9"/>
  <c r="D487" i="9" s="1"/>
  <c r="B488" i="9"/>
  <c r="B489" i="9"/>
  <c r="B490" i="9"/>
  <c r="B491" i="9"/>
  <c r="D491" i="9" s="1"/>
  <c r="B492" i="9"/>
  <c r="B493" i="9"/>
  <c r="B494" i="9"/>
  <c r="B495" i="9"/>
  <c r="D495" i="9" s="1"/>
  <c r="B496" i="9"/>
  <c r="D496" i="9" s="1"/>
  <c r="B497" i="9"/>
  <c r="D497" i="9" s="1"/>
  <c r="B498" i="9"/>
  <c r="B499" i="9"/>
  <c r="D499" i="9" s="1"/>
  <c r="B500" i="9"/>
  <c r="B501" i="9"/>
  <c r="D501" i="9" s="1"/>
  <c r="B502" i="9"/>
  <c r="B503" i="9"/>
  <c r="D503" i="9" s="1"/>
  <c r="B504" i="9"/>
  <c r="D504" i="9" s="1"/>
  <c r="B505" i="9"/>
  <c r="D505" i="9" s="1"/>
  <c r="B506" i="9"/>
  <c r="D506" i="9" s="1"/>
  <c r="B507" i="9"/>
  <c r="B508" i="9"/>
  <c r="B509" i="9"/>
  <c r="D509" i="9" s="1"/>
  <c r="B510" i="9"/>
  <c r="B511" i="9"/>
  <c r="D511" i="9" s="1"/>
  <c r="B512" i="9"/>
  <c r="D512" i="9" s="1"/>
  <c r="B513" i="9"/>
  <c r="D513" i="9" s="1"/>
  <c r="B514" i="9"/>
  <c r="D514" i="9" s="1"/>
  <c r="B515" i="9"/>
  <c r="D515" i="9" s="1"/>
  <c r="B516" i="9"/>
  <c r="B517" i="9"/>
  <c r="D517" i="9" s="1"/>
  <c r="B518" i="9"/>
  <c r="B519" i="9"/>
  <c r="D519" i="9" s="1"/>
  <c r="B520" i="9"/>
  <c r="D520" i="9" s="1"/>
  <c r="B521" i="9"/>
  <c r="B522" i="9"/>
  <c r="D522" i="9" s="1"/>
  <c r="B523" i="9"/>
  <c r="D523" i="9" s="1"/>
  <c r="B524" i="9"/>
  <c r="B525" i="9"/>
  <c r="D525" i="9" s="1"/>
  <c r="B526" i="9"/>
  <c r="B527" i="9"/>
  <c r="D527" i="9" s="1"/>
  <c r="B528" i="9"/>
  <c r="B529" i="9"/>
  <c r="D529" i="9" s="1"/>
  <c r="B530" i="9"/>
  <c r="B531" i="9"/>
  <c r="D531" i="9" s="1"/>
  <c r="B532" i="9"/>
  <c r="B533" i="9"/>
  <c r="D533" i="9" s="1"/>
  <c r="B534" i="9"/>
  <c r="B535" i="9"/>
  <c r="D535" i="9" s="1"/>
  <c r="B536" i="9"/>
  <c r="B537" i="9"/>
  <c r="D537" i="9" s="1"/>
  <c r="B538" i="9"/>
  <c r="D538" i="9" s="1"/>
  <c r="B539" i="9"/>
  <c r="B540" i="9"/>
  <c r="B541" i="9"/>
  <c r="D541" i="9" s="1"/>
  <c r="B542" i="9"/>
  <c r="B543" i="9"/>
  <c r="D543" i="9" s="1"/>
  <c r="B544" i="9"/>
  <c r="B545" i="9"/>
  <c r="D545" i="9" s="1"/>
  <c r="B546" i="9"/>
  <c r="D546" i="9" s="1"/>
  <c r="B547" i="9"/>
  <c r="D547" i="9" s="1"/>
  <c r="B548" i="9"/>
  <c r="B549" i="9"/>
  <c r="D549" i="9" s="1"/>
  <c r="B550" i="9"/>
  <c r="B551" i="9"/>
  <c r="D551" i="9" s="1"/>
  <c r="B552" i="9"/>
  <c r="D552" i="9" s="1"/>
  <c r="B553" i="9"/>
  <c r="B554" i="9"/>
  <c r="B555" i="9"/>
  <c r="D555" i="9" s="1"/>
  <c r="B556" i="9"/>
  <c r="B557" i="9"/>
  <c r="B558" i="9"/>
  <c r="B559" i="9"/>
  <c r="D559" i="9" s="1"/>
  <c r="B560" i="9"/>
  <c r="D560" i="9" s="1"/>
  <c r="B561" i="9"/>
  <c r="D561" i="9" s="1"/>
  <c r="B562" i="9"/>
  <c r="D562" i="9" s="1"/>
  <c r="B563" i="9"/>
  <c r="B564" i="9"/>
  <c r="B565" i="9"/>
  <c r="D565" i="9" s="1"/>
  <c r="B566" i="9"/>
  <c r="B567" i="9"/>
  <c r="B568" i="9"/>
  <c r="D568" i="9" s="1"/>
  <c r="B569" i="9"/>
  <c r="B570" i="9"/>
  <c r="B571" i="9"/>
  <c r="D571" i="9" s="1"/>
  <c r="B572" i="9"/>
  <c r="B573" i="9"/>
  <c r="B574" i="9"/>
  <c r="B575" i="9"/>
  <c r="B576" i="9"/>
  <c r="D576" i="9" s="1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D597" i="9" s="1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D611" i="9" s="1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D671" i="9" s="1"/>
  <c r="B672" i="9"/>
  <c r="B673" i="9"/>
  <c r="B674" i="9"/>
  <c r="B675" i="9"/>
  <c r="D675" i="9" s="1"/>
  <c r="B676" i="9"/>
  <c r="B677" i="9"/>
  <c r="B678" i="9"/>
  <c r="D678" i="9" s="1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D702" i="9" s="1"/>
  <c r="B703" i="9"/>
  <c r="B704" i="9"/>
  <c r="B705" i="9"/>
  <c r="B706" i="9"/>
  <c r="B5" i="7"/>
  <c r="F5" i="7"/>
  <c r="B6" i="7"/>
  <c r="F6" i="7"/>
  <c r="B7" i="7"/>
  <c r="F7" i="7"/>
  <c r="B8" i="7"/>
  <c r="F8" i="7"/>
  <c r="B9" i="7"/>
  <c r="F9" i="7"/>
  <c r="B10" i="7"/>
  <c r="F10" i="7"/>
  <c r="B11" i="7"/>
  <c r="F11" i="7"/>
  <c r="B12" i="7"/>
  <c r="F12" i="7"/>
  <c r="B13" i="7"/>
  <c r="F13" i="7"/>
  <c r="B14" i="7"/>
  <c r="F14" i="7"/>
  <c r="B15" i="7"/>
  <c r="F15" i="7"/>
  <c r="B16" i="7"/>
  <c r="F16" i="7"/>
  <c r="B17" i="7"/>
  <c r="F17" i="7"/>
  <c r="B18" i="7"/>
  <c r="F18" i="7"/>
  <c r="B19" i="7"/>
  <c r="F19" i="7"/>
  <c r="B20" i="7"/>
  <c r="F20" i="7"/>
  <c r="B21" i="7"/>
  <c r="F21" i="7"/>
  <c r="B22" i="7"/>
  <c r="F22" i="7"/>
  <c r="B23" i="7"/>
  <c r="F23" i="7"/>
  <c r="B24" i="7"/>
  <c r="F24" i="7"/>
  <c r="B25" i="7"/>
  <c r="F25" i="7"/>
  <c r="B26" i="7"/>
  <c r="F26" i="7"/>
  <c r="B27" i="7"/>
  <c r="F27" i="7"/>
  <c r="B28" i="7"/>
  <c r="F28" i="7"/>
  <c r="B29" i="7"/>
  <c r="F29" i="7"/>
  <c r="B30" i="7"/>
  <c r="F30" i="7"/>
  <c r="B31" i="7"/>
  <c r="F31" i="7"/>
  <c r="B32" i="7"/>
  <c r="F32" i="7"/>
  <c r="B33" i="7"/>
  <c r="D33" i="7" s="1"/>
  <c r="F33" i="7"/>
  <c r="B34" i="7"/>
  <c r="F34" i="7"/>
  <c r="B35" i="7"/>
  <c r="F35" i="7"/>
  <c r="B36" i="7"/>
  <c r="F36" i="7"/>
  <c r="B37" i="7"/>
  <c r="F37" i="7"/>
  <c r="B38" i="7"/>
  <c r="F38" i="7"/>
  <c r="B39" i="7"/>
  <c r="F39" i="7"/>
  <c r="B40" i="7"/>
  <c r="F40" i="7"/>
  <c r="B41" i="7"/>
  <c r="F41" i="7"/>
  <c r="B42" i="7"/>
  <c r="F42" i="7"/>
  <c r="B43" i="7"/>
  <c r="F43" i="7"/>
  <c r="B44" i="7"/>
  <c r="F44" i="7"/>
  <c r="B45" i="7"/>
  <c r="F45" i="7"/>
  <c r="B46" i="7"/>
  <c r="F46" i="7"/>
  <c r="B47" i="7"/>
  <c r="F47" i="7"/>
  <c r="B48" i="7"/>
  <c r="D48" i="7" s="1"/>
  <c r="F48" i="7"/>
  <c r="B49" i="7"/>
  <c r="F49" i="7"/>
  <c r="B50" i="7"/>
  <c r="F50" i="7"/>
  <c r="B51" i="7"/>
  <c r="D51" i="7" s="1"/>
  <c r="F51" i="7"/>
  <c r="B52" i="7"/>
  <c r="F52" i="7"/>
  <c r="B53" i="7"/>
  <c r="F53" i="7"/>
  <c r="B54" i="7"/>
  <c r="F54" i="7"/>
  <c r="B55" i="7"/>
  <c r="F55" i="7"/>
  <c r="B56" i="7"/>
  <c r="F56" i="7"/>
  <c r="B57" i="7"/>
  <c r="F57" i="7"/>
  <c r="B58" i="7"/>
  <c r="F58" i="7"/>
  <c r="B59" i="7"/>
  <c r="F59" i="7"/>
  <c r="B60" i="7"/>
  <c r="D60" i="7" s="1"/>
  <c r="F60" i="7"/>
  <c r="B61" i="7"/>
  <c r="F61" i="7"/>
  <c r="B62" i="7"/>
  <c r="F62" i="7"/>
  <c r="B63" i="7"/>
  <c r="F63" i="7"/>
  <c r="B64" i="7"/>
  <c r="F64" i="7"/>
  <c r="B65" i="7"/>
  <c r="F65" i="7"/>
  <c r="B66" i="7"/>
  <c r="D66" i="7" s="1"/>
  <c r="F66" i="7"/>
  <c r="B67" i="7"/>
  <c r="F67" i="7"/>
  <c r="B68" i="7"/>
  <c r="F68" i="7"/>
  <c r="B69" i="7"/>
  <c r="F69" i="7"/>
  <c r="B70" i="7"/>
  <c r="F70" i="7"/>
  <c r="B71" i="7"/>
  <c r="F71" i="7"/>
  <c r="B72" i="7"/>
  <c r="F72" i="7"/>
  <c r="B73" i="7"/>
  <c r="F73" i="7"/>
  <c r="B74" i="7"/>
  <c r="F74" i="7"/>
  <c r="B75" i="7"/>
  <c r="F75" i="7"/>
  <c r="B76" i="7"/>
  <c r="F76" i="7"/>
  <c r="B77" i="7"/>
  <c r="F77" i="7"/>
  <c r="B78" i="7"/>
  <c r="F78" i="7"/>
  <c r="B79" i="7"/>
  <c r="F79" i="7"/>
  <c r="B80" i="7"/>
  <c r="F80" i="7"/>
  <c r="B81" i="7"/>
  <c r="F81" i="7"/>
  <c r="B82" i="7"/>
  <c r="F82" i="7"/>
  <c r="B83" i="7"/>
  <c r="F83" i="7"/>
  <c r="B84" i="7"/>
  <c r="F84" i="7"/>
  <c r="B85" i="7"/>
  <c r="F85" i="7"/>
  <c r="B86" i="7"/>
  <c r="F86" i="7"/>
  <c r="B87" i="7"/>
  <c r="F87" i="7"/>
  <c r="B88" i="7"/>
  <c r="F88" i="7"/>
  <c r="B89" i="7"/>
  <c r="F89" i="7"/>
  <c r="B90" i="7"/>
  <c r="F90" i="7"/>
  <c r="B91" i="7"/>
  <c r="D91" i="7" s="1"/>
  <c r="F91" i="7"/>
  <c r="B92" i="7"/>
  <c r="F92" i="7"/>
  <c r="B93" i="7"/>
  <c r="F93" i="7"/>
  <c r="B94" i="7"/>
  <c r="F94" i="7"/>
  <c r="B95" i="7"/>
  <c r="F95" i="7"/>
  <c r="B96" i="7"/>
  <c r="F96" i="7"/>
  <c r="B97" i="7"/>
  <c r="F97" i="7"/>
  <c r="B98" i="7"/>
  <c r="D98" i="7" s="1"/>
  <c r="F98" i="7"/>
  <c r="B99" i="7"/>
  <c r="D99" i="7" s="1"/>
  <c r="F99" i="7"/>
  <c r="B100" i="7"/>
  <c r="F100" i="7"/>
  <c r="B101" i="7"/>
  <c r="F101" i="7"/>
  <c r="B102" i="7"/>
  <c r="F102" i="7"/>
  <c r="B103" i="7"/>
  <c r="F103" i="7"/>
  <c r="B104" i="7"/>
  <c r="F104" i="7"/>
  <c r="B105" i="7"/>
  <c r="F105" i="7"/>
  <c r="B106" i="7"/>
  <c r="F106" i="7"/>
  <c r="B107" i="7"/>
  <c r="F107" i="7"/>
  <c r="B108" i="7"/>
  <c r="F108" i="7"/>
  <c r="B109" i="7"/>
  <c r="F109" i="7"/>
  <c r="B110" i="7"/>
  <c r="F110" i="7"/>
  <c r="B111" i="7"/>
  <c r="F111" i="7"/>
  <c r="B112" i="7"/>
  <c r="F112" i="7"/>
  <c r="B113" i="7"/>
  <c r="F113" i="7"/>
  <c r="B114" i="7"/>
  <c r="F114" i="7"/>
  <c r="B115" i="7"/>
  <c r="F115" i="7"/>
  <c r="B116" i="7"/>
  <c r="F116" i="7"/>
  <c r="B117" i="7"/>
  <c r="F117" i="7"/>
  <c r="B118" i="7"/>
  <c r="F118" i="7"/>
  <c r="B119" i="7"/>
  <c r="F119" i="7"/>
  <c r="B120" i="7"/>
  <c r="F120" i="7"/>
  <c r="B121" i="7"/>
  <c r="D121" i="7" s="1"/>
  <c r="F121" i="7"/>
  <c r="B122" i="7"/>
  <c r="F122" i="7"/>
  <c r="B123" i="7"/>
  <c r="F123" i="7"/>
  <c r="B124" i="7"/>
  <c r="F124" i="7"/>
  <c r="B125" i="7"/>
  <c r="F125" i="7"/>
  <c r="B126" i="7"/>
  <c r="F126" i="7"/>
  <c r="B127" i="7"/>
  <c r="F127" i="7"/>
  <c r="B128" i="7"/>
  <c r="D128" i="7" s="1"/>
  <c r="F128" i="7"/>
  <c r="B129" i="7"/>
  <c r="F129" i="7"/>
  <c r="B130" i="7"/>
  <c r="D130" i="7" s="1"/>
  <c r="F130" i="7"/>
  <c r="B131" i="7"/>
  <c r="F131" i="7"/>
  <c r="B132" i="7"/>
  <c r="F132" i="7"/>
  <c r="B133" i="7"/>
  <c r="D133" i="7" s="1"/>
  <c r="F133" i="7"/>
  <c r="B134" i="7"/>
  <c r="F134" i="7"/>
  <c r="B135" i="7"/>
  <c r="F135" i="7"/>
  <c r="B136" i="7"/>
  <c r="F136" i="7"/>
  <c r="B137" i="7"/>
  <c r="F137" i="7"/>
  <c r="B138" i="7"/>
  <c r="F138" i="7"/>
  <c r="B139" i="7"/>
  <c r="F139" i="7"/>
  <c r="B140" i="7"/>
  <c r="F140" i="7"/>
  <c r="B141" i="7"/>
  <c r="F141" i="7"/>
  <c r="B142" i="7"/>
  <c r="F142" i="7"/>
  <c r="B143" i="7"/>
  <c r="F143" i="7"/>
  <c r="B144" i="7"/>
  <c r="F144" i="7"/>
  <c r="B145" i="7"/>
  <c r="F145" i="7"/>
  <c r="B146" i="7"/>
  <c r="F146" i="7"/>
  <c r="B147" i="7"/>
  <c r="F147" i="7"/>
  <c r="B148" i="7"/>
  <c r="F148" i="7"/>
  <c r="B149" i="7"/>
  <c r="F149" i="7"/>
  <c r="B150" i="7"/>
  <c r="F150" i="7"/>
  <c r="B151" i="7"/>
  <c r="F151" i="7"/>
  <c r="B152" i="7"/>
  <c r="F152" i="7"/>
  <c r="B153" i="7"/>
  <c r="F153" i="7"/>
  <c r="B154" i="7"/>
  <c r="F154" i="7"/>
  <c r="B155" i="7"/>
  <c r="F155" i="7"/>
  <c r="B156" i="7"/>
  <c r="F156" i="7"/>
  <c r="B157" i="7"/>
  <c r="F157" i="7"/>
  <c r="B158" i="7"/>
  <c r="F158" i="7"/>
  <c r="B159" i="7"/>
  <c r="F159" i="7"/>
  <c r="B160" i="7"/>
  <c r="D160" i="7" s="1"/>
  <c r="F160" i="7"/>
  <c r="B161" i="7"/>
  <c r="F161" i="7"/>
  <c r="B162" i="7"/>
  <c r="D162" i="7" s="1"/>
  <c r="F162" i="7"/>
  <c r="B163" i="7"/>
  <c r="F163" i="7"/>
  <c r="B164" i="7"/>
  <c r="D164" i="7" s="1"/>
  <c r="F164" i="7"/>
  <c r="B165" i="7"/>
  <c r="F165" i="7"/>
  <c r="B166" i="7"/>
  <c r="F166" i="7"/>
  <c r="B167" i="7"/>
  <c r="F167" i="7"/>
  <c r="B168" i="7"/>
  <c r="F168" i="7"/>
  <c r="B169" i="7"/>
  <c r="F169" i="7"/>
  <c r="B170" i="7"/>
  <c r="F170" i="7"/>
  <c r="B171" i="7"/>
  <c r="F171" i="7"/>
  <c r="B172" i="7"/>
  <c r="F172" i="7"/>
  <c r="B173" i="7"/>
  <c r="F173" i="7"/>
  <c r="B174" i="7"/>
  <c r="F174" i="7"/>
  <c r="B175" i="7"/>
  <c r="F175" i="7"/>
  <c r="B176" i="7"/>
  <c r="F176" i="7"/>
  <c r="B177" i="7"/>
  <c r="F177" i="7"/>
  <c r="B178" i="7"/>
  <c r="F178" i="7"/>
  <c r="B179" i="7"/>
  <c r="F179" i="7"/>
  <c r="B180" i="7"/>
  <c r="F180" i="7"/>
  <c r="B181" i="7"/>
  <c r="F181" i="7"/>
  <c r="B182" i="7"/>
  <c r="F182" i="7"/>
  <c r="B183" i="7"/>
  <c r="F183" i="7"/>
  <c r="B184" i="7"/>
  <c r="F184" i="7"/>
  <c r="B185" i="7"/>
  <c r="F185" i="7"/>
  <c r="B186" i="7"/>
  <c r="F186" i="7"/>
  <c r="B187" i="7"/>
  <c r="F187" i="7"/>
  <c r="B188" i="7"/>
  <c r="D188" i="7" s="1"/>
  <c r="F188" i="7"/>
  <c r="B189" i="7"/>
  <c r="F189" i="7"/>
  <c r="B190" i="7"/>
  <c r="F190" i="7"/>
  <c r="B191" i="7"/>
  <c r="F191" i="7"/>
  <c r="B192" i="7"/>
  <c r="D192" i="7" s="1"/>
  <c r="F192" i="7"/>
  <c r="B193" i="7"/>
  <c r="F193" i="7"/>
  <c r="B194" i="7"/>
  <c r="D194" i="7" s="1"/>
  <c r="F194" i="7"/>
  <c r="B195" i="7"/>
  <c r="F195" i="7"/>
  <c r="B196" i="7"/>
  <c r="F196" i="7"/>
  <c r="B197" i="7"/>
  <c r="F197" i="7"/>
  <c r="B198" i="7"/>
  <c r="F198" i="7"/>
  <c r="B199" i="7"/>
  <c r="F199" i="7"/>
  <c r="B200" i="7"/>
  <c r="F200" i="7"/>
  <c r="B201" i="7"/>
  <c r="F201" i="7"/>
  <c r="B202" i="7"/>
  <c r="F202" i="7"/>
  <c r="B203" i="7"/>
  <c r="F203" i="7"/>
  <c r="B204" i="7"/>
  <c r="F204" i="7"/>
  <c r="B205" i="7"/>
  <c r="F205" i="7"/>
  <c r="B206" i="7"/>
  <c r="F206" i="7"/>
  <c r="B207" i="7"/>
  <c r="F207" i="7"/>
  <c r="B208" i="7"/>
  <c r="F208" i="7"/>
  <c r="B209" i="7"/>
  <c r="D209" i="7" s="1"/>
  <c r="F209" i="7"/>
  <c r="B210" i="7"/>
  <c r="F210" i="7"/>
  <c r="B211" i="7"/>
  <c r="F211" i="7"/>
  <c r="B212" i="7"/>
  <c r="F212" i="7"/>
  <c r="B213" i="7"/>
  <c r="D213" i="7" s="1"/>
  <c r="F213" i="7"/>
  <c r="B214" i="7"/>
  <c r="F214" i="7"/>
  <c r="B215" i="7"/>
  <c r="F215" i="7"/>
  <c r="B216" i="7"/>
  <c r="F216" i="7"/>
  <c r="B217" i="7"/>
  <c r="F217" i="7"/>
  <c r="B218" i="7"/>
  <c r="F218" i="7"/>
  <c r="B219" i="7"/>
  <c r="F219" i="7"/>
  <c r="B220" i="7"/>
  <c r="F220" i="7"/>
  <c r="B221" i="7"/>
  <c r="F221" i="7"/>
  <c r="B222" i="7"/>
  <c r="F222" i="7"/>
  <c r="B223" i="7"/>
  <c r="F223" i="7"/>
  <c r="B224" i="7"/>
  <c r="D224" i="7" s="1"/>
  <c r="F224" i="7"/>
  <c r="B225" i="7"/>
  <c r="F225" i="7"/>
  <c r="B226" i="7"/>
  <c r="D226" i="7" s="1"/>
  <c r="F226" i="7"/>
  <c r="B227" i="7"/>
  <c r="F227" i="7"/>
  <c r="B228" i="7"/>
  <c r="F228" i="7"/>
  <c r="B229" i="7"/>
  <c r="F229" i="7"/>
  <c r="B230" i="7"/>
  <c r="F230" i="7"/>
  <c r="B231" i="7"/>
  <c r="F231" i="7"/>
  <c r="B232" i="7"/>
  <c r="F232" i="7"/>
  <c r="B233" i="7"/>
  <c r="F233" i="7"/>
  <c r="B234" i="7"/>
  <c r="F234" i="7"/>
  <c r="B235" i="7"/>
  <c r="F235" i="7"/>
  <c r="B236" i="7"/>
  <c r="F236" i="7"/>
  <c r="B237" i="7"/>
  <c r="F237" i="7"/>
  <c r="B238" i="7"/>
  <c r="F238" i="7"/>
  <c r="B239" i="7"/>
  <c r="F239" i="7"/>
  <c r="B240" i="7"/>
  <c r="F240" i="7"/>
  <c r="B241" i="7"/>
  <c r="F241" i="7"/>
  <c r="B242" i="7"/>
  <c r="F242" i="7"/>
  <c r="B243" i="7"/>
  <c r="F243" i="7"/>
  <c r="B244" i="7"/>
  <c r="F244" i="7"/>
  <c r="B245" i="7"/>
  <c r="F245" i="7"/>
  <c r="B246" i="7"/>
  <c r="F246" i="7"/>
  <c r="B247" i="7"/>
  <c r="D247" i="7" s="1"/>
  <c r="F247" i="7"/>
  <c r="B248" i="7"/>
  <c r="F248" i="7"/>
  <c r="B249" i="7"/>
  <c r="F249" i="7"/>
  <c r="B250" i="7"/>
  <c r="D250" i="7" s="1"/>
  <c r="F250" i="7"/>
  <c r="B251" i="7"/>
  <c r="F251" i="7"/>
  <c r="B252" i="7"/>
  <c r="F252" i="7"/>
  <c r="B253" i="7"/>
  <c r="F253" i="7"/>
  <c r="B254" i="7"/>
  <c r="F254" i="7"/>
  <c r="B255" i="7"/>
  <c r="F255" i="7"/>
  <c r="B256" i="7"/>
  <c r="F256" i="7"/>
  <c r="B257" i="7"/>
  <c r="F257" i="7"/>
  <c r="B258" i="7"/>
  <c r="F258" i="7"/>
  <c r="B259" i="7"/>
  <c r="F259" i="7"/>
  <c r="B260" i="7"/>
  <c r="F260" i="7"/>
  <c r="B261" i="7"/>
  <c r="D261" i="7" s="1"/>
  <c r="F261" i="7"/>
  <c r="B262" i="7"/>
  <c r="F262" i="7"/>
  <c r="B263" i="7"/>
  <c r="F263" i="7"/>
  <c r="B264" i="7"/>
  <c r="F264" i="7"/>
  <c r="B265" i="7"/>
  <c r="F265" i="7"/>
  <c r="B266" i="7"/>
  <c r="F266" i="7"/>
  <c r="B267" i="7"/>
  <c r="F267" i="7"/>
  <c r="B268" i="7"/>
  <c r="F268" i="7"/>
  <c r="B269" i="7"/>
  <c r="F269" i="7"/>
  <c r="B270" i="7"/>
  <c r="F270" i="7"/>
  <c r="B271" i="7"/>
  <c r="F271" i="7"/>
  <c r="B272" i="7"/>
  <c r="F272" i="7"/>
  <c r="B273" i="7"/>
  <c r="F273" i="7"/>
  <c r="B274" i="7"/>
  <c r="F274" i="7"/>
  <c r="B275" i="7"/>
  <c r="F275" i="7"/>
  <c r="B276" i="7"/>
  <c r="F276" i="7"/>
  <c r="B277" i="7"/>
  <c r="F277" i="7"/>
  <c r="B278" i="7"/>
  <c r="F278" i="7"/>
  <c r="B279" i="7"/>
  <c r="F279" i="7"/>
  <c r="B280" i="7"/>
  <c r="F280" i="7"/>
  <c r="B281" i="7"/>
  <c r="F281" i="7"/>
  <c r="B282" i="7"/>
  <c r="F282" i="7"/>
  <c r="B283" i="7"/>
  <c r="F283" i="7"/>
  <c r="B284" i="7"/>
  <c r="F284" i="7"/>
  <c r="B285" i="7"/>
  <c r="F285" i="7"/>
  <c r="B286" i="7"/>
  <c r="F286" i="7"/>
  <c r="B287" i="7"/>
  <c r="D287" i="7" s="1"/>
  <c r="F287" i="7"/>
  <c r="B288" i="7"/>
  <c r="D288" i="7" s="1"/>
  <c r="F288" i="7"/>
  <c r="B289" i="7"/>
  <c r="F289" i="7"/>
  <c r="B290" i="7"/>
  <c r="F290" i="7"/>
  <c r="B291" i="7"/>
  <c r="F291" i="7"/>
  <c r="B292" i="7"/>
  <c r="F292" i="7"/>
  <c r="B293" i="7"/>
  <c r="F293" i="7"/>
  <c r="B294" i="7"/>
  <c r="D294" i="7" s="1"/>
  <c r="F294" i="7"/>
  <c r="B295" i="7"/>
  <c r="F295" i="7"/>
  <c r="B296" i="7"/>
  <c r="F296" i="7"/>
  <c r="B4" i="11"/>
  <c r="C4" i="11"/>
  <c r="D4" i="11"/>
  <c r="F4" i="11" s="1"/>
  <c r="E4" i="11"/>
  <c r="G4" i="11" s="1"/>
  <c r="B5" i="11"/>
  <c r="C5" i="11"/>
  <c r="D5" i="11"/>
  <c r="F5" i="11" s="1"/>
  <c r="E5" i="11"/>
  <c r="G5" i="11" s="1"/>
  <c r="B6" i="11"/>
  <c r="C6" i="11"/>
  <c r="D6" i="11"/>
  <c r="F6" i="11" s="1"/>
  <c r="E6" i="11"/>
  <c r="G6" i="11" s="1"/>
  <c r="B7" i="11"/>
  <c r="C7" i="11"/>
  <c r="D7" i="11"/>
  <c r="F7" i="11" s="1"/>
  <c r="E7" i="11"/>
  <c r="G7" i="11" s="1"/>
  <c r="B8" i="11"/>
  <c r="C8" i="11"/>
  <c r="D8" i="11"/>
  <c r="F8" i="11" s="1"/>
  <c r="E8" i="11"/>
  <c r="G8" i="11" s="1"/>
  <c r="D150" i="9"/>
  <c r="D53" i="10"/>
  <c r="D456" i="10"/>
  <c r="D338" i="10"/>
  <c r="D280" i="10"/>
  <c r="D226" i="10"/>
  <c r="D83" i="10"/>
  <c r="D117" i="6"/>
  <c r="D79" i="6"/>
  <c r="D55" i="6"/>
  <c r="D45" i="6"/>
  <c r="D83" i="4"/>
  <c r="D36" i="4"/>
  <c r="D718" i="10"/>
  <c r="D536" i="9"/>
  <c r="D394" i="10"/>
  <c r="D74" i="4"/>
  <c r="D51" i="4"/>
  <c r="D69" i="6"/>
  <c r="D13" i="6"/>
  <c r="D432" i="9"/>
  <c r="D160" i="9"/>
  <c r="D858" i="10"/>
  <c r="D318" i="10"/>
  <c r="D260" i="10"/>
  <c r="D195" i="10"/>
  <c r="D129" i="10"/>
  <c r="D29" i="10"/>
  <c r="D137" i="6"/>
  <c r="D103" i="6"/>
  <c r="D91" i="6"/>
  <c r="D61" i="6"/>
  <c r="D26" i="6"/>
  <c r="D90" i="4"/>
  <c r="D38" i="4"/>
  <c r="D6" i="4"/>
  <c r="D222" i="9"/>
  <c r="D110" i="8"/>
  <c r="D832" i="10"/>
  <c r="D704" i="10"/>
  <c r="D574" i="10"/>
  <c r="D340" i="10"/>
  <c r="D312" i="10"/>
  <c r="D256" i="10"/>
  <c r="D218" i="10"/>
  <c r="D25" i="10"/>
  <c r="D141" i="6"/>
  <c r="D125" i="6"/>
  <c r="D107" i="6"/>
  <c r="D74" i="6"/>
  <c r="D364" i="10"/>
  <c r="D135" i="10"/>
  <c r="D98" i="6"/>
  <c r="D39" i="6"/>
  <c r="D21" i="6"/>
  <c r="D7" i="6"/>
  <c r="D98" i="4"/>
  <c r="D85" i="4"/>
  <c r="D66" i="4"/>
  <c r="D46" i="4"/>
  <c r="D32" i="4"/>
  <c r="D27" i="4"/>
  <c r="D14" i="4"/>
  <c r="D266" i="8"/>
  <c r="D578" i="9"/>
  <c r="D530" i="9"/>
  <c r="D498" i="9"/>
  <c r="D434" i="9"/>
  <c r="D402" i="9"/>
  <c r="D314" i="9"/>
  <c r="D151" i="8"/>
  <c r="D39" i="8"/>
  <c r="D745" i="10"/>
  <c r="D593" i="10"/>
  <c r="D506" i="10"/>
  <c r="D400" i="10"/>
  <c r="D368" i="10"/>
  <c r="D352" i="10"/>
  <c r="D344" i="10"/>
  <c r="D336" i="10"/>
  <c r="D328" i="10"/>
  <c r="D320" i="10"/>
  <c r="D306" i="10"/>
  <c r="D298" i="10"/>
  <c r="D290" i="10"/>
  <c r="D282" i="10"/>
  <c r="D266" i="10"/>
  <c r="D236" i="10"/>
  <c r="D220" i="10"/>
  <c r="D204" i="10"/>
  <c r="D196" i="10"/>
  <c r="D131" i="10"/>
  <c r="D51" i="10"/>
  <c r="D151" i="6"/>
  <c r="D135" i="6"/>
  <c r="D127" i="6"/>
  <c r="D116" i="6"/>
  <c r="D102" i="6"/>
  <c r="D86" i="6"/>
  <c r="D70" i="6"/>
  <c r="D54" i="6"/>
  <c r="D38" i="6"/>
  <c r="D22" i="6"/>
  <c r="D6" i="6"/>
  <c r="D94" i="4"/>
  <c r="D86" i="4"/>
  <c r="D78" i="4"/>
  <c r="D70" i="4"/>
  <c r="D63" i="4"/>
  <c r="D47" i="4"/>
  <c r="D31" i="4"/>
  <c r="D15" i="4"/>
  <c r="D269" i="8"/>
  <c r="D237" i="8"/>
  <c r="D205" i="8"/>
  <c r="D173" i="8"/>
  <c r="D141" i="8"/>
  <c r="D109" i="8"/>
  <c r="D77" i="8"/>
  <c r="D53" i="8"/>
  <c r="D37" i="8"/>
  <c r="D21" i="8"/>
  <c r="D891" i="10"/>
  <c r="D827" i="10"/>
  <c r="D763" i="10"/>
  <c r="D683" i="10"/>
  <c r="D619" i="10"/>
  <c r="D539" i="10"/>
  <c r="D451" i="10"/>
  <c r="D371" i="10"/>
  <c r="D339" i="10"/>
  <c r="D573" i="10"/>
  <c r="D509" i="10"/>
  <c r="D445" i="10"/>
  <c r="D313" i="10"/>
  <c r="D281" i="10"/>
  <c r="D249" i="10"/>
  <c r="D217" i="10"/>
  <c r="D194" i="10"/>
  <c r="D186" i="10"/>
  <c r="D178" i="10"/>
  <c r="D170" i="10"/>
  <c r="D162" i="10"/>
  <c r="D154" i="10"/>
  <c r="D146" i="10"/>
  <c r="D138" i="10"/>
  <c r="D130" i="10"/>
  <c r="D122" i="10"/>
  <c r="D114" i="10"/>
  <c r="D106" i="10"/>
  <c r="D98" i="10"/>
  <c r="D90" i="10"/>
  <c r="D82" i="10"/>
  <c r="D74" i="10"/>
  <c r="D66" i="10"/>
  <c r="D58" i="10"/>
  <c r="D50" i="10"/>
  <c r="D42" i="10"/>
  <c r="D34" i="10"/>
  <c r="D26" i="10"/>
  <c r="D18" i="10"/>
  <c r="D10" i="10"/>
  <c r="D154" i="6"/>
  <c r="D138" i="6"/>
  <c r="D122" i="6"/>
  <c r="D104" i="6"/>
  <c r="D88" i="6"/>
  <c r="D72" i="6"/>
  <c r="D56" i="6"/>
  <c r="D40" i="6"/>
  <c r="D24" i="6"/>
  <c r="D8" i="6"/>
  <c r="D96" i="4"/>
  <c r="D88" i="4"/>
  <c r="D80" i="4"/>
  <c r="D72" i="4"/>
  <c r="D64" i="4"/>
  <c r="D49" i="4"/>
  <c r="D33" i="4"/>
  <c r="D17" i="4"/>
  <c r="D291" i="10"/>
  <c r="D259" i="10"/>
  <c r="D243" i="10"/>
  <c r="D227" i="10"/>
  <c r="D211" i="10"/>
  <c r="D192" i="10"/>
  <c r="D184" i="10"/>
  <c r="D176" i="10"/>
  <c r="D168" i="10"/>
  <c r="D160" i="10"/>
  <c r="D152" i="10"/>
  <c r="D144" i="10"/>
  <c r="D136" i="10"/>
  <c r="D128" i="10"/>
  <c r="D120" i="10"/>
  <c r="D112" i="10"/>
  <c r="D104" i="10"/>
  <c r="D96" i="10"/>
  <c r="D88" i="10"/>
  <c r="D80" i="10"/>
  <c r="D72" i="10"/>
  <c r="D64" i="10"/>
  <c r="D56" i="10"/>
  <c r="D48" i="10"/>
  <c r="D40" i="10"/>
  <c r="D32" i="10"/>
  <c r="D24" i="10"/>
  <c r="D16" i="10"/>
  <c r="D8" i="10"/>
  <c r="D144" i="6"/>
  <c r="D127" i="9"/>
  <c r="D111" i="9"/>
  <c r="D103" i="9"/>
  <c r="D95" i="9"/>
  <c r="D87" i="9"/>
  <c r="D79" i="9"/>
  <c r="D75" i="9"/>
  <c r="D71" i="9"/>
  <c r="D67" i="9"/>
  <c r="D63" i="9"/>
  <c r="D59" i="9"/>
  <c r="D55" i="9"/>
  <c r="D51" i="9"/>
  <c r="D47" i="9"/>
  <c r="D43" i="9"/>
  <c r="D39" i="9"/>
  <c r="D35" i="9"/>
  <c r="D31" i="9"/>
  <c r="D27" i="9"/>
  <c r="D23" i="9"/>
  <c r="D19" i="9"/>
  <c r="D15" i="9"/>
  <c r="D11" i="9"/>
  <c r="D7" i="9"/>
  <c r="D292" i="9"/>
  <c r="D190" i="9"/>
  <c r="D174" i="9"/>
  <c r="D172" i="9"/>
  <c r="D168" i="9"/>
  <c r="D166" i="9"/>
  <c r="D164" i="9"/>
  <c r="D161" i="9"/>
  <c r="D158" i="9"/>
  <c r="D156" i="9"/>
  <c r="D148" i="9"/>
  <c r="D144" i="9"/>
  <c r="D138" i="9"/>
  <c r="D136" i="9"/>
  <c r="D153" i="6"/>
  <c r="D9" i="10"/>
  <c r="D544" i="9"/>
  <c r="D488" i="9"/>
  <c r="D392" i="9"/>
  <c r="D295" i="8"/>
  <c r="D262" i="8"/>
  <c r="D227" i="8"/>
  <c r="D528" i="9"/>
  <c r="D283" i="8"/>
  <c r="D247" i="8"/>
  <c r="G104" i="4"/>
  <c r="D29" i="6"/>
  <c r="D15" i="6"/>
  <c r="G96" i="1"/>
  <c r="G50" i="1"/>
  <c r="G20" i="1"/>
  <c r="D884" i="10"/>
  <c r="D870" i="10"/>
  <c r="D860" i="10"/>
  <c r="D848" i="10"/>
  <c r="D828" i="10"/>
  <c r="D822" i="10"/>
  <c r="D816" i="10"/>
  <c r="D802" i="10"/>
  <c r="D792" i="10"/>
  <c r="D778" i="10"/>
  <c r="D742" i="10"/>
  <c r="D726" i="10"/>
  <c r="D714" i="10"/>
  <c r="D702" i="10"/>
  <c r="D676" i="10"/>
  <c r="D662" i="10"/>
  <c r="D650" i="10"/>
  <c r="D638" i="10"/>
  <c r="D623" i="10"/>
  <c r="D616" i="10"/>
  <c r="D607" i="10"/>
  <c r="D592" i="10"/>
  <c r="D588" i="10"/>
  <c r="D576" i="10"/>
  <c r="D564" i="10"/>
  <c r="D420" i="10"/>
  <c r="D284" i="10"/>
  <c r="D250" i="10"/>
  <c r="D101" i="6"/>
  <c r="D71" i="6"/>
  <c r="D53" i="6"/>
  <c r="D93" i="4"/>
  <c r="D79" i="4"/>
  <c r="D542" i="10"/>
  <c r="D537" i="10"/>
  <c r="D520" i="10"/>
  <c r="D508" i="10"/>
  <c r="D498" i="10"/>
  <c r="D486" i="10"/>
  <c r="D476" i="10"/>
  <c r="D471" i="10"/>
  <c r="D460" i="10"/>
  <c r="D450" i="10"/>
  <c r="D444" i="10"/>
  <c r="D440" i="10"/>
  <c r="D428" i="10"/>
  <c r="D413" i="10"/>
  <c r="D398" i="10"/>
  <c r="D390" i="10"/>
  <c r="D372" i="10"/>
  <c r="D370" i="10"/>
  <c r="D365" i="10"/>
  <c r="D356" i="10"/>
  <c r="D350" i="10"/>
  <c r="D337" i="10"/>
  <c r="D308" i="10"/>
  <c r="D301" i="10"/>
  <c r="D288" i="10"/>
  <c r="D285" i="10"/>
  <c r="D274" i="10"/>
  <c r="D264" i="10"/>
  <c r="D258" i="10"/>
  <c r="D248" i="10"/>
  <c r="D244" i="10"/>
  <c r="D240" i="10"/>
  <c r="D232" i="10"/>
  <c r="D230" i="10"/>
  <c r="D207" i="10"/>
  <c r="D200" i="10"/>
  <c r="D189" i="10"/>
  <c r="D182" i="10"/>
  <c r="D180" i="10"/>
  <c r="D165" i="10"/>
  <c r="D142" i="10"/>
  <c r="D134" i="10"/>
  <c r="D132" i="10"/>
  <c r="D110" i="10"/>
  <c r="D102" i="10"/>
  <c r="D92" i="10"/>
  <c r="D86" i="10"/>
  <c r="D79" i="10"/>
  <c r="D67" i="10"/>
  <c r="D62" i="10"/>
  <c r="D44" i="10"/>
  <c r="D36" i="10"/>
  <c r="D31" i="10"/>
  <c r="D150" i="6"/>
  <c r="D139" i="6"/>
  <c r="D115" i="6"/>
  <c r="D109" i="6"/>
  <c r="D83" i="6"/>
  <c r="D59" i="6"/>
  <c r="F77" i="1" l="1"/>
  <c r="F59" i="1"/>
  <c r="F21" i="1"/>
  <c r="D896" i="10"/>
  <c r="D894" i="10"/>
  <c r="D889" i="10"/>
  <c r="D886" i="10"/>
  <c r="D883" i="10"/>
  <c r="D881" i="10"/>
  <c r="D880" i="10"/>
  <c r="D877" i="10"/>
  <c r="D875" i="10"/>
  <c r="D865" i="10"/>
  <c r="D862" i="10"/>
  <c r="D859" i="10"/>
  <c r="D857" i="10"/>
  <c r="D856" i="10"/>
  <c r="D853" i="10"/>
  <c r="D851" i="10"/>
  <c r="D850" i="10"/>
  <c r="D849" i="10"/>
  <c r="D845" i="10"/>
  <c r="D843" i="10"/>
  <c r="D842" i="10"/>
  <c r="D841" i="10"/>
  <c r="D836" i="10"/>
  <c r="D826" i="10"/>
  <c r="D825" i="10"/>
  <c r="D824" i="10"/>
  <c r="D820" i="10"/>
  <c r="D730" i="10"/>
  <c r="D729" i="10"/>
  <c r="D723" i="10"/>
  <c r="D722" i="10"/>
  <c r="D716" i="10"/>
  <c r="D713" i="10"/>
  <c r="D710" i="10"/>
  <c r="D699" i="10"/>
  <c r="D697" i="10"/>
  <c r="D694" i="10"/>
  <c r="D686" i="10"/>
  <c r="D681" i="10"/>
  <c r="D677" i="10"/>
  <c r="D675" i="10"/>
  <c r="D673" i="10"/>
  <c r="D670" i="10"/>
  <c r="D667" i="10"/>
  <c r="D665" i="10"/>
  <c r="D659" i="10"/>
  <c r="D658" i="10"/>
  <c r="D657" i="10"/>
  <c r="D653" i="10"/>
  <c r="D652" i="10"/>
  <c r="D651" i="10"/>
  <c r="D649" i="10"/>
  <c r="D644" i="10"/>
  <c r="D643" i="10"/>
  <c r="D641" i="10"/>
  <c r="D640" i="10"/>
  <c r="D635" i="10"/>
  <c r="D633" i="10"/>
  <c r="D630" i="10"/>
  <c r="D629" i="10"/>
  <c r="D628" i="10"/>
  <c r="D627" i="10"/>
  <c r="D625" i="10"/>
  <c r="D621" i="10"/>
  <c r="D620" i="10"/>
  <c r="D617" i="10"/>
  <c r="D612" i="10"/>
  <c r="D611" i="10"/>
  <c r="D609" i="10"/>
  <c r="D603" i="10"/>
  <c r="D601" i="10"/>
  <c r="D596" i="10"/>
  <c r="D595" i="10"/>
  <c r="D594" i="10"/>
  <c r="D590" i="10"/>
  <c r="D589" i="10"/>
  <c r="D587" i="10"/>
  <c r="D585" i="10"/>
  <c r="D584" i="10"/>
  <c r="D581" i="10"/>
  <c r="D579" i="10"/>
  <c r="D570" i="10"/>
  <c r="D566" i="10"/>
  <c r="D565" i="10"/>
  <c r="D559" i="10"/>
  <c r="D557" i="10"/>
  <c r="D555" i="10"/>
  <c r="D552" i="10"/>
  <c r="D549" i="10"/>
  <c r="D548" i="10"/>
  <c r="D547" i="10"/>
  <c r="D546" i="10"/>
  <c r="D544" i="10"/>
  <c r="D541" i="10"/>
  <c r="D540" i="10"/>
  <c r="D535" i="10"/>
  <c r="D533" i="10"/>
  <c r="D530" i="10"/>
  <c r="D527" i="10"/>
  <c r="D525" i="10"/>
  <c r="D523" i="10"/>
  <c r="D519" i="10"/>
  <c r="D517" i="10"/>
  <c r="D515" i="10"/>
  <c r="D514" i="10"/>
  <c r="D507" i="10"/>
  <c r="D502" i="10"/>
  <c r="D501" i="10"/>
  <c r="D500" i="10"/>
  <c r="D499" i="10"/>
  <c r="D494" i="10"/>
  <c r="D493" i="10"/>
  <c r="D492" i="10"/>
  <c r="D491" i="10"/>
  <c r="D485" i="10"/>
  <c r="D483" i="10"/>
  <c r="D482" i="10"/>
  <c r="D477" i="10"/>
  <c r="D475" i="10"/>
  <c r="D474" i="10"/>
  <c r="D472" i="10"/>
  <c r="D469" i="10"/>
  <c r="D468" i="10"/>
  <c r="D467" i="10"/>
  <c r="D466" i="10"/>
  <c r="D464" i="10"/>
  <c r="D461" i="10"/>
  <c r="D459" i="10"/>
  <c r="D457" i="10"/>
  <c r="D454" i="10"/>
  <c r="D443" i="10"/>
  <c r="D437" i="10"/>
  <c r="D435" i="10"/>
  <c r="D432" i="10"/>
  <c r="D429" i="10"/>
  <c r="D427" i="10"/>
  <c r="D423" i="10"/>
  <c r="D422" i="10"/>
  <c r="D421" i="10"/>
  <c r="D419" i="10"/>
  <c r="D417" i="10"/>
  <c r="D411" i="10"/>
  <c r="D408" i="10"/>
  <c r="D404" i="10"/>
  <c r="D402" i="10"/>
  <c r="D392" i="10"/>
  <c r="D387" i="10"/>
  <c r="D384" i="10"/>
  <c r="D381" i="10"/>
  <c r="D380" i="10"/>
  <c r="D379" i="10"/>
  <c r="D376" i="10"/>
  <c r="D374" i="10"/>
  <c r="D369" i="10"/>
  <c r="D366" i="10"/>
  <c r="D363" i="10"/>
  <c r="D360" i="10"/>
  <c r="D348" i="10"/>
  <c r="D324" i="10"/>
  <c r="D315" i="10"/>
  <c r="D311" i="10"/>
  <c r="D305" i="10"/>
  <c r="D304" i="10"/>
  <c r="D303" i="10"/>
  <c r="D297" i="10"/>
  <c r="D292" i="10"/>
  <c r="D289" i="10"/>
  <c r="D283" i="10"/>
  <c r="D278" i="10"/>
  <c r="D277" i="10"/>
  <c r="D275" i="10"/>
  <c r="D273" i="10"/>
  <c r="D268" i="10"/>
  <c r="D254" i="10"/>
  <c r="D234" i="10"/>
  <c r="D214" i="10"/>
  <c r="D157" i="10"/>
  <c r="D103" i="10"/>
  <c r="D99" i="10"/>
  <c r="D97" i="10"/>
  <c r="D95" i="10"/>
  <c r="D57" i="10"/>
  <c r="D49" i="10"/>
  <c r="D47" i="10"/>
  <c r="D39" i="10"/>
  <c r="G51" i="1"/>
  <c r="G27" i="1"/>
  <c r="D835" i="10"/>
  <c r="D833" i="10"/>
  <c r="G833" i="10" s="1"/>
  <c r="D819" i="10"/>
  <c r="D817" i="10"/>
  <c r="D813" i="10"/>
  <c r="D811" i="10"/>
  <c r="G811" i="10" s="1"/>
  <c r="D809" i="10"/>
  <c r="D806" i="10"/>
  <c r="D804" i="10"/>
  <c r="D803" i="10"/>
  <c r="G803" i="10" s="1"/>
  <c r="D801" i="10"/>
  <c r="D796" i="10"/>
  <c r="D795" i="10"/>
  <c r="D793" i="10"/>
  <c r="D789" i="10"/>
  <c r="D787" i="10"/>
  <c r="D786" i="10"/>
  <c r="D785" i="10"/>
  <c r="D781" i="10"/>
  <c r="D780" i="10"/>
  <c r="D779" i="10"/>
  <c r="D777" i="10"/>
  <c r="D776" i="10"/>
  <c r="D773" i="10"/>
  <c r="D771" i="10"/>
  <c r="D769" i="10"/>
  <c r="G769" i="10" s="1"/>
  <c r="D768" i="10"/>
  <c r="D766" i="10"/>
  <c r="D761" i="10"/>
  <c r="D755" i="10"/>
  <c r="G755" i="10" s="1"/>
  <c r="D753" i="10"/>
  <c r="D751" i="10"/>
  <c r="G751" i="10" s="1"/>
  <c r="D749" i="10"/>
  <c r="D747" i="10"/>
  <c r="G747" i="10" s="1"/>
  <c r="D739" i="10"/>
  <c r="D736" i="10"/>
  <c r="G736" i="10" s="1"/>
  <c r="D734" i="10"/>
  <c r="D453" i="10"/>
  <c r="D235" i="10"/>
  <c r="D707" i="10"/>
  <c r="G707" i="10" s="1"/>
  <c r="D331" i="10"/>
  <c r="D99" i="4"/>
  <c r="G99" i="4" s="1"/>
  <c r="D87" i="4"/>
  <c r="D71" i="4"/>
  <c r="D69" i="4"/>
  <c r="D59" i="4"/>
  <c r="G59" i="4" s="1"/>
  <c r="D57" i="4"/>
  <c r="D55" i="4"/>
  <c r="D41" i="4"/>
  <c r="D39" i="4"/>
  <c r="D25" i="4"/>
  <c r="D23" i="4"/>
  <c r="G23" i="4" s="1"/>
  <c r="D9" i="4"/>
  <c r="D7" i="4"/>
  <c r="D693" i="10"/>
  <c r="D355" i="10"/>
  <c r="D354" i="10"/>
  <c r="D341" i="10"/>
  <c r="D329" i="10"/>
  <c r="D219" i="10"/>
  <c r="D209" i="10"/>
  <c r="D203" i="10"/>
  <c r="G203" i="10" s="1"/>
  <c r="D202" i="10"/>
  <c r="D167" i="10"/>
  <c r="G167" i="10" s="1"/>
  <c r="D77" i="10"/>
  <c r="D873" i="10"/>
  <c r="G873" i="10" s="1"/>
  <c r="D691" i="10"/>
  <c r="D685" i="10"/>
  <c r="G685" i="10" s="1"/>
  <c r="D323" i="10"/>
  <c r="D201" i="10"/>
  <c r="D185" i="10"/>
  <c r="D117" i="10"/>
  <c r="G117" i="10" s="1"/>
  <c r="D81" i="10"/>
  <c r="D71" i="10"/>
  <c r="D133" i="6"/>
  <c r="F105" i="2"/>
  <c r="F91" i="2"/>
  <c r="F88" i="2"/>
  <c r="F77" i="2"/>
  <c r="F68" i="2"/>
  <c r="F59" i="2"/>
  <c r="F48" i="2"/>
  <c r="F41" i="2"/>
  <c r="F29" i="2"/>
  <c r="H29" i="2" s="1"/>
  <c r="F25" i="2"/>
  <c r="F16" i="2"/>
  <c r="F12" i="2"/>
  <c r="F10" i="2"/>
  <c r="G7" i="2"/>
  <c r="F109" i="2"/>
  <c r="F95" i="2"/>
  <c r="F90" i="2"/>
  <c r="F84" i="2"/>
  <c r="F76" i="2"/>
  <c r="F62" i="2"/>
  <c r="F49" i="2"/>
  <c r="F44" i="2"/>
  <c r="F37" i="2"/>
  <c r="F28" i="2"/>
  <c r="F24" i="2"/>
  <c r="F14" i="2"/>
  <c r="G11" i="2"/>
  <c r="G9" i="2"/>
  <c r="G5" i="2"/>
  <c r="D867" i="10"/>
  <c r="D689" i="10"/>
  <c r="G689" i="10" s="1"/>
  <c r="D347" i="10"/>
  <c r="D321" i="10"/>
  <c r="G321" i="10" s="1"/>
  <c r="D267" i="10"/>
  <c r="D265" i="10"/>
  <c r="D257" i="10"/>
  <c r="D251" i="10"/>
  <c r="D241" i="10"/>
  <c r="D233" i="10"/>
  <c r="D225" i="10"/>
  <c r="D187" i="10"/>
  <c r="G187" i="10" s="1"/>
  <c r="D179" i="10"/>
  <c r="D175" i="10"/>
  <c r="G175" i="10" s="1"/>
  <c r="D163" i="10"/>
  <c r="D147" i="10"/>
  <c r="G147" i="10" s="1"/>
  <c r="D143" i="10"/>
  <c r="D115" i="10"/>
  <c r="D69" i="10"/>
  <c r="D15" i="10"/>
  <c r="D7" i="10"/>
  <c r="D5" i="10"/>
  <c r="D149" i="6"/>
  <c r="F56" i="1"/>
  <c r="F12" i="1"/>
  <c r="G40" i="1"/>
  <c r="G108" i="2"/>
  <c r="G104" i="2"/>
  <c r="G83" i="2"/>
  <c r="G75" i="2"/>
  <c r="G67" i="2"/>
  <c r="G61" i="2"/>
  <c r="G58" i="2"/>
  <c r="G47" i="2"/>
  <c r="G40" i="2"/>
  <c r="G35" i="2"/>
  <c r="G27" i="2"/>
  <c r="G23" i="2"/>
  <c r="G94" i="2"/>
  <c r="F46" i="2"/>
  <c r="G43" i="2"/>
  <c r="G32" i="2"/>
  <c r="G15" i="2"/>
  <c r="G13" i="2"/>
  <c r="D156" i="6"/>
  <c r="D152" i="6"/>
  <c r="D146" i="6"/>
  <c r="D142" i="6"/>
  <c r="D136" i="6"/>
  <c r="G136" i="6" s="1"/>
  <c r="D134" i="6"/>
  <c r="D132" i="6"/>
  <c r="G132" i="6" s="1"/>
  <c r="D130" i="6"/>
  <c r="D124" i="6"/>
  <c r="G124" i="6" s="1"/>
  <c r="D120" i="6"/>
  <c r="D114" i="6"/>
  <c r="D112" i="6"/>
  <c r="D108" i="6"/>
  <c r="G108" i="6" s="1"/>
  <c r="D96" i="6"/>
  <c r="D94" i="6"/>
  <c r="D90" i="6"/>
  <c r="D84" i="6"/>
  <c r="D80" i="6"/>
  <c r="D78" i="6"/>
  <c r="G78" i="6" s="1"/>
  <c r="D76" i="6"/>
  <c r="D66" i="6"/>
  <c r="G66" i="6" s="1"/>
  <c r="D64" i="6"/>
  <c r="D62" i="6"/>
  <c r="D60" i="6"/>
  <c r="D48" i="6"/>
  <c r="D46" i="6"/>
  <c r="D42" i="6"/>
  <c r="G42" i="6" s="1"/>
  <c r="D34" i="6"/>
  <c r="D32" i="6"/>
  <c r="D30" i="6"/>
  <c r="D16" i="6"/>
  <c r="D14" i="6"/>
  <c r="D20" i="4"/>
  <c r="G20" i="4" s="1"/>
  <c r="D16" i="4"/>
  <c r="F81" i="1"/>
  <c r="F63" i="1"/>
  <c r="F13" i="1"/>
  <c r="G35" i="1"/>
  <c r="G11" i="1"/>
  <c r="G76" i="1"/>
  <c r="G84" i="1"/>
  <c r="H7" i="2"/>
  <c r="D12" i="10"/>
  <c r="G12" i="10" s="1"/>
  <c r="D155" i="6"/>
  <c r="G155" i="6" s="1"/>
  <c r="D148" i="6"/>
  <c r="G148" i="6" s="1"/>
  <c r="D140" i="6"/>
  <c r="D131" i="6"/>
  <c r="D129" i="6"/>
  <c r="D123" i="6"/>
  <c r="G123" i="6" s="1"/>
  <c r="D119" i="6"/>
  <c r="G119" i="6" s="1"/>
  <c r="D87" i="6"/>
  <c r="D77" i="6"/>
  <c r="D63" i="6"/>
  <c r="D41" i="6"/>
  <c r="G71" i="1"/>
  <c r="G43" i="1"/>
  <c r="F90" i="1"/>
  <c r="F66" i="1"/>
  <c r="F24" i="1"/>
  <c r="D814" i="10"/>
  <c r="G814" i="10" s="1"/>
  <c r="D746" i="10"/>
  <c r="G746" i="10" s="1"/>
  <c r="D725" i="10"/>
  <c r="G725" i="10" s="1"/>
  <c r="D703" i="10"/>
  <c r="G703" i="10" s="1"/>
  <c r="D695" i="10"/>
  <c r="D661" i="10"/>
  <c r="D654" i="10"/>
  <c r="D597" i="10"/>
  <c r="G597" i="10" s="1"/>
  <c r="D586" i="10"/>
  <c r="G586" i="10" s="1"/>
  <c r="D550" i="10"/>
  <c r="D524" i="10"/>
  <c r="G524" i="10" s="1"/>
  <c r="D516" i="10"/>
  <c r="G516" i="10" s="1"/>
  <c r="D504" i="10"/>
  <c r="G504" i="10" s="1"/>
  <c r="D484" i="10"/>
  <c r="D463" i="10"/>
  <c r="G463" i="10" s="1"/>
  <c r="D441" i="10"/>
  <c r="G441" i="10" s="1"/>
  <c r="D439" i="10"/>
  <c r="G439" i="10" s="1"/>
  <c r="D430" i="10"/>
  <c r="G430" i="10" s="1"/>
  <c r="D418" i="10"/>
  <c r="G418" i="10" s="1"/>
  <c r="D388" i="10"/>
  <c r="G388" i="10" s="1"/>
  <c r="D386" i="10"/>
  <c r="G386" i="10" s="1"/>
  <c r="D358" i="10"/>
  <c r="D346" i="10"/>
  <c r="G346" i="10" s="1"/>
  <c r="D334" i="10"/>
  <c r="D326" i="10"/>
  <c r="D314" i="10"/>
  <c r="G314" i="10" s="1"/>
  <c r="D300" i="10"/>
  <c r="G300" i="10" s="1"/>
  <c r="D296" i="10"/>
  <c r="G296" i="10" s="1"/>
  <c r="D286" i="10"/>
  <c r="D272" i="10"/>
  <c r="D242" i="10"/>
  <c r="G242" i="10" s="1"/>
  <c r="D238" i="10"/>
  <c r="G238" i="10" s="1"/>
  <c r="D222" i="10"/>
  <c r="G222" i="10" s="1"/>
  <c r="D208" i="10"/>
  <c r="G208" i="10" s="1"/>
  <c r="D206" i="10"/>
  <c r="G206" i="10" s="1"/>
  <c r="D193" i="10"/>
  <c r="G193" i="10" s="1"/>
  <c r="D181" i="10"/>
  <c r="G181" i="10" s="1"/>
  <c r="D173" i="10"/>
  <c r="D161" i="10"/>
  <c r="D149" i="10"/>
  <c r="D137" i="10"/>
  <c r="D133" i="10"/>
  <c r="G133" i="10" s="1"/>
  <c r="D125" i="10"/>
  <c r="G125" i="10" s="1"/>
  <c r="D119" i="10"/>
  <c r="G119" i="10" s="1"/>
  <c r="D111" i="10"/>
  <c r="G111" i="10" s="1"/>
  <c r="D109" i="10"/>
  <c r="G109" i="10" s="1"/>
  <c r="D105" i="10"/>
  <c r="D91" i="10"/>
  <c r="G91" i="10" s="1"/>
  <c r="D89" i="10"/>
  <c r="D85" i="10"/>
  <c r="G85" i="10" s="1"/>
  <c r="D75" i="10"/>
  <c r="D73" i="10"/>
  <c r="G73" i="10" s="1"/>
  <c r="D63" i="10"/>
  <c r="G63" i="10" s="1"/>
  <c r="D61" i="10"/>
  <c r="G61" i="10" s="1"/>
  <c r="D55" i="10"/>
  <c r="G55" i="10" s="1"/>
  <c r="D43" i="10"/>
  <c r="D41" i="10"/>
  <c r="D35" i="10"/>
  <c r="G35" i="10" s="1"/>
  <c r="D33" i="10"/>
  <c r="G33" i="10" s="1"/>
  <c r="D27" i="10"/>
  <c r="G27" i="10" s="1"/>
  <c r="D23" i="10"/>
  <c r="G23" i="10" s="1"/>
  <c r="D21" i="10"/>
  <c r="G21" i="10" s="1"/>
  <c r="D17" i="10"/>
  <c r="G17" i="10" s="1"/>
  <c r="D14" i="10"/>
  <c r="G14" i="10" s="1"/>
  <c r="D11" i="10"/>
  <c r="D6" i="10"/>
  <c r="G6" i="10" s="1"/>
  <c r="D121" i="6"/>
  <c r="D118" i="6"/>
  <c r="G118" i="6" s="1"/>
  <c r="D111" i="6"/>
  <c r="D105" i="6"/>
  <c r="G105" i="6" s="1"/>
  <c r="D97" i="6"/>
  <c r="G97" i="6" s="1"/>
  <c r="D95" i="6"/>
  <c r="G95" i="6" s="1"/>
  <c r="D93" i="6"/>
  <c r="D89" i="6"/>
  <c r="G89" i="6" s="1"/>
  <c r="D81" i="6"/>
  <c r="G81" i="6" s="1"/>
  <c r="D75" i="6"/>
  <c r="G75" i="6" s="1"/>
  <c r="D73" i="6"/>
  <c r="D67" i="6"/>
  <c r="G67" i="6" s="1"/>
  <c r="D65" i="6"/>
  <c r="G65" i="6" s="1"/>
  <c r="D57" i="6"/>
  <c r="G57" i="6" s="1"/>
  <c r="D51" i="6"/>
  <c r="D49" i="6"/>
  <c r="G49" i="6" s="1"/>
  <c r="D47" i="6"/>
  <c r="G47" i="6" s="1"/>
  <c r="D43" i="6"/>
  <c r="G43" i="6" s="1"/>
  <c r="D95" i="4"/>
  <c r="D92" i="4"/>
  <c r="D82" i="4"/>
  <c r="D77" i="4"/>
  <c r="G77" i="4" s="1"/>
  <c r="D68" i="4"/>
  <c r="D62" i="4"/>
  <c r="D56" i="4"/>
  <c r="D44" i="4"/>
  <c r="D30" i="4"/>
  <c r="D24" i="4"/>
  <c r="F108" i="2"/>
  <c r="G105" i="2"/>
  <c r="G103" i="2"/>
  <c r="F99" i="2"/>
  <c r="H99" i="2" s="1"/>
  <c r="G97" i="2"/>
  <c r="G95" i="2"/>
  <c r="H95" i="2" s="1"/>
  <c r="G93" i="2"/>
  <c r="G109" i="2"/>
  <c r="G107" i="2"/>
  <c r="F104" i="2"/>
  <c r="H104" i="2" s="1"/>
  <c r="F102" i="2"/>
  <c r="H102" i="2" s="1"/>
  <c r="F98" i="2"/>
  <c r="F96" i="2"/>
  <c r="H96" i="2" s="1"/>
  <c r="F94" i="2"/>
  <c r="H94" i="2" s="1"/>
  <c r="H44" i="2"/>
  <c r="H13" i="2"/>
  <c r="K13" i="2" s="1"/>
  <c r="F5" i="1"/>
  <c r="F87" i="1"/>
  <c r="F83" i="1"/>
  <c r="F79" i="1"/>
  <c r="F75" i="1"/>
  <c r="F65" i="1"/>
  <c r="F61" i="1"/>
  <c r="F57" i="1"/>
  <c r="F45" i="1"/>
  <c r="F37" i="1"/>
  <c r="F29" i="1"/>
  <c r="F23" i="1"/>
  <c r="F17" i="1"/>
  <c r="F15" i="1"/>
  <c r="G95" i="1"/>
  <c r="G67" i="1"/>
  <c r="G55" i="1"/>
  <c r="G47" i="1"/>
  <c r="G39" i="1"/>
  <c r="G33" i="1"/>
  <c r="G31" i="1"/>
  <c r="G25" i="1"/>
  <c r="G21" i="1"/>
  <c r="G13" i="1"/>
  <c r="H13" i="1" s="1"/>
  <c r="G9" i="1"/>
  <c r="G7" i="1"/>
  <c r="D29" i="7"/>
  <c r="D34" i="7"/>
  <c r="G34" i="7" s="1"/>
  <c r="G91" i="2"/>
  <c r="F89" i="2"/>
  <c r="H89" i="2" s="1"/>
  <c r="G86" i="2"/>
  <c r="F85" i="2"/>
  <c r="H85" i="2" s="1"/>
  <c r="K85" i="2" s="1"/>
  <c r="F83" i="2"/>
  <c r="F81" i="2"/>
  <c r="G79" i="2"/>
  <c r="G77" i="2"/>
  <c r="H77" i="2" s="1"/>
  <c r="F75" i="2"/>
  <c r="F73" i="2"/>
  <c r="H73" i="2" s="1"/>
  <c r="F71" i="2"/>
  <c r="H71" i="2" s="1"/>
  <c r="F69" i="2"/>
  <c r="H69" i="2" s="1"/>
  <c r="F67" i="2"/>
  <c r="F65" i="2"/>
  <c r="H65" i="2" s="1"/>
  <c r="K65" i="2" s="1"/>
  <c r="F63" i="2"/>
  <c r="F61" i="2"/>
  <c r="H61" i="2" s="1"/>
  <c r="K61" i="2" s="1"/>
  <c r="G59" i="2"/>
  <c r="G57" i="2"/>
  <c r="H57" i="2" s="1"/>
  <c r="F55" i="2"/>
  <c r="F53" i="2"/>
  <c r="H53" i="2" s="1"/>
  <c r="G51" i="2"/>
  <c r="G49" i="2"/>
  <c r="H49" i="2" s="1"/>
  <c r="F47" i="2"/>
  <c r="F45" i="2"/>
  <c r="H45" i="2" s="1"/>
  <c r="K45" i="2" s="1"/>
  <c r="F42" i="2"/>
  <c r="F40" i="2"/>
  <c r="H40" i="2" s="1"/>
  <c r="F38" i="2"/>
  <c r="G34" i="2"/>
  <c r="F32" i="2"/>
  <c r="F27" i="2"/>
  <c r="G25" i="2"/>
  <c r="F23" i="2"/>
  <c r="H23" i="2" s="1"/>
  <c r="K23" i="2" s="1"/>
  <c r="F21" i="2"/>
  <c r="G19" i="2"/>
  <c r="H19" i="2" s="1"/>
  <c r="F17" i="2"/>
  <c r="F15" i="2"/>
  <c r="H15" i="2" s="1"/>
  <c r="F49" i="1"/>
  <c r="F41" i="1"/>
  <c r="F33" i="1"/>
  <c r="F25" i="1"/>
  <c r="F19" i="1"/>
  <c r="F9" i="1"/>
  <c r="H9" i="1" s="1"/>
  <c r="K9" i="1" s="1"/>
  <c r="G5" i="1"/>
  <c r="G37" i="1"/>
  <c r="H37" i="1" s="1"/>
  <c r="G29" i="1"/>
  <c r="G17" i="1"/>
  <c r="F92" i="2"/>
  <c r="G88" i="2"/>
  <c r="H88" i="2" s="1"/>
  <c r="G84" i="2"/>
  <c r="G82" i="2"/>
  <c r="H82" i="2" s="1"/>
  <c r="F80" i="2"/>
  <c r="F78" i="2"/>
  <c r="G74" i="2"/>
  <c r="G72" i="2"/>
  <c r="G70" i="2"/>
  <c r="G68" i="2"/>
  <c r="H68" i="2" s="1"/>
  <c r="G66" i="2"/>
  <c r="G64" i="2"/>
  <c r="G62" i="2"/>
  <c r="F60" i="2"/>
  <c r="F58" i="2"/>
  <c r="G54" i="2"/>
  <c r="H54" i="2" s="1"/>
  <c r="F52" i="2"/>
  <c r="F50" i="2"/>
  <c r="G46" i="2"/>
  <c r="F43" i="2"/>
  <c r="G41" i="2"/>
  <c r="H41" i="2" s="1"/>
  <c r="G39" i="2"/>
  <c r="H39" i="2" s="1"/>
  <c r="K39" i="2" s="1"/>
  <c r="G37" i="2"/>
  <c r="F35" i="2"/>
  <c r="F33" i="2"/>
  <c r="G31" i="2"/>
  <c r="H31" i="2" s="1"/>
  <c r="G28" i="2"/>
  <c r="F26" i="2"/>
  <c r="G22" i="2"/>
  <c r="H22" i="2" s="1"/>
  <c r="F20" i="2"/>
  <c r="G16" i="2"/>
  <c r="H34" i="2"/>
  <c r="K34" i="2" s="1"/>
  <c r="H66" i="2"/>
  <c r="D837" i="10"/>
  <c r="G837" i="10" s="1"/>
  <c r="D805" i="10"/>
  <c r="G805" i="10" s="1"/>
  <c r="D757" i="10"/>
  <c r="G757" i="10" s="1"/>
  <c r="F95" i="1"/>
  <c r="F93" i="1"/>
  <c r="F91" i="1"/>
  <c r="H91" i="1" s="1"/>
  <c r="K91" i="1" s="1"/>
  <c r="F73" i="1"/>
  <c r="F71" i="1"/>
  <c r="F69" i="1"/>
  <c r="F67" i="1"/>
  <c r="H67" i="1" s="1"/>
  <c r="K67" i="1" s="1"/>
  <c r="F55" i="1"/>
  <c r="H55" i="1" s="1"/>
  <c r="F53" i="1"/>
  <c r="F51" i="1"/>
  <c r="H51" i="1" s="1"/>
  <c r="F47" i="1"/>
  <c r="F43" i="1"/>
  <c r="H43" i="1" s="1"/>
  <c r="F39" i="1"/>
  <c r="F35" i="1"/>
  <c r="H35" i="1" s="1"/>
  <c r="K35" i="1" s="1"/>
  <c r="F31" i="1"/>
  <c r="H31" i="1" s="1"/>
  <c r="F27" i="1"/>
  <c r="H27" i="1" s="1"/>
  <c r="F11" i="1"/>
  <c r="H11" i="1" s="1"/>
  <c r="F7" i="1"/>
  <c r="H7" i="1" s="1"/>
  <c r="G89" i="1"/>
  <c r="G87" i="1"/>
  <c r="G85" i="1"/>
  <c r="G83" i="1"/>
  <c r="H83" i="1" s="1"/>
  <c r="K83" i="1" s="1"/>
  <c r="G81" i="1"/>
  <c r="G79" i="1"/>
  <c r="G77" i="1"/>
  <c r="H77" i="1" s="1"/>
  <c r="G75" i="1"/>
  <c r="H75" i="1" s="1"/>
  <c r="G65" i="1"/>
  <c r="G63" i="1"/>
  <c r="H63" i="1" s="1"/>
  <c r="G61" i="1"/>
  <c r="G59" i="1"/>
  <c r="H59" i="1" s="1"/>
  <c r="K59" i="1" s="1"/>
  <c r="G57" i="1"/>
  <c r="G23" i="1"/>
  <c r="G19" i="1"/>
  <c r="G15" i="1"/>
  <c r="G93" i="1"/>
  <c r="G74" i="1"/>
  <c r="G73" i="1"/>
  <c r="G69" i="1"/>
  <c r="G53" i="1"/>
  <c r="G49" i="1"/>
  <c r="H49" i="1" s="1"/>
  <c r="G45" i="1"/>
  <c r="G41" i="1"/>
  <c r="H41" i="1" s="1"/>
  <c r="G128" i="7"/>
  <c r="G115" i="8"/>
  <c r="G51" i="8"/>
  <c r="G372" i="10"/>
  <c r="G454" i="10"/>
  <c r="G537" i="10"/>
  <c r="G638" i="10"/>
  <c r="G822" i="10"/>
  <c r="G259" i="8"/>
  <c r="G278" i="8"/>
  <c r="G248" i="8"/>
  <c r="G115" i="6"/>
  <c r="G150" i="6"/>
  <c r="G180" i="10"/>
  <c r="G288" i="10"/>
  <c r="G356" i="10"/>
  <c r="G584" i="10"/>
  <c r="G670" i="10"/>
  <c r="G796" i="10"/>
  <c r="G836" i="10"/>
  <c r="G231" i="8"/>
  <c r="G611" i="9"/>
  <c r="G164" i="9"/>
  <c r="G72" i="10"/>
  <c r="G72" i="6"/>
  <c r="G178" i="10"/>
  <c r="G533" i="10"/>
  <c r="G507" i="10"/>
  <c r="G771" i="10"/>
  <c r="G245" i="8"/>
  <c r="G30" i="6"/>
  <c r="G77" i="10"/>
  <c r="G320" i="10"/>
  <c r="G585" i="10"/>
  <c r="K96" i="2"/>
  <c r="G23" i="8"/>
  <c r="G39" i="8"/>
  <c r="G55" i="8"/>
  <c r="G71" i="8"/>
  <c r="G87" i="8"/>
  <c r="G103" i="8"/>
  <c r="G119" i="8"/>
  <c r="G135" i="8"/>
  <c r="G151" i="8"/>
  <c r="G266" i="8"/>
  <c r="G348" i="10"/>
  <c r="G417" i="10"/>
  <c r="G464" i="10"/>
  <c r="G832" i="10"/>
  <c r="G147" i="9"/>
  <c r="G789" i="10"/>
  <c r="K22" i="2"/>
  <c r="G19" i="8"/>
  <c r="G147" i="8"/>
  <c r="G275" i="8"/>
  <c r="G35" i="8"/>
  <c r="G83" i="4"/>
  <c r="G55" i="6"/>
  <c r="G117" i="6"/>
  <c r="G83" i="10"/>
  <c r="G226" i="10"/>
  <c r="G280" i="10"/>
  <c r="G338" i="10"/>
  <c r="G366" i="10"/>
  <c r="G456" i="10"/>
  <c r="G548" i="10"/>
  <c r="G806" i="10"/>
  <c r="G130" i="7"/>
  <c r="G424" i="9"/>
  <c r="G176" i="9"/>
  <c r="G179" i="8"/>
  <c r="G20" i="8"/>
  <c r="F88" i="1"/>
  <c r="F64" i="1"/>
  <c r="H64" i="1" s="1"/>
  <c r="G38" i="1"/>
  <c r="G36" i="1"/>
  <c r="G34" i="1"/>
  <c r="G16" i="1"/>
  <c r="G14" i="1"/>
  <c r="G607" i="10"/>
  <c r="G714" i="10"/>
  <c r="G870" i="10"/>
  <c r="G255" i="8"/>
  <c r="G172" i="9"/>
  <c r="G80" i="10"/>
  <c r="G13" i="8"/>
  <c r="G29" i="8"/>
  <c r="G61" i="8"/>
  <c r="G77" i="8"/>
  <c r="G93" i="8"/>
  <c r="G141" i="8"/>
  <c r="G157" i="8"/>
  <c r="G189" i="8"/>
  <c r="G55" i="4"/>
  <c r="G761" i="10"/>
  <c r="G793" i="10"/>
  <c r="G825" i="10"/>
  <c r="G857" i="10"/>
  <c r="G889" i="10"/>
  <c r="G314" i="9"/>
  <c r="G14" i="4"/>
  <c r="G29" i="10"/>
  <c r="G195" i="10"/>
  <c r="G858" i="10"/>
  <c r="K44" i="2"/>
  <c r="G83" i="8"/>
  <c r="G211" i="8"/>
  <c r="G160" i="9"/>
  <c r="G13" i="6"/>
  <c r="G677" i="10"/>
  <c r="G495" i="9"/>
  <c r="G36" i="4"/>
  <c r="G45" i="6"/>
  <c r="G79" i="6"/>
  <c r="G57" i="10"/>
  <c r="G97" i="10"/>
  <c r="G185" i="10"/>
  <c r="G268" i="10"/>
  <c r="G304" i="10"/>
  <c r="G354" i="10"/>
  <c r="G402" i="10"/>
  <c r="G500" i="10"/>
  <c r="K41" i="2"/>
  <c r="G134" i="8"/>
  <c r="G53" i="10"/>
  <c r="G886" i="10"/>
  <c r="G226" i="7"/>
  <c r="G99" i="7"/>
  <c r="G545" i="9"/>
  <c r="G543" i="9"/>
  <c r="G473" i="9"/>
  <c r="G447" i="9"/>
  <c r="G443" i="9"/>
  <c r="G417" i="9"/>
  <c r="K66" i="2"/>
  <c r="G894" i="10"/>
  <c r="G842" i="10"/>
  <c r="G824" i="10"/>
  <c r="G661" i="10"/>
  <c r="G484" i="10"/>
  <c r="G358" i="10"/>
  <c r="G272" i="10"/>
  <c r="G137" i="10"/>
  <c r="G89" i="10"/>
  <c r="G41" i="10"/>
  <c r="G15" i="10"/>
  <c r="D13" i="10"/>
  <c r="G11" i="10"/>
  <c r="G7" i="10"/>
  <c r="G149" i="6"/>
  <c r="G140" i="6"/>
  <c r="G134" i="6"/>
  <c r="G133" i="6"/>
  <c r="G129" i="6"/>
  <c r="G121" i="6"/>
  <c r="D113" i="6"/>
  <c r="G112" i="6"/>
  <c r="G111" i="6"/>
  <c r="G93" i="6"/>
  <c r="G87" i="6"/>
  <c r="D85" i="6"/>
  <c r="G84" i="6"/>
  <c r="G77" i="6"/>
  <c r="G76" i="6"/>
  <c r="G73" i="6"/>
  <c r="G63" i="6"/>
  <c r="G60" i="6"/>
  <c r="G51" i="6"/>
  <c r="G41" i="6"/>
  <c r="D31" i="6"/>
  <c r="D19" i="6"/>
  <c r="D11" i="6"/>
  <c r="G95" i="4"/>
  <c r="G56" i="4"/>
  <c r="G24" i="4"/>
  <c r="D19" i="4"/>
  <c r="G16" i="4"/>
  <c r="G78" i="1"/>
  <c r="F54" i="1"/>
  <c r="F52" i="1"/>
  <c r="F50" i="1"/>
  <c r="H50" i="1" s="1"/>
  <c r="G6" i="1"/>
  <c r="G59" i="6"/>
  <c r="G109" i="6"/>
  <c r="G142" i="6"/>
  <c r="G31" i="10"/>
  <c r="G44" i="10"/>
  <c r="G67" i="10"/>
  <c r="G79" i="10"/>
  <c r="G92" i="10"/>
  <c r="G110" i="10"/>
  <c r="G134" i="10"/>
  <c r="G165" i="10"/>
  <c r="G182" i="10"/>
  <c r="G189" i="10"/>
  <c r="G207" i="10"/>
  <c r="G258" i="10"/>
  <c r="G308" i="10"/>
  <c r="G413" i="10"/>
  <c r="G428" i="10"/>
  <c r="G444" i="10"/>
  <c r="G471" i="10"/>
  <c r="G476" i="10"/>
  <c r="G508" i="10"/>
  <c r="G520" i="10"/>
  <c r="G93" i="4"/>
  <c r="G71" i="6"/>
  <c r="G250" i="10"/>
  <c r="G420" i="10"/>
  <c r="G590" i="10"/>
  <c r="G596" i="10"/>
  <c r="G628" i="10"/>
  <c r="G644" i="10"/>
  <c r="G686" i="10"/>
  <c r="G710" i="10"/>
  <c r="G773" i="10"/>
  <c r="G804" i="10"/>
  <c r="G820" i="10"/>
  <c r="G856" i="10"/>
  <c r="G862" i="10"/>
  <c r="G15" i="6"/>
  <c r="G228" i="8"/>
  <c r="G247" i="8"/>
  <c r="G270" i="8"/>
  <c r="G283" i="8"/>
  <c r="G528" i="9"/>
  <c r="G535" i="9"/>
  <c r="G220" i="8"/>
  <c r="G256" i="8"/>
  <c r="G271" i="8"/>
  <c r="G513" i="9"/>
  <c r="G244" i="8"/>
  <c r="G263" i="8"/>
  <c r="G295" i="8"/>
  <c r="G392" i="9"/>
  <c r="G415" i="9"/>
  <c r="G441" i="9"/>
  <c r="G471" i="9"/>
  <c r="G488" i="9"/>
  <c r="G505" i="9"/>
  <c r="G9" i="10"/>
  <c r="G153" i="6"/>
  <c r="G29" i="7"/>
  <c r="G261" i="7"/>
  <c r="G33" i="7"/>
  <c r="G138" i="9"/>
  <c r="G144" i="9"/>
  <c r="G151" i="9"/>
  <c r="G156" i="9"/>
  <c r="G161" i="9"/>
  <c r="G166" i="9"/>
  <c r="G190" i="9"/>
  <c r="G292" i="9"/>
  <c r="G7" i="9"/>
  <c r="G11" i="9"/>
  <c r="G15" i="9"/>
  <c r="G19" i="9"/>
  <c r="G23" i="9"/>
  <c r="G27" i="9"/>
  <c r="G31" i="9"/>
  <c r="G35" i="9"/>
  <c r="G39" i="9"/>
  <c r="G43" i="9"/>
  <c r="G47" i="9"/>
  <c r="G51" i="9"/>
  <c r="G55" i="9"/>
  <c r="G59" i="9"/>
  <c r="G63" i="9"/>
  <c r="G67" i="9"/>
  <c r="G71" i="9"/>
  <c r="G75" i="9"/>
  <c r="G79" i="9"/>
  <c r="G83" i="9"/>
  <c r="G87" i="9"/>
  <c r="G91" i="9"/>
  <c r="G95" i="9"/>
  <c r="G99" i="9"/>
  <c r="G103" i="9"/>
  <c r="G107" i="9"/>
  <c r="G111" i="9"/>
  <c r="G115" i="9"/>
  <c r="G119" i="9"/>
  <c r="G123" i="9"/>
  <c r="G127" i="9"/>
  <c r="G131" i="9"/>
  <c r="G152" i="6"/>
  <c r="G16" i="10"/>
  <c r="G32" i="10"/>
  <c r="G48" i="10"/>
  <c r="G64" i="10"/>
  <c r="G96" i="10"/>
  <c r="G112" i="10"/>
  <c r="G128" i="10"/>
  <c r="G144" i="10"/>
  <c r="G160" i="10"/>
  <c r="G176" i="10"/>
  <c r="G192" i="10"/>
  <c r="G211" i="10"/>
  <c r="G227" i="10"/>
  <c r="G243" i="10"/>
  <c r="G259" i="10"/>
  <c r="G275" i="10"/>
  <c r="G311" i="10"/>
  <c r="G17" i="4"/>
  <c r="G33" i="4"/>
  <c r="G49" i="4"/>
  <c r="G64" i="4"/>
  <c r="G80" i="4"/>
  <c r="G96" i="4"/>
  <c r="G16" i="6"/>
  <c r="G32" i="6"/>
  <c r="G48" i="6"/>
  <c r="G64" i="6"/>
  <c r="G80" i="6"/>
  <c r="G96" i="6"/>
  <c r="G114" i="6"/>
  <c r="G130" i="6"/>
  <c r="G146" i="6"/>
  <c r="G10" i="10"/>
  <c r="G26" i="10"/>
  <c r="G42" i="10"/>
  <c r="G58" i="10"/>
  <c r="G74" i="10"/>
  <c r="G90" i="10"/>
  <c r="G106" i="10"/>
  <c r="G122" i="10"/>
  <c r="G138" i="10"/>
  <c r="G154" i="10"/>
  <c r="G170" i="10"/>
  <c r="G186" i="10"/>
  <c r="G201" i="10"/>
  <c r="G217" i="10"/>
  <c r="G233" i="10"/>
  <c r="G249" i="10"/>
  <c r="G265" i="10"/>
  <c r="G281" i="10"/>
  <c r="G297" i="10"/>
  <c r="G313" i="10"/>
  <c r="G429" i="10"/>
  <c r="G445" i="10"/>
  <c r="G461" i="10"/>
  <c r="G477" i="10"/>
  <c r="G493" i="10"/>
  <c r="G509" i="10"/>
  <c r="G525" i="10"/>
  <c r="G541" i="10"/>
  <c r="G557" i="10"/>
  <c r="G573" i="10"/>
  <c r="G323" i="10"/>
  <c r="G339" i="10"/>
  <c r="G355" i="10"/>
  <c r="G371" i="10"/>
  <c r="G387" i="10"/>
  <c r="G419" i="10"/>
  <c r="G435" i="10"/>
  <c r="G451" i="10"/>
  <c r="G467" i="10"/>
  <c r="G483" i="10"/>
  <c r="G250" i="7"/>
  <c r="G192" i="7"/>
  <c r="G66" i="7"/>
  <c r="G143" i="9"/>
  <c r="G99" i="8"/>
  <c r="G83" i="6"/>
  <c r="G139" i="6"/>
  <c r="G62" i="10"/>
  <c r="G142" i="10"/>
  <c r="G230" i="10"/>
  <c r="G240" i="10"/>
  <c r="G248" i="10"/>
  <c r="G264" i="10"/>
  <c r="G277" i="10"/>
  <c r="G303" i="10"/>
  <c r="G341" i="10"/>
  <c r="G370" i="10"/>
  <c r="G381" i="10"/>
  <c r="G398" i="10"/>
  <c r="G450" i="10"/>
  <c r="G457" i="10"/>
  <c r="G482" i="10"/>
  <c r="G492" i="10"/>
  <c r="G530" i="10"/>
  <c r="G540" i="10"/>
  <c r="G69" i="4"/>
  <c r="G87" i="4"/>
  <c r="G576" i="10"/>
  <c r="G588" i="10"/>
  <c r="G616" i="10"/>
  <c r="G623" i="10"/>
  <c r="G662" i="10"/>
  <c r="G676" i="10"/>
  <c r="G726" i="10"/>
  <c r="G742" i="10"/>
  <c r="G792" i="10"/>
  <c r="G802" i="10"/>
  <c r="G828" i="10"/>
  <c r="G848" i="10"/>
  <c r="G884" i="10"/>
  <c r="G214" i="8"/>
  <c r="G288" i="8"/>
  <c r="G520" i="9"/>
  <c r="G555" i="9"/>
  <c r="G511" i="9"/>
  <c r="G547" i="9"/>
  <c r="G227" i="8"/>
  <c r="G239" i="8"/>
  <c r="G262" i="8"/>
  <c r="G279" i="8"/>
  <c r="G284" i="8"/>
  <c r="G529" i="9"/>
  <c r="G291" i="8"/>
  <c r="G377" i="9"/>
  <c r="G407" i="9"/>
  <c r="G427" i="9"/>
  <c r="G456" i="9"/>
  <c r="G475" i="9"/>
  <c r="G496" i="9"/>
  <c r="G544" i="9"/>
  <c r="G347" i="9"/>
  <c r="G568" i="9"/>
  <c r="G188" i="7"/>
  <c r="G136" i="9"/>
  <c r="G141" i="9"/>
  <c r="G148" i="9"/>
  <c r="G153" i="9"/>
  <c r="G158" i="9"/>
  <c r="G168" i="9"/>
  <c r="G174" i="9"/>
  <c r="G215" i="9"/>
  <c r="G267" i="9"/>
  <c r="G5" i="9"/>
  <c r="G9" i="9"/>
  <c r="G13" i="9"/>
  <c r="G17" i="9"/>
  <c r="G21" i="9"/>
  <c r="G25" i="9"/>
  <c r="G29" i="9"/>
  <c r="G33" i="9"/>
  <c r="G37" i="9"/>
  <c r="G41" i="9"/>
  <c r="G45" i="9"/>
  <c r="G49" i="9"/>
  <c r="G53" i="9"/>
  <c r="G57" i="9"/>
  <c r="G61" i="9"/>
  <c r="G65" i="9"/>
  <c r="G69" i="9"/>
  <c r="G73" i="9"/>
  <c r="G77" i="9"/>
  <c r="G81" i="9"/>
  <c r="G85" i="9"/>
  <c r="G89" i="9"/>
  <c r="G93" i="9"/>
  <c r="G97" i="9"/>
  <c r="G101" i="9"/>
  <c r="G105" i="9"/>
  <c r="G109" i="9"/>
  <c r="G113" i="9"/>
  <c r="G117" i="9"/>
  <c r="G121" i="9"/>
  <c r="G125" i="9"/>
  <c r="G129" i="9"/>
  <c r="G133" i="9"/>
  <c r="G144" i="6"/>
  <c r="G8" i="10"/>
  <c r="G24" i="10"/>
  <c r="G40" i="10"/>
  <c r="G56" i="10"/>
  <c r="G88" i="10"/>
  <c r="G104" i="10"/>
  <c r="G120" i="10"/>
  <c r="G136" i="10"/>
  <c r="G152" i="10"/>
  <c r="G168" i="10"/>
  <c r="G184" i="10"/>
  <c r="G219" i="10"/>
  <c r="G235" i="10"/>
  <c r="G251" i="10"/>
  <c r="G267" i="10"/>
  <c r="G291" i="10"/>
  <c r="G9" i="4"/>
  <c r="G25" i="4"/>
  <c r="G41" i="4"/>
  <c r="G57" i="4"/>
  <c r="G72" i="4"/>
  <c r="G88" i="4"/>
  <c r="G8" i="6"/>
  <c r="G24" i="6"/>
  <c r="G40" i="6"/>
  <c r="G56" i="6"/>
  <c r="G88" i="6"/>
  <c r="G104" i="6"/>
  <c r="G122" i="6"/>
  <c r="G138" i="6"/>
  <c r="G154" i="6"/>
  <c r="G18" i="10"/>
  <c r="G34" i="10"/>
  <c r="G50" i="10"/>
  <c r="G66" i="10"/>
  <c r="G82" i="10"/>
  <c r="G98" i="10"/>
  <c r="G114" i="10"/>
  <c r="G130" i="10"/>
  <c r="G146" i="10"/>
  <c r="G162" i="10"/>
  <c r="G194" i="10"/>
  <c r="G209" i="10"/>
  <c r="G225" i="10"/>
  <c r="G241" i="10"/>
  <c r="G257" i="10"/>
  <c r="G273" i="10"/>
  <c r="G289" i="10"/>
  <c r="G294" i="7"/>
  <c r="G224" i="7"/>
  <c r="G305" i="10"/>
  <c r="G421" i="10"/>
  <c r="G437" i="10"/>
  <c r="G453" i="10"/>
  <c r="G469" i="10"/>
  <c r="G485" i="10"/>
  <c r="G501" i="10"/>
  <c r="G517" i="10"/>
  <c r="G549" i="10"/>
  <c r="G565" i="10"/>
  <c r="G315" i="10"/>
  <c r="G331" i="10"/>
  <c r="G347" i="10"/>
  <c r="G363" i="10"/>
  <c r="G379" i="10"/>
  <c r="G411" i="10"/>
  <c r="G427" i="10"/>
  <c r="G443" i="10"/>
  <c r="G459" i="10"/>
  <c r="G475" i="10"/>
  <c r="G491" i="10"/>
  <c r="G547" i="10"/>
  <c r="G579" i="10"/>
  <c r="G595" i="10"/>
  <c r="G611" i="10"/>
  <c r="G627" i="10"/>
  <c r="G643" i="10"/>
  <c r="G659" i="10"/>
  <c r="G675" i="10"/>
  <c r="G691" i="10"/>
  <c r="G739" i="10"/>
  <c r="G787" i="10"/>
  <c r="G819" i="10"/>
  <c r="G835" i="10"/>
  <c r="G851" i="10"/>
  <c r="G867" i="10"/>
  <c r="G883" i="10"/>
  <c r="K7" i="2"/>
  <c r="G21" i="8"/>
  <c r="G37" i="8"/>
  <c r="G53" i="8"/>
  <c r="G69" i="8"/>
  <c r="G85" i="8"/>
  <c r="G101" i="8"/>
  <c r="G117" i="8"/>
  <c r="G133" i="8"/>
  <c r="G149" i="8"/>
  <c r="G165" i="8"/>
  <c r="G181" i="8"/>
  <c r="G197" i="8"/>
  <c r="G213" i="8"/>
  <c r="G229" i="8"/>
  <c r="G261" i="8"/>
  <c r="G277" i="8"/>
  <c r="G293" i="8"/>
  <c r="G98" i="7"/>
  <c r="K51" i="1"/>
  <c r="G15" i="4"/>
  <c r="G31" i="4"/>
  <c r="G47" i="4"/>
  <c r="G63" i="4"/>
  <c r="G78" i="4"/>
  <c r="G94" i="4"/>
  <c r="G14" i="6"/>
  <c r="G46" i="6"/>
  <c r="G62" i="6"/>
  <c r="G94" i="6"/>
  <c r="G127" i="6"/>
  <c r="G151" i="6"/>
  <c r="G115" i="10"/>
  <c r="G179" i="10"/>
  <c r="G204" i="10"/>
  <c r="G236" i="10"/>
  <c r="G282" i="10"/>
  <c r="G298" i="10"/>
  <c r="G336" i="10"/>
  <c r="G352" i="10"/>
  <c r="G368" i="10"/>
  <c r="G384" i="10"/>
  <c r="G400" i="10"/>
  <c r="G432" i="10"/>
  <c r="G506" i="10"/>
  <c r="G527" i="10"/>
  <c r="G546" i="10"/>
  <c r="G601" i="10"/>
  <c r="G617" i="10"/>
  <c r="G633" i="10"/>
  <c r="G649" i="10"/>
  <c r="G665" i="10"/>
  <c r="G681" i="10"/>
  <c r="G697" i="10"/>
  <c r="G729" i="10"/>
  <c r="G753" i="10"/>
  <c r="G785" i="10"/>
  <c r="G801" i="10"/>
  <c r="G817" i="10"/>
  <c r="G849" i="10"/>
  <c r="G865" i="10"/>
  <c r="G881" i="10"/>
  <c r="G163" i="8"/>
  <c r="G386" i="9"/>
  <c r="G418" i="9"/>
  <c r="G466" i="9"/>
  <c r="G514" i="9"/>
  <c r="G546" i="9"/>
  <c r="G170" i="8"/>
  <c r="G48" i="7"/>
  <c r="G27" i="4"/>
  <c r="G46" i="4"/>
  <c r="G66" i="4"/>
  <c r="G85" i="4"/>
  <c r="G7" i="6"/>
  <c r="G34" i="6"/>
  <c r="G49" i="10"/>
  <c r="G103" i="10"/>
  <c r="G283" i="10"/>
  <c r="G380" i="10"/>
  <c r="G581" i="10"/>
  <c r="G90" i="6"/>
  <c r="G120" i="6"/>
  <c r="G141" i="6"/>
  <c r="G25" i="10"/>
  <c r="G202" i="10"/>
  <c r="G234" i="10"/>
  <c r="G278" i="10"/>
  <c r="G324" i="10"/>
  <c r="G369" i="10"/>
  <c r="G523" i="10"/>
  <c r="G574" i="10"/>
  <c r="G594" i="10"/>
  <c r="G640" i="10"/>
  <c r="G658" i="10"/>
  <c r="G704" i="10"/>
  <c r="G768" i="10"/>
  <c r="G786" i="10"/>
  <c r="G850" i="10"/>
  <c r="G896" i="10"/>
  <c r="G27" i="8"/>
  <c r="G59" i="8"/>
  <c r="G91" i="8"/>
  <c r="G123" i="8"/>
  <c r="G155" i="8"/>
  <c r="G203" i="8"/>
  <c r="G267" i="8"/>
  <c r="G222" i="9"/>
  <c r="G397" i="9"/>
  <c r="G429" i="9"/>
  <c r="G485" i="9"/>
  <c r="G525" i="9"/>
  <c r="G597" i="9"/>
  <c r="G38" i="4"/>
  <c r="G26" i="6"/>
  <c r="G91" i="6"/>
  <c r="G137" i="6"/>
  <c r="G39" i="10"/>
  <c r="G99" i="10"/>
  <c r="G143" i="10"/>
  <c r="G214" i="10"/>
  <c r="G292" i="10"/>
  <c r="G374" i="10"/>
  <c r="G544" i="10"/>
  <c r="G693" i="10"/>
  <c r="G385" i="9"/>
  <c r="K7" i="1"/>
  <c r="G69" i="6"/>
  <c r="G131" i="8"/>
  <c r="G51" i="4"/>
  <c r="G71" i="10"/>
  <c r="G394" i="10"/>
  <c r="G630" i="10"/>
  <c r="G718" i="10"/>
  <c r="K77" i="1"/>
  <c r="G8" i="8"/>
  <c r="G503" i="9"/>
  <c r="G150" i="9"/>
  <c r="G160" i="7"/>
  <c r="G675" i="9"/>
  <c r="G671" i="9"/>
  <c r="G571" i="9"/>
  <c r="G565" i="9"/>
  <c r="G559" i="9"/>
  <c r="G551" i="9"/>
  <c r="G549" i="9"/>
  <c r="G537" i="9"/>
  <c r="G533" i="9"/>
  <c r="G531" i="9"/>
  <c r="G527" i="9"/>
  <c r="G523" i="9"/>
  <c r="G519" i="9"/>
  <c r="G517" i="9"/>
  <c r="G501" i="9"/>
  <c r="G499" i="9"/>
  <c r="G497" i="9"/>
  <c r="G491" i="9"/>
  <c r="G487" i="9"/>
  <c r="G469" i="9"/>
  <c r="G467" i="9"/>
  <c r="G459" i="9"/>
  <c r="G449" i="9"/>
  <c r="G439" i="9"/>
  <c r="G437" i="9"/>
  <c r="G435" i="9"/>
  <c r="G431" i="9"/>
  <c r="G421" i="9"/>
  <c r="G411" i="9"/>
  <c r="G409" i="9"/>
  <c r="G405" i="9"/>
  <c r="G403" i="9"/>
  <c r="G399" i="9"/>
  <c r="G395" i="9"/>
  <c r="G389" i="9"/>
  <c r="G383" i="9"/>
  <c r="G319" i="9"/>
  <c r="G305" i="9"/>
  <c r="G295" i="9"/>
  <c r="G273" i="9"/>
  <c r="G253" i="9"/>
  <c r="G207" i="9"/>
  <c r="G181" i="9"/>
  <c r="G243" i="8"/>
  <c r="G173" i="10"/>
  <c r="G149" i="10"/>
  <c r="G43" i="10"/>
  <c r="G131" i="6"/>
  <c r="G82" i="4"/>
  <c r="G68" i="4"/>
  <c r="D12" i="4"/>
  <c r="D10" i="4"/>
  <c r="F6" i="1"/>
  <c r="H6" i="1" s="1"/>
  <c r="F82" i="1"/>
  <c r="F78" i="1"/>
  <c r="H78" i="1" s="1"/>
  <c r="F74" i="1"/>
  <c r="F70" i="1"/>
  <c r="F62" i="1"/>
  <c r="F60" i="1"/>
  <c r="F48" i="1"/>
  <c r="F38" i="1"/>
  <c r="H38" i="1" s="1"/>
  <c r="F34" i="1"/>
  <c r="F22" i="1"/>
  <c r="F18" i="1"/>
  <c r="F8" i="1"/>
  <c r="G90" i="1"/>
  <c r="G88" i="1"/>
  <c r="H88" i="1" s="1"/>
  <c r="G86" i="1"/>
  <c r="G80" i="1"/>
  <c r="G72" i="1"/>
  <c r="G66" i="1"/>
  <c r="H66" i="1" s="1"/>
  <c r="G58" i="1"/>
  <c r="G56" i="1"/>
  <c r="H56" i="1" s="1"/>
  <c r="G48" i="1"/>
  <c r="G44" i="1"/>
  <c r="G32" i="1"/>
  <c r="G26" i="1"/>
  <c r="G24" i="1"/>
  <c r="G18" i="1"/>
  <c r="G10" i="1"/>
  <c r="G8" i="1"/>
  <c r="G499" i="10"/>
  <c r="G539" i="10"/>
  <c r="G559" i="10"/>
  <c r="G587" i="10"/>
  <c r="G603" i="10"/>
  <c r="G619" i="10"/>
  <c r="G635" i="10"/>
  <c r="G651" i="10"/>
  <c r="G667" i="10"/>
  <c r="G683" i="10"/>
  <c r="G699" i="10"/>
  <c r="G723" i="10"/>
  <c r="G763" i="10"/>
  <c r="G779" i="10"/>
  <c r="G795" i="10"/>
  <c r="G827" i="10"/>
  <c r="G843" i="10"/>
  <c r="G859" i="10"/>
  <c r="G875" i="10"/>
  <c r="G891" i="10"/>
  <c r="K71" i="2"/>
  <c r="G45" i="8"/>
  <c r="G109" i="8"/>
  <c r="G173" i="8"/>
  <c r="G221" i="8"/>
  <c r="G237" i="8"/>
  <c r="G253" i="8"/>
  <c r="G269" i="8"/>
  <c r="G285" i="8"/>
  <c r="G162" i="7"/>
  <c r="K27" i="1"/>
  <c r="K43" i="1"/>
  <c r="G7" i="4"/>
  <c r="G39" i="4"/>
  <c r="G70" i="4"/>
  <c r="G86" i="4"/>
  <c r="G6" i="6"/>
  <c r="G22" i="6"/>
  <c r="G38" i="6"/>
  <c r="G54" i="6"/>
  <c r="G70" i="6"/>
  <c r="G86" i="6"/>
  <c r="G102" i="6"/>
  <c r="G116" i="6"/>
  <c r="G135" i="6"/>
  <c r="G51" i="10"/>
  <c r="G95" i="10"/>
  <c r="G131" i="10"/>
  <c r="G163" i="10"/>
  <c r="G196" i="10"/>
  <c r="G220" i="10"/>
  <c r="G266" i="10"/>
  <c r="G290" i="10"/>
  <c r="G306" i="10"/>
  <c r="G328" i="10"/>
  <c r="G344" i="10"/>
  <c r="G360" i="10"/>
  <c r="G376" i="10"/>
  <c r="G392" i="10"/>
  <c r="G408" i="10"/>
  <c r="G468" i="10"/>
  <c r="G519" i="10"/>
  <c r="G535" i="10"/>
  <c r="G570" i="10"/>
  <c r="G593" i="10"/>
  <c r="G609" i="10"/>
  <c r="G625" i="10"/>
  <c r="G641" i="10"/>
  <c r="G657" i="10"/>
  <c r="G673" i="10"/>
  <c r="G713" i="10"/>
  <c r="G745" i="10"/>
  <c r="G777" i="10"/>
  <c r="G809" i="10"/>
  <c r="G841" i="10"/>
  <c r="K29" i="2"/>
  <c r="G15" i="8"/>
  <c r="G31" i="8"/>
  <c r="G47" i="8"/>
  <c r="G63" i="8"/>
  <c r="G79" i="8"/>
  <c r="G95" i="8"/>
  <c r="G111" i="8"/>
  <c r="G127" i="8"/>
  <c r="G143" i="8"/>
  <c r="G159" i="8"/>
  <c r="G402" i="9"/>
  <c r="G434" i="9"/>
  <c r="G498" i="9"/>
  <c r="G530" i="9"/>
  <c r="G578" i="9"/>
  <c r="G202" i="8"/>
  <c r="G60" i="7"/>
  <c r="G32" i="4"/>
  <c r="G71" i="4"/>
  <c r="G98" i="4"/>
  <c r="G21" i="6"/>
  <c r="G39" i="6"/>
  <c r="G98" i="6"/>
  <c r="G81" i="10"/>
  <c r="G135" i="10"/>
  <c r="G329" i="10"/>
  <c r="G364" i="10"/>
  <c r="G515" i="10"/>
  <c r="G853" i="10"/>
  <c r="G74" i="6"/>
  <c r="G107" i="6"/>
  <c r="G125" i="6"/>
  <c r="G5" i="10"/>
  <c r="G218" i="10"/>
  <c r="G256" i="10"/>
  <c r="G312" i="10"/>
  <c r="G340" i="10"/>
  <c r="G404" i="10"/>
  <c r="G422" i="10"/>
  <c r="G494" i="10"/>
  <c r="G555" i="10"/>
  <c r="G589" i="10"/>
  <c r="G621" i="10"/>
  <c r="G653" i="10"/>
  <c r="G722" i="10"/>
  <c r="G749" i="10"/>
  <c r="G781" i="10"/>
  <c r="G813" i="10"/>
  <c r="G845" i="10"/>
  <c r="G877" i="10"/>
  <c r="G46" i="8"/>
  <c r="G64" i="8"/>
  <c r="G110" i="8"/>
  <c r="G128" i="8"/>
  <c r="G176" i="8"/>
  <c r="G240" i="8"/>
  <c r="G286" i="8"/>
  <c r="G163" i="9"/>
  <c r="G357" i="9"/>
  <c r="G413" i="9"/>
  <c r="G453" i="9"/>
  <c r="G509" i="9"/>
  <c r="G541" i="9"/>
  <c r="G6" i="4"/>
  <c r="G90" i="4"/>
  <c r="G61" i="6"/>
  <c r="G103" i="6"/>
  <c r="G47" i="10"/>
  <c r="G129" i="10"/>
  <c r="G157" i="10"/>
  <c r="G260" i="10"/>
  <c r="G318" i="10"/>
  <c r="G472" i="10"/>
  <c r="G629" i="10"/>
  <c r="G730" i="10"/>
  <c r="G432" i="9"/>
  <c r="G74" i="4"/>
  <c r="G254" i="10"/>
  <c r="G776" i="10"/>
  <c r="G180" i="8"/>
  <c r="G536" i="9"/>
  <c r="G694" i="10"/>
  <c r="G379" i="9"/>
  <c r="G288" i="7"/>
  <c r="G133" i="7"/>
  <c r="G121" i="7"/>
  <c r="G91" i="7"/>
  <c r="G702" i="9"/>
  <c r="G576" i="9"/>
  <c r="G562" i="9"/>
  <c r="G552" i="9"/>
  <c r="G538" i="9"/>
  <c r="G522" i="9"/>
  <c r="G512" i="9"/>
  <c r="G506" i="9"/>
  <c r="G504" i="9"/>
  <c r="G482" i="9"/>
  <c r="G472" i="9"/>
  <c r="G450" i="9"/>
  <c r="G426" i="9"/>
  <c r="G410" i="9"/>
  <c r="G400" i="9"/>
  <c r="G394" i="9"/>
  <c r="G368" i="9"/>
  <c r="G360" i="9"/>
  <c r="G354" i="9"/>
  <c r="G298" i="9"/>
  <c r="G280" i="9"/>
  <c r="G278" i="9"/>
  <c r="G228" i="9"/>
  <c r="G202" i="9"/>
  <c r="D706" i="10"/>
  <c r="D696" i="10"/>
  <c r="G287" i="7"/>
  <c r="G209" i="7"/>
  <c r="G194" i="7"/>
  <c r="G164" i="7"/>
  <c r="D712" i="10"/>
  <c r="H84" i="2"/>
  <c r="H21" i="1"/>
  <c r="H15" i="1"/>
  <c r="H89" i="1"/>
  <c r="H87" i="1"/>
  <c r="H57" i="1"/>
  <c r="F10" i="1"/>
  <c r="H10" i="1" s="1"/>
  <c r="G51" i="7"/>
  <c r="G550" i="10"/>
  <c r="F96" i="1"/>
  <c r="H96" i="1" s="1"/>
  <c r="F94" i="1"/>
  <c r="F92" i="1"/>
  <c r="F80" i="1"/>
  <c r="F68" i="1"/>
  <c r="G62" i="1"/>
  <c r="H62" i="1" s="1"/>
  <c r="F58" i="1"/>
  <c r="F46" i="1"/>
  <c r="F44" i="1"/>
  <c r="F42" i="1"/>
  <c r="F40" i="1"/>
  <c r="H40" i="1" s="1"/>
  <c r="G30" i="1"/>
  <c r="G28" i="1"/>
  <c r="F26" i="1"/>
  <c r="G22" i="1"/>
  <c r="D351" i="9"/>
  <c r="D344" i="9"/>
  <c r="D343" i="9"/>
  <c r="D341" i="9"/>
  <c r="D339" i="9"/>
  <c r="D338" i="9"/>
  <c r="D330" i="9"/>
  <c r="D327" i="9"/>
  <c r="D325" i="9"/>
  <c r="D322" i="9"/>
  <c r="D321" i="9"/>
  <c r="D313" i="9"/>
  <c r="D312" i="9"/>
  <c r="D311" i="9"/>
  <c r="D308" i="9"/>
  <c r="D307" i="9"/>
  <c r="D301" i="9"/>
  <c r="D299" i="9"/>
  <c r="D296" i="9"/>
  <c r="D294" i="9"/>
  <c r="D289" i="9"/>
  <c r="D285" i="9"/>
  <c r="D283" i="9"/>
  <c r="D282" i="9"/>
  <c r="D279" i="9"/>
  <c r="D276" i="9"/>
  <c r="D274" i="9"/>
  <c r="D271" i="9"/>
  <c r="D269" i="9"/>
  <c r="D264" i="9"/>
  <c r="D263" i="9"/>
  <c r="D262" i="9"/>
  <c r="D261" i="9"/>
  <c r="D259" i="9"/>
  <c r="D257" i="9"/>
  <c r="D255" i="9"/>
  <c r="D251" i="9"/>
  <c r="D248" i="9"/>
  <c r="D247" i="9"/>
  <c r="D246" i="9"/>
  <c r="D243" i="9"/>
  <c r="D239" i="9"/>
  <c r="D237" i="9"/>
  <c r="D235" i="9"/>
  <c r="D234" i="9"/>
  <c r="D232" i="9"/>
  <c r="D230" i="9"/>
  <c r="D224" i="9"/>
  <c r="D221" i="9"/>
  <c r="D220" i="9"/>
  <c r="D218" i="9"/>
  <c r="D217" i="9"/>
  <c r="D213" i="9"/>
  <c r="D209" i="9"/>
  <c r="D205" i="9"/>
  <c r="D204" i="9"/>
  <c r="D200" i="9"/>
  <c r="D197" i="9"/>
  <c r="D195" i="9"/>
  <c r="D193" i="9"/>
  <c r="D188" i="9"/>
  <c r="D185" i="9"/>
  <c r="D183" i="9"/>
  <c r="D179" i="9"/>
  <c r="D178" i="9"/>
  <c r="D177" i="9"/>
  <c r="D294" i="8"/>
  <c r="D292" i="8"/>
  <c r="D282" i="8"/>
  <c r="D276" i="8"/>
  <c r="D12" i="8"/>
  <c r="D10" i="8"/>
  <c r="H28" i="2"/>
  <c r="H17" i="2"/>
  <c r="H14" i="2"/>
  <c r="H12" i="2"/>
  <c r="H5" i="2"/>
  <c r="D888" i="10"/>
  <c r="D882" i="10"/>
  <c r="D874" i="10"/>
  <c r="D864" i="10"/>
  <c r="D854" i="10"/>
  <c r="D838" i="10"/>
  <c r="D830" i="10"/>
  <c r="D818" i="10"/>
  <c r="D812" i="10"/>
  <c r="D808" i="10"/>
  <c r="D800" i="10"/>
  <c r="D798" i="10"/>
  <c r="D794" i="10"/>
  <c r="D788" i="10"/>
  <c r="D782" i="10"/>
  <c r="D770" i="10"/>
  <c r="D762" i="10"/>
  <c r="D760" i="10"/>
  <c r="D758" i="10"/>
  <c r="D754" i="10"/>
  <c r="D752" i="10"/>
  <c r="D744" i="10"/>
  <c r="D738" i="10"/>
  <c r="D708" i="10"/>
  <c r="D705" i="10"/>
  <c r="D700" i="10"/>
  <c r="D698" i="10"/>
  <c r="D582" i="10"/>
  <c r="D578" i="10"/>
  <c r="D568" i="10"/>
  <c r="D562" i="10"/>
  <c r="D560" i="10"/>
  <c r="G94" i="1"/>
  <c r="G92" i="1"/>
  <c r="F86" i="1"/>
  <c r="F84" i="1"/>
  <c r="H84" i="1" s="1"/>
  <c r="G82" i="1"/>
  <c r="H82" i="1" s="1"/>
  <c r="F76" i="1"/>
  <c r="H76" i="1" s="1"/>
  <c r="F72" i="1"/>
  <c r="G70" i="1"/>
  <c r="G68" i="1"/>
  <c r="G60" i="1"/>
  <c r="G54" i="1"/>
  <c r="G52" i="1"/>
  <c r="G46" i="1"/>
  <c r="G42" i="1"/>
  <c r="F36" i="1"/>
  <c r="H36" i="1" s="1"/>
  <c r="F32" i="1"/>
  <c r="H32" i="1" s="1"/>
  <c r="F30" i="1"/>
  <c r="F28" i="1"/>
  <c r="F20" i="1"/>
  <c r="H20" i="1" s="1"/>
  <c r="F16" i="1"/>
  <c r="F14" i="1"/>
  <c r="G12" i="1"/>
  <c r="H12" i="1" s="1"/>
  <c r="D433" i="10"/>
  <c r="D268" i="8"/>
  <c r="D690" i="10"/>
  <c r="D556" i="10"/>
  <c r="D264" i="8"/>
  <c r="D260" i="8"/>
  <c r="D682" i="10"/>
  <c r="D680" i="10"/>
  <c r="D678" i="10"/>
  <c r="D672" i="10"/>
  <c r="D666" i="10"/>
  <c r="D648" i="10"/>
  <c r="D634" i="10"/>
  <c r="D626" i="10"/>
  <c r="D618" i="10"/>
  <c r="D608" i="10"/>
  <c r="D602" i="10"/>
  <c r="D598" i="10"/>
  <c r="D11" i="8"/>
  <c r="D431" i="10"/>
  <c r="D252" i="8"/>
  <c r="D250" i="8"/>
  <c r="D246" i="8"/>
  <c r="D238" i="8"/>
  <c r="D234" i="8"/>
  <c r="D230" i="8"/>
  <c r="D224" i="8"/>
  <c r="D222" i="8"/>
  <c r="D218" i="8"/>
  <c r="D204" i="8"/>
  <c r="D200" i="8"/>
  <c r="D196" i="8"/>
  <c r="D194" i="8"/>
  <c r="D190" i="8"/>
  <c r="D186" i="8"/>
  <c r="D184" i="8"/>
  <c r="D178" i="8"/>
  <c r="D168" i="8"/>
  <c r="D164" i="8"/>
  <c r="D160" i="8"/>
  <c r="D152" i="8"/>
  <c r="D146" i="8"/>
  <c r="D144" i="8"/>
  <c r="D142" i="8"/>
  <c r="D140" i="8"/>
  <c r="D138" i="8"/>
  <c r="D120" i="8"/>
  <c r="D116" i="8"/>
  <c r="D108" i="8"/>
  <c r="D106" i="8"/>
  <c r="D104" i="8"/>
  <c r="D100" i="8"/>
  <c r="D96" i="8"/>
  <c r="D88" i="8"/>
  <c r="D84" i="8"/>
  <c r="D78" i="8"/>
  <c r="D72" i="8"/>
  <c r="D56" i="8"/>
  <c r="D52" i="8"/>
  <c r="D44" i="8"/>
  <c r="D42" i="8"/>
  <c r="D40" i="8"/>
  <c r="D38" i="8"/>
  <c r="D32" i="8"/>
  <c r="D26" i="8"/>
  <c r="D24" i="8"/>
  <c r="D22" i="8"/>
  <c r="D16" i="8"/>
  <c r="D14" i="8"/>
  <c r="H108" i="2"/>
  <c r="D8" i="4"/>
  <c r="D7" i="8"/>
  <c r="D449" i="10"/>
  <c r="D425" i="10"/>
  <c r="D536" i="10"/>
  <c r="G205" i="8"/>
  <c r="D415" i="10"/>
  <c r="G247" i="7"/>
  <c r="D528" i="10"/>
  <c r="G125" i="8"/>
  <c r="H97" i="2"/>
  <c r="D409" i="10"/>
  <c r="D407" i="10"/>
  <c r="D518" i="10"/>
  <c r="D281" i="7"/>
  <c r="D279" i="7"/>
  <c r="D277" i="7"/>
  <c r="D273" i="7"/>
  <c r="D269" i="7"/>
  <c r="D265" i="7"/>
  <c r="D359" i="9"/>
  <c r="D5" i="8"/>
  <c r="D741" i="10"/>
  <c r="D403" i="10"/>
  <c r="D395" i="10"/>
  <c r="D750" i="10"/>
  <c r="D748" i="10"/>
  <c r="D743" i="10"/>
  <c r="D740" i="10"/>
  <c r="D737" i="10"/>
  <c r="D733" i="10"/>
  <c r="D731" i="10"/>
  <c r="D721" i="10"/>
  <c r="D719" i="10"/>
  <c r="D717" i="10"/>
  <c r="D715" i="10"/>
  <c r="D711" i="10"/>
  <c r="D709" i="10"/>
  <c r="D481" i="10"/>
  <c r="D393" i="10"/>
  <c r="H8" i="11"/>
  <c r="H6" i="11"/>
  <c r="D296" i="7"/>
  <c r="D293" i="7"/>
  <c r="D292" i="7"/>
  <c r="D290" i="7"/>
  <c r="D286" i="7"/>
  <c r="D284" i="7"/>
  <c r="D262" i="7"/>
  <c r="D259" i="7"/>
  <c r="D257" i="7"/>
  <c r="D256" i="7"/>
  <c r="D255" i="7"/>
  <c r="D254" i="7"/>
  <c r="D252" i="7"/>
  <c r="D248" i="7"/>
  <c r="D242" i="7"/>
  <c r="D241" i="7"/>
  <c r="D240" i="7"/>
  <c r="D237" i="7"/>
  <c r="D234" i="7"/>
  <c r="D233" i="7"/>
  <c r="D232" i="7"/>
  <c r="D229" i="7"/>
  <c r="D228" i="7"/>
  <c r="D223" i="7"/>
  <c r="D220" i="7"/>
  <c r="D218" i="7"/>
  <c r="D216" i="7"/>
  <c r="D215" i="7"/>
  <c r="D210" i="7"/>
  <c r="D208" i="7"/>
  <c r="D205" i="7"/>
  <c r="D202" i="7"/>
  <c r="D201" i="7"/>
  <c r="D200" i="7"/>
  <c r="D197" i="7"/>
  <c r="D196" i="7"/>
  <c r="D191" i="7"/>
  <c r="D186" i="7"/>
  <c r="D184" i="7"/>
  <c r="D183" i="7"/>
  <c r="D181" i="7"/>
  <c r="D178" i="7"/>
  <c r="D176" i="7"/>
  <c r="D175" i="7"/>
  <c r="D170" i="7"/>
  <c r="D169" i="7"/>
  <c r="D168" i="7"/>
  <c r="D165" i="7"/>
  <c r="D159" i="7"/>
  <c r="D156" i="7"/>
  <c r="D154" i="7"/>
  <c r="D152" i="7"/>
  <c r="D151" i="7"/>
  <c r="D149" i="7"/>
  <c r="D146" i="7"/>
  <c r="D144" i="7"/>
  <c r="D143" i="7"/>
  <c r="D138" i="7"/>
  <c r="D137" i="7"/>
  <c r="D136" i="7"/>
  <c r="D132" i="7"/>
  <c r="D127" i="7"/>
  <c r="D122" i="7"/>
  <c r="D120" i="7"/>
  <c r="D117" i="7"/>
  <c r="D116" i="7"/>
  <c r="D114" i="7"/>
  <c r="D113" i="7"/>
  <c r="D112" i="7"/>
  <c r="D106" i="7"/>
  <c r="D105" i="7"/>
  <c r="D104" i="7"/>
  <c r="D100" i="7"/>
  <c r="D95" i="7"/>
  <c r="D93" i="7"/>
  <c r="D90" i="7"/>
  <c r="D87" i="7"/>
  <c r="D85" i="7"/>
  <c r="D83" i="7"/>
  <c r="D82" i="7"/>
  <c r="D81" i="7"/>
  <c r="D76" i="7"/>
  <c r="D75" i="7"/>
  <c r="D74" i="7"/>
  <c r="D73" i="7"/>
  <c r="D69" i="7"/>
  <c r="D65" i="7"/>
  <c r="D64" i="7"/>
  <c r="D61" i="7"/>
  <c r="D58" i="7"/>
  <c r="D57" i="7"/>
  <c r="D53" i="7"/>
  <c r="D39" i="7"/>
  <c r="D37" i="7"/>
  <c r="D25" i="7"/>
  <c r="D19" i="7"/>
  <c r="D15" i="7"/>
  <c r="D13" i="7"/>
  <c r="D9" i="7"/>
  <c r="D5" i="7"/>
  <c r="D704" i="9"/>
  <c r="D699" i="9"/>
  <c r="D696" i="9"/>
  <c r="D695" i="9"/>
  <c r="D694" i="9"/>
  <c r="D692" i="9"/>
  <c r="D689" i="9"/>
  <c r="D688" i="9"/>
  <c r="D687" i="9"/>
  <c r="D685" i="9"/>
  <c r="D683" i="9"/>
  <c r="D681" i="9"/>
  <c r="D679" i="9"/>
  <c r="D677" i="9"/>
  <c r="D673" i="9"/>
  <c r="D670" i="9"/>
  <c r="D669" i="9"/>
  <c r="D662" i="9"/>
  <c r="D661" i="9"/>
  <c r="D659" i="9"/>
  <c r="D656" i="9"/>
  <c r="D654" i="9"/>
  <c r="D653" i="9"/>
  <c r="D649" i="9"/>
  <c r="D648" i="9"/>
  <c r="D646" i="9"/>
  <c r="D645" i="9"/>
  <c r="D641" i="9"/>
  <c r="D639" i="9"/>
  <c r="D638" i="9"/>
  <c r="D637" i="9"/>
  <c r="D634" i="9"/>
  <c r="D631" i="9"/>
  <c r="D629" i="9"/>
  <c r="D627" i="9"/>
  <c r="D626" i="9"/>
  <c r="D624" i="9"/>
  <c r="D623" i="9"/>
  <c r="D622" i="9"/>
  <c r="D440" i="9"/>
  <c r="D398" i="9"/>
  <c r="D382" i="9"/>
  <c r="D375" i="9"/>
  <c r="D373" i="9"/>
  <c r="D370" i="9"/>
  <c r="D367" i="9"/>
  <c r="H86" i="2"/>
  <c r="H79" i="2"/>
  <c r="H63" i="2"/>
  <c r="H62" i="2"/>
  <c r="H58" i="2"/>
  <c r="H55" i="2"/>
  <c r="H50" i="2"/>
  <c r="H47" i="2"/>
  <c r="D510" i="10"/>
  <c r="D490" i="10"/>
  <c r="D488" i="10"/>
  <c r="D480" i="10"/>
  <c r="D478" i="10"/>
  <c r="D462" i="10"/>
  <c r="D452" i="10"/>
  <c r="D446" i="10"/>
  <c r="D442" i="10"/>
  <c r="D438" i="10"/>
  <c r="D426" i="10"/>
  <c r="D424" i="10"/>
  <c r="D416" i="10"/>
  <c r="D414" i="10"/>
  <c r="D412" i="10"/>
  <c r="D406" i="10"/>
  <c r="H103" i="2"/>
  <c r="H74" i="2"/>
  <c r="D50" i="7"/>
  <c r="D44" i="7"/>
  <c r="D42" i="7"/>
  <c r="D40" i="7"/>
  <c r="D36" i="7"/>
  <c r="D26" i="7"/>
  <c r="D24" i="7"/>
  <c r="D20" i="7"/>
  <c r="D18" i="7"/>
  <c r="D10" i="7"/>
  <c r="D8" i="7"/>
  <c r="D621" i="9"/>
  <c r="D618" i="9"/>
  <c r="D616" i="9"/>
  <c r="D613" i="9"/>
  <c r="D610" i="9"/>
  <c r="D608" i="9"/>
  <c r="D607" i="9"/>
  <c r="D605" i="9"/>
  <c r="D602" i="9"/>
  <c r="D600" i="9"/>
  <c r="D594" i="9"/>
  <c r="D593" i="9"/>
  <c r="D587" i="9"/>
  <c r="D583" i="9"/>
  <c r="D581" i="9"/>
  <c r="H38" i="2"/>
  <c r="H37" i="2"/>
  <c r="H21" i="2"/>
  <c r="G678" i="9"/>
  <c r="K102" i="2"/>
  <c r="D282" i="7"/>
  <c r="D280" i="7"/>
  <c r="D278" i="7"/>
  <c r="D272" i="7"/>
  <c r="D270" i="7"/>
  <c r="D264" i="7"/>
  <c r="D260" i="7"/>
  <c r="D258" i="7"/>
  <c r="D381" i="9"/>
  <c r="D378" i="9"/>
  <c r="D371" i="9"/>
  <c r="D365" i="9"/>
  <c r="D362" i="9"/>
  <c r="D353" i="9"/>
  <c r="D349" i="9"/>
  <c r="D346" i="9"/>
  <c r="D336" i="9"/>
  <c r="D335" i="9"/>
  <c r="D333" i="9"/>
  <c r="G331" i="9"/>
  <c r="D303" i="9"/>
  <c r="D692" i="10"/>
  <c r="D684" i="10"/>
  <c r="D4" i="4"/>
  <c r="D553" i="9"/>
  <c r="D526" i="9"/>
  <c r="D516" i="9"/>
  <c r="D502" i="9"/>
  <c r="D145" i="9"/>
  <c r="D124" i="9"/>
  <c r="D68" i="9"/>
  <c r="D52" i="9"/>
  <c r="D36" i="9"/>
  <c r="D145" i="8"/>
  <c r="H25" i="1"/>
  <c r="D5" i="4"/>
  <c r="D500" i="9"/>
  <c r="D493" i="9"/>
  <c r="D490" i="9"/>
  <c r="D481" i="9"/>
  <c r="D477" i="9"/>
  <c r="D474" i="9"/>
  <c r="D464" i="9"/>
  <c r="D463" i="9"/>
  <c r="D461" i="9"/>
  <c r="D458" i="9"/>
  <c r="D445" i="9"/>
  <c r="D442" i="9"/>
  <c r="D591" i="9"/>
  <c r="D589" i="9"/>
  <c r="D586" i="9"/>
  <c r="D579" i="9"/>
  <c r="D573" i="9"/>
  <c r="D570" i="9"/>
  <c r="D557" i="9"/>
  <c r="D554" i="9"/>
  <c r="D231" i="9"/>
  <c r="D246" i="7"/>
  <c r="D244" i="7"/>
  <c r="D210" i="8"/>
  <c r="D177" i="8"/>
  <c r="D317" i="9"/>
  <c r="D310" i="9"/>
  <c r="D208" i="8"/>
  <c r="D36" i="6"/>
  <c r="D213" i="10"/>
  <c r="D169" i="10"/>
  <c r="D28" i="6"/>
  <c r="D18" i="6"/>
  <c r="D12" i="6"/>
  <c r="D10" i="6"/>
  <c r="G241" i="9"/>
  <c r="D561" i="10"/>
  <c r="D529" i="10"/>
  <c r="D513" i="10"/>
  <c r="D505" i="10"/>
  <c r="D397" i="10"/>
  <c r="D253" i="10"/>
  <c r="D199" i="10"/>
  <c r="D236" i="7"/>
  <c r="D172" i="7"/>
  <c r="D12" i="7"/>
  <c r="D451" i="9"/>
  <c r="D342" i="9"/>
  <c r="D323" i="9"/>
  <c r="D174" i="8"/>
  <c r="D162" i="8"/>
  <c r="D158" i="8"/>
  <c r="D154" i="8"/>
  <c r="D150" i="8"/>
  <c r="D148" i="8"/>
  <c r="D139" i="8"/>
  <c r="D137" i="8"/>
  <c r="H43" i="2"/>
  <c r="H11" i="2"/>
  <c r="D91" i="4"/>
  <c r="D249" i="7"/>
  <c r="D551" i="10"/>
  <c r="D389" i="10"/>
  <c r="D383" i="10"/>
  <c r="D359" i="10"/>
  <c r="D247" i="10"/>
  <c r="D245" i="10"/>
  <c r="D101" i="10"/>
  <c r="D245" i="7"/>
  <c r="D243" i="7"/>
  <c r="D217" i="7"/>
  <c r="D171" i="7"/>
  <c r="D100" i="4"/>
  <c r="D97" i="4"/>
  <c r="D84" i="4"/>
  <c r="D73" i="4"/>
  <c r="D480" i="9"/>
  <c r="D468" i="9"/>
  <c r="D361" i="9"/>
  <c r="D288" i="9"/>
  <c r="D206" i="9"/>
  <c r="D100" i="9"/>
  <c r="D136" i="8"/>
  <c r="D130" i="8"/>
  <c r="D126" i="8"/>
  <c r="D122" i="8"/>
  <c r="D118" i="8"/>
  <c r="D112" i="8"/>
  <c r="D107" i="8"/>
  <c r="H33" i="2"/>
  <c r="H16" i="2"/>
  <c r="D382" i="10"/>
  <c r="D148" i="7"/>
  <c r="D126" i="7"/>
  <c r="D124" i="7"/>
  <c r="D84" i="7"/>
  <c r="D580" i="9"/>
  <c r="D564" i="9"/>
  <c r="D489" i="9"/>
  <c r="D484" i="9"/>
  <c r="D479" i="9"/>
  <c r="D404" i="9"/>
  <c r="D401" i="9"/>
  <c r="D372" i="9"/>
  <c r="D366" i="9"/>
  <c r="D364" i="9"/>
  <c r="D332" i="9"/>
  <c r="D326" i="9"/>
  <c r="D324" i="9"/>
  <c r="D223" i="9"/>
  <c r="D162" i="9"/>
  <c r="D116" i="9"/>
  <c r="D219" i="8"/>
  <c r="D209" i="8"/>
  <c r="D9" i="8"/>
  <c r="H67" i="2"/>
  <c r="D615" i="10"/>
  <c r="D613" i="10"/>
  <c r="D575" i="10"/>
  <c r="D571" i="10"/>
  <c r="D567" i="10"/>
  <c r="D563" i="10"/>
  <c r="D554" i="10"/>
  <c r="D534" i="10"/>
  <c r="D526" i="10"/>
  <c r="D512" i="10"/>
  <c r="D75" i="4"/>
  <c r="D67" i="4"/>
  <c r="D815" i="10"/>
  <c r="D385" i="10"/>
  <c r="D375" i="10"/>
  <c r="D332" i="10"/>
  <c r="D316" i="10"/>
  <c r="D310" i="10"/>
  <c r="D252" i="10"/>
  <c r="D246" i="10"/>
  <c r="D192" i="9"/>
  <c r="D132" i="9"/>
  <c r="D84" i="9"/>
  <c r="D20" i="9"/>
  <c r="D290" i="8"/>
  <c r="D273" i="8"/>
  <c r="D265" i="8"/>
  <c r="D257" i="8"/>
  <c r="D251" i="8"/>
  <c r="D235" i="8"/>
  <c r="D233" i="8"/>
  <c r="D225" i="8"/>
  <c r="D223" i="8"/>
  <c r="D216" i="8"/>
  <c r="D212" i="8"/>
  <c r="D175" i="8"/>
  <c r="D92" i="8"/>
  <c r="D73" i="8"/>
  <c r="D58" i="8"/>
  <c r="D54" i="8"/>
  <c r="D48" i="8"/>
  <c r="D43" i="8"/>
  <c r="D41" i="8"/>
  <c r="D799" i="10"/>
  <c r="D797" i="10"/>
  <c r="D674" i="10"/>
  <c r="D664" i="10"/>
  <c r="D636" i="10"/>
  <c r="D624" i="10"/>
  <c r="D622" i="10"/>
  <c r="D614" i="10"/>
  <c r="D65" i="4"/>
  <c r="D650" i="9"/>
  <c r="D601" i="9"/>
  <c r="D540" i="9"/>
  <c r="D494" i="9"/>
  <c r="D486" i="9"/>
  <c r="D478" i="9"/>
  <c r="D293" i="9"/>
  <c r="D291" i="9"/>
  <c r="D290" i="9"/>
  <c r="D256" i="9"/>
  <c r="D6" i="8"/>
  <c r="H107" i="2"/>
  <c r="H105" i="2"/>
  <c r="H101" i="2"/>
  <c r="H93" i="2"/>
  <c r="D687" i="10"/>
  <c r="D679" i="10"/>
  <c r="D671" i="10"/>
  <c r="D637" i="10"/>
  <c r="D558" i="10"/>
  <c r="D553" i="10"/>
  <c r="D538" i="10"/>
  <c r="D531" i="10"/>
  <c r="D521" i="10"/>
  <c r="D511" i="10"/>
  <c r="D333" i="10"/>
  <c r="D295" i="10"/>
  <c r="D279" i="10"/>
  <c r="D263" i="10"/>
  <c r="D261" i="10"/>
  <c r="D255" i="10"/>
  <c r="D212" i="10"/>
  <c r="D198" i="10"/>
  <c r="D164" i="10"/>
  <c r="D156" i="10"/>
  <c r="G30" i="4"/>
  <c r="D207" i="8"/>
  <c r="D201" i="8"/>
  <c r="D199" i="8"/>
  <c r="D195" i="8"/>
  <c r="D193" i="8"/>
  <c r="D191" i="8"/>
  <c r="D102" i="8"/>
  <c r="D94" i="8"/>
  <c r="D89" i="8"/>
  <c r="D81" i="8"/>
  <c r="D668" i="10"/>
  <c r="D663" i="10"/>
  <c r="D647" i="10"/>
  <c r="D645" i="10"/>
  <c r="D639" i="10"/>
  <c r="D631" i="10"/>
  <c r="D349" i="10"/>
  <c r="D343" i="10"/>
  <c r="D335" i="10"/>
  <c r="D317" i="10"/>
  <c r="D229" i="10"/>
  <c r="D221" i="10"/>
  <c r="D215" i="10"/>
  <c r="D205" i="10"/>
  <c r="D37" i="4"/>
  <c r="D207" i="7"/>
  <c r="D102" i="7"/>
  <c r="D96" i="7"/>
  <c r="D92" i="7"/>
  <c r="D88" i="7"/>
  <c r="D86" i="7"/>
  <c r="D79" i="7"/>
  <c r="D77" i="7"/>
  <c r="D71" i="7"/>
  <c r="D67" i="7"/>
  <c r="D63" i="7"/>
  <c r="D59" i="7"/>
  <c r="D55" i="7"/>
  <c r="D49" i="7"/>
  <c r="D47" i="7"/>
  <c r="D43" i="7"/>
  <c r="D680" i="9"/>
  <c r="D676" i="9"/>
  <c r="D674" i="9"/>
  <c r="D672" i="9"/>
  <c r="D668" i="9"/>
  <c r="D667" i="9"/>
  <c r="D666" i="9"/>
  <c r="D665" i="9"/>
  <c r="D664" i="9"/>
  <c r="D663" i="9"/>
  <c r="D660" i="9"/>
  <c r="D658" i="9"/>
  <c r="D655" i="9"/>
  <c r="D651" i="9"/>
  <c r="D615" i="9"/>
  <c r="D614" i="9"/>
  <c r="D612" i="9"/>
  <c r="D609" i="9"/>
  <c r="D604" i="9"/>
  <c r="D603" i="9"/>
  <c r="D572" i="9"/>
  <c r="D567" i="9"/>
  <c r="D566" i="9"/>
  <c r="D548" i="9"/>
  <c r="D542" i="9"/>
  <c r="D521" i="9"/>
  <c r="D518" i="9"/>
  <c r="D492" i="9"/>
  <c r="D483" i="9"/>
  <c r="D476" i="9"/>
  <c r="D457" i="9"/>
  <c r="D454" i="9"/>
  <c r="D452" i="9"/>
  <c r="D265" i="9"/>
  <c r="D258" i="9"/>
  <c r="D229" i="9"/>
  <c r="D226" i="9"/>
  <c r="D225" i="9"/>
  <c r="D199" i="9"/>
  <c r="D196" i="9"/>
  <c r="D194" i="9"/>
  <c r="D169" i="9"/>
  <c r="D165" i="9"/>
  <c r="D137" i="9"/>
  <c r="D120" i="9"/>
  <c r="D92" i="9"/>
  <c r="D88" i="9"/>
  <c r="D86" i="9"/>
  <c r="D60" i="9"/>
  <c r="D56" i="9"/>
  <c r="D54" i="9"/>
  <c r="D28" i="9"/>
  <c r="D24" i="9"/>
  <c r="D22" i="9"/>
  <c r="D275" i="7"/>
  <c r="D271" i="7"/>
  <c r="D267" i="7"/>
  <c r="D263" i="7"/>
  <c r="D238" i="7"/>
  <c r="D235" i="7"/>
  <c r="D231" i="7"/>
  <c r="D227" i="7"/>
  <c r="D225" i="7"/>
  <c r="D221" i="7"/>
  <c r="D219" i="7"/>
  <c r="D214" i="7"/>
  <c r="D206" i="7"/>
  <c r="D198" i="7"/>
  <c r="D190" i="7"/>
  <c r="D180" i="7"/>
  <c r="D174" i="7"/>
  <c r="D166" i="7"/>
  <c r="D150" i="7"/>
  <c r="D147" i="7"/>
  <c r="D145" i="7"/>
  <c r="D125" i="7"/>
  <c r="D123" i="7"/>
  <c r="D111" i="7"/>
  <c r="D109" i="7"/>
  <c r="D107" i="7"/>
  <c r="D103" i="7"/>
  <c r="D97" i="7"/>
  <c r="D46" i="7"/>
  <c r="D28" i="7"/>
  <c r="D16" i="7"/>
  <c r="D14" i="7"/>
  <c r="D11" i="7"/>
  <c r="D7" i="7"/>
  <c r="D706" i="9"/>
  <c r="D705" i="9"/>
  <c r="D703" i="9"/>
  <c r="D701" i="9"/>
  <c r="D700" i="9"/>
  <c r="D698" i="9"/>
  <c r="D697" i="9"/>
  <c r="D693" i="9"/>
  <c r="D691" i="9"/>
  <c r="D690" i="9"/>
  <c r="D628" i="9"/>
  <c r="D625" i="9"/>
  <c r="D584" i="9"/>
  <c r="D582" i="9"/>
  <c r="D556" i="9"/>
  <c r="D508" i="9"/>
  <c r="D507" i="9"/>
  <c r="D470" i="9"/>
  <c r="D390" i="9"/>
  <c r="D387" i="9"/>
  <c r="D384" i="9"/>
  <c r="D352" i="9"/>
  <c r="D348" i="9"/>
  <c r="D345" i="9"/>
  <c r="D315" i="9"/>
  <c r="D306" i="9"/>
  <c r="D304" i="9"/>
  <c r="D281" i="9"/>
  <c r="D275" i="9"/>
  <c r="D272" i="9"/>
  <c r="D245" i="9"/>
  <c r="D242" i="9"/>
  <c r="D240" i="9"/>
  <c r="D212" i="9"/>
  <c r="D210" i="9"/>
  <c r="D208" i="9"/>
  <c r="D186" i="9"/>
  <c r="D182" i="9"/>
  <c r="D180" i="9"/>
  <c r="D152" i="9"/>
  <c r="D146" i="9"/>
  <c r="D128" i="9"/>
  <c r="D108" i="9"/>
  <c r="D104" i="9"/>
  <c r="D102" i="9"/>
  <c r="D76" i="9"/>
  <c r="D72" i="9"/>
  <c r="D70" i="9"/>
  <c r="D44" i="9"/>
  <c r="D40" i="9"/>
  <c r="D38" i="9"/>
  <c r="D12" i="9"/>
  <c r="D8" i="9"/>
  <c r="D6" i="9"/>
  <c r="D280" i="8"/>
  <c r="D274" i="8"/>
  <c r="D272" i="8"/>
  <c r="D258" i="8"/>
  <c r="D254" i="8"/>
  <c r="D182" i="8"/>
  <c r="D171" i="8"/>
  <c r="D169" i="8"/>
  <c r="D167" i="8"/>
  <c r="D161" i="8"/>
  <c r="D121" i="8"/>
  <c r="D33" i="8"/>
  <c r="D25" i="8"/>
  <c r="D895" i="10"/>
  <c r="D887" i="10"/>
  <c r="D879" i="10"/>
  <c r="D871" i="10"/>
  <c r="D863" i="10"/>
  <c r="D855" i="10"/>
  <c r="D847" i="10"/>
  <c r="D839" i="10"/>
  <c r="D831" i="10"/>
  <c r="D823" i="10"/>
  <c r="D821" i="10"/>
  <c r="D807" i="10"/>
  <c r="D790" i="10"/>
  <c r="D775" i="10"/>
  <c r="D767" i="10"/>
  <c r="D373" i="10"/>
  <c r="D367" i="10"/>
  <c r="D361" i="10"/>
  <c r="D322" i="10"/>
  <c r="D105" i="8"/>
  <c r="D82" i="8"/>
  <c r="D80" i="8"/>
  <c r="D74" i="8"/>
  <c r="D67" i="8"/>
  <c r="D65" i="8"/>
  <c r="D57" i="8"/>
  <c r="D890" i="10"/>
  <c r="D872" i="10"/>
  <c r="D866" i="10"/>
  <c r="D840" i="10"/>
  <c r="D834" i="10"/>
  <c r="D610" i="10"/>
  <c r="D606" i="10"/>
  <c r="D600" i="10"/>
  <c r="D572" i="10"/>
  <c r="D497" i="10"/>
  <c r="D489" i="10"/>
  <c r="D487" i="10"/>
  <c r="D458" i="10"/>
  <c r="D325" i="10"/>
  <c r="D307" i="10"/>
  <c r="D299" i="10"/>
  <c r="D294" i="10"/>
  <c r="D191" i="10"/>
  <c r="D177" i="10"/>
  <c r="D171" i="10"/>
  <c r="D166" i="10"/>
  <c r="D159" i="10"/>
  <c r="D155" i="10"/>
  <c r="D151" i="10"/>
  <c r="D141" i="10"/>
  <c r="D139" i="10"/>
  <c r="D126" i="10"/>
  <c r="D124" i="10"/>
  <c r="D118" i="10"/>
  <c r="D108" i="10"/>
  <c r="D94" i="10"/>
  <c r="D76" i="10"/>
  <c r="D46" i="10"/>
  <c r="D38" i="10"/>
  <c r="D28" i="10"/>
  <c r="D52" i="4"/>
  <c r="D48" i="4"/>
  <c r="D42" i="4"/>
  <c r="D40" i="4"/>
  <c r="D34" i="4"/>
  <c r="H4" i="11"/>
  <c r="D295" i="7"/>
  <c r="D291" i="7"/>
  <c r="D222" i="7"/>
  <c r="D141" i="7"/>
  <c r="D619" i="9"/>
  <c r="D617" i="9"/>
  <c r="D575" i="9"/>
  <c r="D574" i="9"/>
  <c r="D558" i="9"/>
  <c r="D534" i="9"/>
  <c r="D532" i="9"/>
  <c r="D129" i="8"/>
  <c r="D97" i="8"/>
  <c r="D86" i="8"/>
  <c r="D75" i="8"/>
  <c r="D68" i="8"/>
  <c r="D66" i="8"/>
  <c r="D62" i="8"/>
  <c r="D60" i="8"/>
  <c r="D49" i="8"/>
  <c r="D34" i="8"/>
  <c r="D30" i="8"/>
  <c r="D28" i="8"/>
  <c r="D17" i="8"/>
  <c r="D496" i="10"/>
  <c r="D473" i="10"/>
  <c r="D465" i="10"/>
  <c r="D455" i="10"/>
  <c r="D448" i="10"/>
  <c r="D434" i="10"/>
  <c r="D362" i="10"/>
  <c r="D353" i="10"/>
  <c r="D351" i="10"/>
  <c r="D158" i="10"/>
  <c r="D148" i="10"/>
  <c r="D123" i="10"/>
  <c r="D121" i="10"/>
  <c r="D113" i="10"/>
  <c r="D107" i="10"/>
  <c r="D100" i="10"/>
  <c r="D93" i="10"/>
  <c r="D84" i="10"/>
  <c r="D78" i="10"/>
  <c r="D70" i="10"/>
  <c r="D68" i="10"/>
  <c r="D60" i="10"/>
  <c r="D54" i="10"/>
  <c r="D52" i="10"/>
  <c r="D45" i="10"/>
  <c r="D37" i="10"/>
  <c r="D30" i="10"/>
  <c r="D20" i="10"/>
  <c r="D145" i="6"/>
  <c r="D143" i="6"/>
  <c r="D126" i="6"/>
  <c r="D106" i="6"/>
  <c r="D100" i="6"/>
  <c r="D50" i="6"/>
  <c r="D33" i="6"/>
  <c r="D25" i="6"/>
  <c r="D23" i="6"/>
  <c r="D17" i="6"/>
  <c r="D5" i="6"/>
  <c r="D58" i="4"/>
  <c r="D54" i="4"/>
  <c r="D53" i="4"/>
  <c r="D43" i="4"/>
  <c r="D26" i="4"/>
  <c r="D22" i="4"/>
  <c r="D21" i="4"/>
  <c r="D11" i="4"/>
  <c r="D211" i="7"/>
  <c r="D203" i="7"/>
  <c r="D199" i="7"/>
  <c r="D195" i="7"/>
  <c r="D193" i="7"/>
  <c r="D187" i="7"/>
  <c r="D185" i="7"/>
  <c r="D179" i="7"/>
  <c r="D177" i="7"/>
  <c r="D161" i="7"/>
  <c r="D157" i="7"/>
  <c r="D155" i="7"/>
  <c r="D153" i="7"/>
  <c r="D140" i="7"/>
  <c r="D134" i="7"/>
  <c r="D118" i="7"/>
  <c r="D108" i="7"/>
  <c r="D101" i="7"/>
  <c r="D89" i="7"/>
  <c r="D68" i="7"/>
  <c r="D62" i="7"/>
  <c r="D56" i="7"/>
  <c r="D54" i="7"/>
  <c r="D52" i="7"/>
  <c r="D45" i="7"/>
  <c r="D38" i="7"/>
  <c r="D32" i="7"/>
  <c r="D30" i="7"/>
  <c r="D27" i="7"/>
  <c r="D23" i="7"/>
  <c r="D21" i="7"/>
  <c r="D17" i="7"/>
  <c r="D684" i="9"/>
  <c r="D682" i="9"/>
  <c r="D657" i="9"/>
  <c r="D644" i="9"/>
  <c r="D643" i="9"/>
  <c r="D642" i="9"/>
  <c r="D640" i="9"/>
  <c r="D636" i="9"/>
  <c r="D635" i="9"/>
  <c r="D633" i="9"/>
  <c r="D632" i="9"/>
  <c r="D630" i="9"/>
  <c r="D462" i="9"/>
  <c r="D460" i="9"/>
  <c r="D446" i="9"/>
  <c r="D444" i="9"/>
  <c r="D393" i="9"/>
  <c r="D391" i="9"/>
  <c r="D376" i="9"/>
  <c r="D374" i="9"/>
  <c r="D356" i="9"/>
  <c r="D355" i="9"/>
  <c r="D337" i="9"/>
  <c r="D334" i="9"/>
  <c r="D318" i="9"/>
  <c r="D316" i="9"/>
  <c r="D300" i="9"/>
  <c r="D297" i="9"/>
  <c r="D286" i="9"/>
  <c r="D284" i="9"/>
  <c r="D268" i="9"/>
  <c r="D266" i="9"/>
  <c r="D250" i="9"/>
  <c r="D249" i="9"/>
  <c r="D236" i="9"/>
  <c r="D233" i="9"/>
  <c r="D216" i="9"/>
  <c r="D214" i="9"/>
  <c r="D203" i="9"/>
  <c r="D201" i="9"/>
  <c r="D189" i="9"/>
  <c r="D187" i="9"/>
  <c r="D171" i="9"/>
  <c r="D170" i="9"/>
  <c r="D157" i="9"/>
  <c r="D155" i="9"/>
  <c r="D154" i="9"/>
  <c r="D140" i="9"/>
  <c r="D139" i="9"/>
  <c r="D130" i="9"/>
  <c r="D122" i="9"/>
  <c r="D112" i="9"/>
  <c r="D110" i="9"/>
  <c r="D96" i="9"/>
  <c r="D94" i="9"/>
  <c r="D80" i="9"/>
  <c r="D78" i="9"/>
  <c r="D64" i="9"/>
  <c r="D62" i="9"/>
  <c r="D48" i="9"/>
  <c r="D46" i="9"/>
  <c r="D32" i="9"/>
  <c r="D30" i="9"/>
  <c r="D16" i="9"/>
  <c r="D14" i="9"/>
  <c r="D287" i="8"/>
  <c r="D281" i="8"/>
  <c r="D242" i="8"/>
  <c r="D226" i="8"/>
  <c r="D198" i="8"/>
  <c r="D192" i="8"/>
  <c r="D187" i="8"/>
  <c r="D185" i="8"/>
  <c r="D183" i="8"/>
  <c r="D166" i="8"/>
  <c r="D153" i="8"/>
  <c r="D124" i="8"/>
  <c r="D113" i="8"/>
  <c r="H27" i="2"/>
  <c r="D892" i="10"/>
  <c r="D878" i="10"/>
  <c r="D876" i="10"/>
  <c r="D868" i="10"/>
  <c r="D852" i="10"/>
  <c r="D846" i="10"/>
  <c r="D844" i="10"/>
  <c r="D774" i="10"/>
  <c r="D772" i="10"/>
  <c r="D764" i="10"/>
  <c r="D759" i="10"/>
  <c r="D732" i="10"/>
  <c r="D728" i="10"/>
  <c r="D724" i="10"/>
  <c r="D720" i="10"/>
  <c r="D660" i="10"/>
  <c r="D656" i="10"/>
  <c r="D646" i="10"/>
  <c r="D605" i="10"/>
  <c r="D583" i="10"/>
  <c r="D577" i="10"/>
  <c r="D543" i="10"/>
  <c r="D401" i="10"/>
  <c r="D399" i="10"/>
  <c r="D396" i="10"/>
  <c r="D327" i="10"/>
  <c r="D319" i="10"/>
  <c r="D293" i="10"/>
  <c r="D287" i="10"/>
  <c r="D276" i="10"/>
  <c r="D270" i="10"/>
  <c r="D262" i="10"/>
  <c r="D237" i="10"/>
  <c r="D231" i="10"/>
  <c r="D224" i="10"/>
  <c r="D188" i="10"/>
  <c r="D172" i="10"/>
  <c r="D289" i="7"/>
  <c r="D285" i="7"/>
  <c r="D283" i="7"/>
  <c r="D276" i="7"/>
  <c r="D274" i="7"/>
  <c r="D268" i="7"/>
  <c r="D266" i="7"/>
  <c r="D253" i="7"/>
  <c r="D251" i="7"/>
  <c r="D239" i="7"/>
  <c r="D230" i="7"/>
  <c r="D212" i="7"/>
  <c r="D204" i="7"/>
  <c r="D189" i="7"/>
  <c r="D182" i="7"/>
  <c r="D173" i="7"/>
  <c r="D167" i="7"/>
  <c r="D163" i="7"/>
  <c r="D158" i="7"/>
  <c r="D142" i="7"/>
  <c r="D139" i="7"/>
  <c r="D135" i="7"/>
  <c r="D131" i="7"/>
  <c r="D129" i="7"/>
  <c r="D119" i="7"/>
  <c r="D115" i="7"/>
  <c r="D110" i="7"/>
  <c r="D94" i="7"/>
  <c r="D80" i="7"/>
  <c r="D78" i="7"/>
  <c r="D72" i="7"/>
  <c r="D70" i="7"/>
  <c r="D41" i="7"/>
  <c r="D35" i="7"/>
  <c r="D31" i="7"/>
  <c r="D22" i="7"/>
  <c r="D6" i="7"/>
  <c r="D686" i="9"/>
  <c r="D652" i="9"/>
  <c r="D647" i="9"/>
  <c r="D620" i="9"/>
  <c r="D606" i="9"/>
  <c r="D599" i="9"/>
  <c r="D598" i="9"/>
  <c r="D596" i="9"/>
  <c r="D595" i="9"/>
  <c r="D592" i="9"/>
  <c r="D590" i="9"/>
  <c r="D588" i="9"/>
  <c r="D585" i="9"/>
  <c r="D577" i="9"/>
  <c r="D569" i="9"/>
  <c r="D563" i="9"/>
  <c r="D550" i="9"/>
  <c r="D539" i="9"/>
  <c r="D524" i="9"/>
  <c r="D510" i="9"/>
  <c r="D465" i="9"/>
  <c r="D455" i="9"/>
  <c r="D448" i="9"/>
  <c r="D438" i="9"/>
  <c r="D436" i="9"/>
  <c r="D433" i="9"/>
  <c r="D430" i="9"/>
  <c r="D428" i="9"/>
  <c r="D425" i="9"/>
  <c r="D423" i="9"/>
  <c r="D422" i="9"/>
  <c r="D420" i="9"/>
  <c r="D419" i="9"/>
  <c r="D416" i="9"/>
  <c r="D414" i="9"/>
  <c r="D412" i="9"/>
  <c r="D406" i="9"/>
  <c r="D396" i="9"/>
  <c r="D388" i="9"/>
  <c r="D380" i="9"/>
  <c r="D369" i="9"/>
  <c r="D358" i="9"/>
  <c r="D350" i="9"/>
  <c r="D340" i="9"/>
  <c r="D329" i="9"/>
  <c r="D328" i="9"/>
  <c r="D320" i="9"/>
  <c r="D309" i="9"/>
  <c r="D302" i="9"/>
  <c r="D287" i="9"/>
  <c r="D277" i="9"/>
  <c r="D270" i="9"/>
  <c r="D260" i="9"/>
  <c r="D254" i="9"/>
  <c r="D252" i="9"/>
  <c r="D244" i="9"/>
  <c r="D238" i="9"/>
  <c r="D227" i="9"/>
  <c r="D219" i="9"/>
  <c r="D211" i="9"/>
  <c r="D198" i="9"/>
  <c r="D191" i="9"/>
  <c r="D184" i="9"/>
  <c r="D175" i="9"/>
  <c r="D173" i="9"/>
  <c r="D167" i="9"/>
  <c r="D159" i="9"/>
  <c r="D149" i="9"/>
  <c r="D142" i="9"/>
  <c r="D135" i="9"/>
  <c r="D134" i="9"/>
  <c r="D126" i="9"/>
  <c r="D118" i="9"/>
  <c r="D114" i="9"/>
  <c r="D106" i="9"/>
  <c r="D98" i="9"/>
  <c r="D90" i="9"/>
  <c r="D82" i="9"/>
  <c r="D74" i="9"/>
  <c r="D66" i="9"/>
  <c r="D58" i="9"/>
  <c r="D50" i="9"/>
  <c r="D42" i="9"/>
  <c r="D34" i="9"/>
  <c r="D26" i="9"/>
  <c r="D18" i="9"/>
  <c r="D10" i="9"/>
  <c r="D289" i="8"/>
  <c r="D249" i="8"/>
  <c r="D241" i="8"/>
  <c r="D232" i="8"/>
  <c r="D217" i="8"/>
  <c r="D215" i="8"/>
  <c r="D206" i="8"/>
  <c r="D188" i="8"/>
  <c r="D172" i="8"/>
  <c r="D156" i="8"/>
  <c r="D132" i="8"/>
  <c r="D114" i="8"/>
  <c r="D98" i="8"/>
  <c r="D90" i="8"/>
  <c r="D76" i="8"/>
  <c r="D70" i="8"/>
  <c r="D50" i="8"/>
  <c r="D36" i="8"/>
  <c r="D18" i="8"/>
  <c r="H87" i="2"/>
  <c r="H83" i="2"/>
  <c r="H81" i="2"/>
  <c r="H9" i="2"/>
  <c r="D893" i="10"/>
  <c r="D885" i="10"/>
  <c r="D869" i="10"/>
  <c r="D861" i="10"/>
  <c r="D829" i="10"/>
  <c r="D810" i="10"/>
  <c r="D791" i="10"/>
  <c r="D784" i="10"/>
  <c r="D756" i="10"/>
  <c r="D655" i="10"/>
  <c r="D642" i="10"/>
  <c r="D632" i="10"/>
  <c r="D604" i="10"/>
  <c r="D599" i="10"/>
  <c r="D591" i="10"/>
  <c r="D580" i="10"/>
  <c r="D569" i="10"/>
  <c r="D545" i="10"/>
  <c r="D532" i="10"/>
  <c r="D522" i="10"/>
  <c r="D503" i="10"/>
  <c r="D495" i="10"/>
  <c r="D479" i="10"/>
  <c r="D470" i="10"/>
  <c r="D447" i="10"/>
  <c r="D436" i="10"/>
  <c r="D410" i="10"/>
  <c r="D377" i="10"/>
  <c r="D271" i="10"/>
  <c r="D269" i="10"/>
  <c r="D239" i="10"/>
  <c r="D197" i="10"/>
  <c r="D190" i="10"/>
  <c r="D183" i="10"/>
  <c r="D174" i="10"/>
  <c r="D153" i="10"/>
  <c r="D150" i="10"/>
  <c r="D145" i="10"/>
  <c r="D140" i="10"/>
  <c r="D127" i="10"/>
  <c r="D116" i="10"/>
  <c r="D87" i="10"/>
  <c r="D65" i="10"/>
  <c r="D59" i="10"/>
  <c r="D22" i="10"/>
  <c r="D19" i="10"/>
  <c r="D147" i="6"/>
  <c r="D128" i="6"/>
  <c r="D110" i="6"/>
  <c r="D99" i="6"/>
  <c r="D92" i="6"/>
  <c r="D82" i="6"/>
  <c r="D68" i="6"/>
  <c r="D58" i="6"/>
  <c r="D52" i="6"/>
  <c r="D44" i="6"/>
  <c r="D37" i="6"/>
  <c r="D35" i="6"/>
  <c r="D20" i="6"/>
  <c r="D9" i="6"/>
  <c r="D89" i="4"/>
  <c r="D76" i="4"/>
  <c r="D60" i="4"/>
  <c r="D50" i="4"/>
  <c r="D35" i="4"/>
  <c r="D28" i="4"/>
  <c r="D18" i="4"/>
  <c r="H85" i="1"/>
  <c r="H29" i="1"/>
  <c r="H46" i="2"/>
  <c r="D783" i="10"/>
  <c r="D765" i="10"/>
  <c r="D735" i="10"/>
  <c r="D727" i="10"/>
  <c r="D701" i="10"/>
  <c r="D688" i="10"/>
  <c r="D669" i="10"/>
  <c r="D405" i="10"/>
  <c r="D391" i="10"/>
  <c r="D378" i="10"/>
  <c r="D357" i="10"/>
  <c r="D345" i="10"/>
  <c r="D342" i="10"/>
  <c r="D330" i="10"/>
  <c r="D309" i="10"/>
  <c r="D302" i="10"/>
  <c r="D228" i="10"/>
  <c r="D223" i="10"/>
  <c r="D216" i="10"/>
  <c r="D210" i="10"/>
  <c r="H26" i="1"/>
  <c r="G514" i="10"/>
  <c r="G79" i="4"/>
  <c r="G53" i="6"/>
  <c r="G101" i="6"/>
  <c r="G620" i="10"/>
  <c r="G734" i="10"/>
  <c r="G363" i="9"/>
  <c r="G515" i="9"/>
  <c r="G561" i="9"/>
  <c r="G440" i="10"/>
  <c r="G301" i="10"/>
  <c r="G337" i="10"/>
  <c r="G365" i="10"/>
  <c r="G390" i="10"/>
  <c r="G474" i="10"/>
  <c r="G486" i="10"/>
  <c r="G284" i="10"/>
  <c r="G564" i="10"/>
  <c r="G592" i="10"/>
  <c r="G650" i="10"/>
  <c r="G702" i="10"/>
  <c r="G766" i="10"/>
  <c r="G778" i="10"/>
  <c r="G816" i="10"/>
  <c r="G860" i="10"/>
  <c r="G29" i="6"/>
  <c r="H7" i="11"/>
  <c r="H5" i="11"/>
  <c r="D408" i="9"/>
  <c r="H32" i="2"/>
  <c r="F106" i="2"/>
  <c r="H106" i="2" s="1"/>
  <c r="G98" i="2"/>
  <c r="H98" i="2" s="1"/>
  <c r="H91" i="2"/>
  <c r="G90" i="2"/>
  <c r="H90" i="2" s="1"/>
  <c r="G80" i="2"/>
  <c r="H80" i="2" s="1"/>
  <c r="H78" i="2"/>
  <c r="H75" i="2"/>
  <c r="F72" i="2"/>
  <c r="H59" i="2"/>
  <c r="G56" i="2"/>
  <c r="H56" i="2" s="1"/>
  <c r="H51" i="2"/>
  <c r="G48" i="2"/>
  <c r="H48" i="2" s="1"/>
  <c r="H35" i="2"/>
  <c r="G30" i="2"/>
  <c r="H30" i="2" s="1"/>
  <c r="H25" i="2"/>
  <c r="G24" i="2"/>
  <c r="H24" i="2" s="1"/>
  <c r="G18" i="2"/>
  <c r="H18" i="2" s="1"/>
  <c r="H10" i="2"/>
  <c r="F8" i="2"/>
  <c r="H8" i="2" s="1"/>
  <c r="D27" i="6"/>
  <c r="D81" i="4"/>
  <c r="D61" i="4"/>
  <c r="D45" i="4"/>
  <c r="D29" i="4"/>
  <c r="D13" i="4"/>
  <c r="H94" i="1"/>
  <c r="H71" i="1"/>
  <c r="H53" i="1"/>
  <c r="H45" i="1"/>
  <c r="H39" i="1"/>
  <c r="H22" i="1"/>
  <c r="G100" i="2"/>
  <c r="H100" i="2" s="1"/>
  <c r="H92" i="2"/>
  <c r="G76" i="2"/>
  <c r="H76" i="2" s="1"/>
  <c r="F70" i="2"/>
  <c r="H70" i="2" s="1"/>
  <c r="F64" i="2"/>
  <c r="H64" i="2" s="1"/>
  <c r="G60" i="2"/>
  <c r="H60" i="2" s="1"/>
  <c r="G52" i="2"/>
  <c r="H52" i="2" s="1"/>
  <c r="H42" i="2"/>
  <c r="G36" i="2"/>
  <c r="H36" i="2" s="1"/>
  <c r="G26" i="2"/>
  <c r="H26" i="2" s="1"/>
  <c r="G20" i="2"/>
  <c r="F6" i="2"/>
  <c r="H6" i="2" s="1"/>
  <c r="H95" i="1"/>
  <c r="G69" i="10"/>
  <c r="G86" i="10"/>
  <c r="G102" i="10"/>
  <c r="G132" i="10"/>
  <c r="G200" i="10"/>
  <c r="G285" i="10"/>
  <c r="G350" i="10"/>
  <c r="G213" i="7"/>
  <c r="G880" i="10"/>
  <c r="G826" i="10"/>
  <c r="G780" i="10"/>
  <c r="G716" i="10"/>
  <c r="G652" i="10"/>
  <c r="G612" i="10"/>
  <c r="G566" i="10"/>
  <c r="G552" i="10"/>
  <c r="G502" i="10"/>
  <c r="G466" i="10"/>
  <c r="G423" i="10"/>
  <c r="G36" i="10"/>
  <c r="G232" i="10"/>
  <c r="G244" i="10"/>
  <c r="G274" i="10"/>
  <c r="G460" i="10"/>
  <c r="G498" i="10"/>
  <c r="G542" i="10"/>
  <c r="G236" i="8"/>
  <c r="G296" i="8"/>
  <c r="G560" i="9"/>
  <c r="H65" i="1" l="1"/>
  <c r="H90" i="1"/>
  <c r="H109" i="2"/>
  <c r="H23" i="1"/>
  <c r="H79" i="1"/>
  <c r="H16" i="1"/>
  <c r="H52" i="1"/>
  <c r="K52" i="1" s="1"/>
  <c r="G334" i="10"/>
  <c r="H24" i="1"/>
  <c r="H74" i="1"/>
  <c r="H81" i="1"/>
  <c r="K81" i="1" s="1"/>
  <c r="H47" i="1"/>
  <c r="G156" i="6"/>
  <c r="H54" i="1"/>
  <c r="H34" i="1"/>
  <c r="H72" i="2"/>
  <c r="H20" i="2"/>
  <c r="K20" i="2" s="1"/>
  <c r="H14" i="1"/>
  <c r="H72" i="1"/>
  <c r="H86" i="1"/>
  <c r="H58" i="1"/>
  <c r="H69" i="1"/>
  <c r="H93" i="1"/>
  <c r="H33" i="1"/>
  <c r="K33" i="1" s="1"/>
  <c r="H17" i="1"/>
  <c r="H60" i="1"/>
  <c r="H70" i="1"/>
  <c r="H19" i="1"/>
  <c r="K19" i="1" s="1"/>
  <c r="H61" i="1"/>
  <c r="K61" i="1" s="1"/>
  <c r="G44" i="4"/>
  <c r="G62" i="4"/>
  <c r="G92" i="4"/>
  <c r="G75" i="10"/>
  <c r="G105" i="10"/>
  <c r="G161" i="10"/>
  <c r="G286" i="10"/>
  <c r="G326" i="10"/>
  <c r="G654" i="10"/>
  <c r="G695" i="10"/>
  <c r="K75" i="1"/>
  <c r="K49" i="1"/>
  <c r="H73" i="1"/>
  <c r="K88" i="1"/>
  <c r="K50" i="1"/>
  <c r="K64" i="1"/>
  <c r="K26" i="2"/>
  <c r="K35" i="2"/>
  <c r="K46" i="2"/>
  <c r="G35" i="6"/>
  <c r="G82" i="6"/>
  <c r="K54" i="2"/>
  <c r="K87" i="2"/>
  <c r="G50" i="8"/>
  <c r="G270" i="9"/>
  <c r="G287" i="9"/>
  <c r="G328" i="9"/>
  <c r="G45" i="4"/>
  <c r="K48" i="2"/>
  <c r="G110" i="6"/>
  <c r="G772" i="10"/>
  <c r="G876" i="10"/>
  <c r="G17" i="7"/>
  <c r="G101" i="7"/>
  <c r="G161" i="7"/>
  <c r="G21" i="4"/>
  <c r="G53" i="4"/>
  <c r="G141" i="7"/>
  <c r="G42" i="4"/>
  <c r="G840" i="10"/>
  <c r="G823" i="10"/>
  <c r="G11" i="7"/>
  <c r="G174" i="7"/>
  <c r="G206" i="7"/>
  <c r="G238" i="7"/>
  <c r="G290" i="9"/>
  <c r="G293" i="9"/>
  <c r="G219" i="8"/>
  <c r="G177" i="8"/>
  <c r="G69" i="7"/>
  <c r="G175" i="7"/>
  <c r="G223" i="7"/>
  <c r="G750" i="10"/>
  <c r="G224" i="8"/>
  <c r="G268" i="8"/>
  <c r="G812" i="10"/>
  <c r="K15" i="2"/>
  <c r="G292" i="8"/>
  <c r="G177" i="9"/>
  <c r="G209" i="9"/>
  <c r="G217" i="9"/>
  <c r="G299" i="9"/>
  <c r="G307" i="9"/>
  <c r="H44" i="1"/>
  <c r="K98" i="2"/>
  <c r="G76" i="4"/>
  <c r="G861" i="10"/>
  <c r="G309" i="9"/>
  <c r="K27" i="2"/>
  <c r="G45" i="7"/>
  <c r="G22" i="4"/>
  <c r="G54" i="4"/>
  <c r="G126" i="6"/>
  <c r="G30" i="10"/>
  <c r="G295" i="7"/>
  <c r="G40" i="4"/>
  <c r="G272" i="9"/>
  <c r="G281" i="9"/>
  <c r="G172" i="7"/>
  <c r="G661" i="9"/>
  <c r="G159" i="7"/>
  <c r="G273" i="7"/>
  <c r="K97" i="2"/>
  <c r="G238" i="8"/>
  <c r="G788" i="10"/>
  <c r="K17" i="2"/>
  <c r="K90" i="1"/>
  <c r="K56" i="1"/>
  <c r="G19" i="4"/>
  <c r="G11" i="6"/>
  <c r="G19" i="6"/>
  <c r="G31" i="6"/>
  <c r="G85" i="6"/>
  <c r="G113" i="6"/>
  <c r="G13" i="10"/>
  <c r="K6" i="2"/>
  <c r="K76" i="2"/>
  <c r="K59" i="2"/>
  <c r="K75" i="2"/>
  <c r="G210" i="10"/>
  <c r="G223" i="10"/>
  <c r="G302" i="10"/>
  <c r="G330" i="10"/>
  <c r="G345" i="10"/>
  <c r="G378" i="10"/>
  <c r="G405" i="10"/>
  <c r="G688" i="10"/>
  <c r="G727" i="10"/>
  <c r="G765" i="10"/>
  <c r="G9" i="6"/>
  <c r="G44" i="6"/>
  <c r="G128" i="6"/>
  <c r="G59" i="10"/>
  <c r="G87" i="10"/>
  <c r="G127" i="10"/>
  <c r="G145" i="10"/>
  <c r="G153" i="10"/>
  <c r="G183" i="10"/>
  <c r="G197" i="10"/>
  <c r="G269" i="10"/>
  <c r="G377" i="10"/>
  <c r="G436" i="10"/>
  <c r="G470" i="10"/>
  <c r="G495" i="10"/>
  <c r="G522" i="10"/>
  <c r="G545" i="10"/>
  <c r="G580" i="10"/>
  <c r="G599" i="10"/>
  <c r="G632" i="10"/>
  <c r="G655" i="10"/>
  <c r="G76" i="8"/>
  <c r="G98" i="8"/>
  <c r="G132" i="8"/>
  <c r="G172" i="8"/>
  <c r="G206" i="8"/>
  <c r="G217" i="8"/>
  <c r="G241" i="8"/>
  <c r="G289" i="8"/>
  <c r="G18" i="9"/>
  <c r="G34" i="9"/>
  <c r="G50" i="9"/>
  <c r="G66" i="9"/>
  <c r="G82" i="9"/>
  <c r="G98" i="9"/>
  <c r="G114" i="9"/>
  <c r="G126" i="9"/>
  <c r="G135" i="9"/>
  <c r="G149" i="9"/>
  <c r="G175" i="9"/>
  <c r="G211" i="9"/>
  <c r="G227" i="9"/>
  <c r="G244" i="9"/>
  <c r="G254" i="9"/>
  <c r="G340" i="9"/>
  <c r="G380" i="9"/>
  <c r="G396" i="9"/>
  <c r="G412" i="9"/>
  <c r="G416" i="9"/>
  <c r="G420" i="9"/>
  <c r="G423" i="9"/>
  <c r="G428" i="9"/>
  <c r="G433" i="9"/>
  <c r="G455" i="9"/>
  <c r="G510" i="9"/>
  <c r="G539" i="9"/>
  <c r="G577" i="9"/>
  <c r="G588" i="9"/>
  <c r="G592" i="9"/>
  <c r="G596" i="9"/>
  <c r="G620" i="9"/>
  <c r="G652" i="9"/>
  <c r="G6" i="7"/>
  <c r="G31" i="7"/>
  <c r="G41" i="7"/>
  <c r="G72" i="7"/>
  <c r="G80" i="7"/>
  <c r="G119" i="7"/>
  <c r="G131" i="7"/>
  <c r="G139" i="7"/>
  <c r="G167" i="7"/>
  <c r="G182" i="7"/>
  <c r="G204" i="7"/>
  <c r="G230" i="7"/>
  <c r="G251" i="7"/>
  <c r="K93" i="1"/>
  <c r="G188" i="10"/>
  <c r="G231" i="10"/>
  <c r="G262" i="10"/>
  <c r="G276" i="10"/>
  <c r="G293" i="10"/>
  <c r="G327" i="10"/>
  <c r="G399" i="10"/>
  <c r="G543" i="10"/>
  <c r="G583" i="10"/>
  <c r="G646" i="10"/>
  <c r="G660" i="10"/>
  <c r="G724" i="10"/>
  <c r="G732" i="10"/>
  <c r="G868" i="10"/>
  <c r="G124" i="8"/>
  <c r="G166" i="8"/>
  <c r="G185" i="8"/>
  <c r="G192" i="8"/>
  <c r="G226" i="8"/>
  <c r="G281" i="8"/>
  <c r="G14" i="9"/>
  <c r="G30" i="9"/>
  <c r="G46" i="9"/>
  <c r="G62" i="9"/>
  <c r="G78" i="9"/>
  <c r="G94" i="9"/>
  <c r="G110" i="9"/>
  <c r="G122" i="9"/>
  <c r="G139" i="9"/>
  <c r="G154" i="9"/>
  <c r="G171" i="9"/>
  <c r="G189" i="9"/>
  <c r="G268" i="9"/>
  <c r="G300" i="9"/>
  <c r="G337" i="9"/>
  <c r="G356" i="9"/>
  <c r="G376" i="9"/>
  <c r="G393" i="9"/>
  <c r="G446" i="9"/>
  <c r="G462" i="9"/>
  <c r="G635" i="9"/>
  <c r="G640" i="9"/>
  <c r="G684" i="9"/>
  <c r="G21" i="7"/>
  <c r="G27" i="7"/>
  <c r="G32" i="7"/>
  <c r="G54" i="7"/>
  <c r="G89" i="7"/>
  <c r="G108" i="7"/>
  <c r="G134" i="7"/>
  <c r="G153" i="7"/>
  <c r="G157" i="7"/>
  <c r="G177" i="7"/>
  <c r="G185" i="7"/>
  <c r="G193" i="7"/>
  <c r="G199" i="7"/>
  <c r="G211" i="7"/>
  <c r="G5" i="6"/>
  <c r="G33" i="6"/>
  <c r="G100" i="6"/>
  <c r="G45" i="10"/>
  <c r="G54" i="10"/>
  <c r="G68" i="10"/>
  <c r="G78" i="10"/>
  <c r="G93" i="10"/>
  <c r="G107" i="10"/>
  <c r="G121" i="10"/>
  <c r="G148" i="10"/>
  <c r="G351" i="10"/>
  <c r="G362" i="10"/>
  <c r="G448" i="10"/>
  <c r="G465" i="10"/>
  <c r="G496" i="10"/>
  <c r="G66" i="8"/>
  <c r="G75" i="8"/>
  <c r="G97" i="8"/>
  <c r="G532" i="9"/>
  <c r="G575" i="9"/>
  <c r="G46" i="10"/>
  <c r="G94" i="10"/>
  <c r="G118" i="10"/>
  <c r="G126" i="10"/>
  <c r="G141" i="10"/>
  <c r="G155" i="10"/>
  <c r="G166" i="10"/>
  <c r="G177" i="10"/>
  <c r="G294" i="10"/>
  <c r="G307" i="10"/>
  <c r="G458" i="10"/>
  <c r="G489" i="10"/>
  <c r="G572" i="10"/>
  <c r="G606" i="10"/>
  <c r="G834" i="10"/>
  <c r="G65" i="8"/>
  <c r="G74" i="8"/>
  <c r="G82" i="8"/>
  <c r="G322" i="10"/>
  <c r="G367" i="10"/>
  <c r="G767" i="10"/>
  <c r="G790" i="10"/>
  <c r="G831" i="10"/>
  <c r="G847" i="10"/>
  <c r="G863" i="10"/>
  <c r="G879" i="10"/>
  <c r="G895" i="10"/>
  <c r="G33" i="8"/>
  <c r="G161" i="8"/>
  <c r="G169" i="8"/>
  <c r="G182" i="8"/>
  <c r="G258" i="8"/>
  <c r="G274" i="8"/>
  <c r="G6" i="9"/>
  <c r="G12" i="9"/>
  <c r="G40" i="9"/>
  <c r="G70" i="9"/>
  <c r="G76" i="9"/>
  <c r="G104" i="9"/>
  <c r="G128" i="9"/>
  <c r="G182" i="9"/>
  <c r="G212" i="9"/>
  <c r="G242" i="9"/>
  <c r="G345" i="9"/>
  <c r="G352" i="9"/>
  <c r="G387" i="9"/>
  <c r="G508" i="9"/>
  <c r="G582" i="9"/>
  <c r="G625" i="9"/>
  <c r="G690" i="9"/>
  <c r="G693" i="9"/>
  <c r="G698" i="9"/>
  <c r="G705" i="9"/>
  <c r="G7" i="7"/>
  <c r="G28" i="7"/>
  <c r="G107" i="7"/>
  <c r="G111" i="7"/>
  <c r="G147" i="7"/>
  <c r="G166" i="7"/>
  <c r="G180" i="7"/>
  <c r="G198" i="7"/>
  <c r="G214" i="7"/>
  <c r="G221" i="7"/>
  <c r="G227" i="7"/>
  <c r="G235" i="7"/>
  <c r="G263" i="7"/>
  <c r="G271" i="7"/>
  <c r="G22" i="9"/>
  <c r="G28" i="9"/>
  <c r="G56" i="9"/>
  <c r="G86" i="9"/>
  <c r="G92" i="9"/>
  <c r="G137" i="9"/>
  <c r="G169" i="9"/>
  <c r="G196" i="9"/>
  <c r="G225" i="9"/>
  <c r="G476" i="9"/>
  <c r="G492" i="9"/>
  <c r="G521" i="9"/>
  <c r="G548" i="9"/>
  <c r="G567" i="9"/>
  <c r="G603" i="9"/>
  <c r="G614" i="9"/>
  <c r="G651" i="9"/>
  <c r="G658" i="9"/>
  <c r="G663" i="9"/>
  <c r="G665" i="9"/>
  <c r="G676" i="9"/>
  <c r="G43" i="7"/>
  <c r="G49" i="7"/>
  <c r="G59" i="7"/>
  <c r="G67" i="7"/>
  <c r="G77" i="7"/>
  <c r="G86" i="7"/>
  <c r="G92" i="7"/>
  <c r="G102" i="7"/>
  <c r="K34" i="1"/>
  <c r="G205" i="10"/>
  <c r="G221" i="10"/>
  <c r="G317" i="10"/>
  <c r="G343" i="10"/>
  <c r="G631" i="10"/>
  <c r="G645" i="10"/>
  <c r="G663" i="10"/>
  <c r="G81" i="8"/>
  <c r="G94" i="8"/>
  <c r="G191" i="8"/>
  <c r="G195" i="8"/>
  <c r="G201" i="8"/>
  <c r="K54" i="1"/>
  <c r="G164" i="10"/>
  <c r="G212" i="10"/>
  <c r="G261" i="10"/>
  <c r="G279" i="10"/>
  <c r="G333" i="10"/>
  <c r="G521" i="10"/>
  <c r="G538" i="10"/>
  <c r="G558" i="10"/>
  <c r="G671" i="10"/>
  <c r="G687" i="10"/>
  <c r="K101" i="2"/>
  <c r="K107" i="2"/>
  <c r="G256" i="9"/>
  <c r="G291" i="9"/>
  <c r="G478" i="9"/>
  <c r="G494" i="9"/>
  <c r="G601" i="9"/>
  <c r="G65" i="4"/>
  <c r="G622" i="10"/>
  <c r="G636" i="10"/>
  <c r="G674" i="10"/>
  <c r="G799" i="10"/>
  <c r="G43" i="8"/>
  <c r="G54" i="8"/>
  <c r="G73" i="8"/>
  <c r="G175" i="8"/>
  <c r="G216" i="8"/>
  <c r="G225" i="8"/>
  <c r="G235" i="8"/>
  <c r="G257" i="8"/>
  <c r="G273" i="8"/>
  <c r="G20" i="9"/>
  <c r="G132" i="9"/>
  <c r="G246" i="10"/>
  <c r="G310" i="10"/>
  <c r="G332" i="10"/>
  <c r="G385" i="10"/>
  <c r="G67" i="4"/>
  <c r="G512" i="10"/>
  <c r="G534" i="10"/>
  <c r="G563" i="10"/>
  <c r="G571" i="10"/>
  <c r="G613" i="10"/>
  <c r="K67" i="2"/>
  <c r="G209" i="8"/>
  <c r="G116" i="9"/>
  <c r="G223" i="9"/>
  <c r="G364" i="9"/>
  <c r="G372" i="9"/>
  <c r="G404" i="9"/>
  <c r="G484" i="9"/>
  <c r="G564" i="9"/>
  <c r="G84" i="7"/>
  <c r="G382" i="10"/>
  <c r="K33" i="2"/>
  <c r="G112" i="8"/>
  <c r="G122" i="8"/>
  <c r="G130" i="8"/>
  <c r="G100" i="9"/>
  <c r="G288" i="9"/>
  <c r="G468" i="9"/>
  <c r="G73" i="4"/>
  <c r="G97" i="4"/>
  <c r="G171" i="7"/>
  <c r="G243" i="7"/>
  <c r="K63" i="1"/>
  <c r="G245" i="10"/>
  <c r="G359" i="10"/>
  <c r="G389" i="10"/>
  <c r="G249" i="7"/>
  <c r="K11" i="2"/>
  <c r="G137" i="8"/>
  <c r="G148" i="8"/>
  <c r="G154" i="8"/>
  <c r="G162" i="8"/>
  <c r="G406" i="10"/>
  <c r="G414" i="10"/>
  <c r="G424" i="10"/>
  <c r="G438" i="10"/>
  <c r="G446" i="10"/>
  <c r="G462" i="10"/>
  <c r="G480" i="10"/>
  <c r="G490" i="10"/>
  <c r="K47" i="2"/>
  <c r="K50" i="2"/>
  <c r="K55" i="2"/>
  <c r="K62" i="2"/>
  <c r="K68" i="2"/>
  <c r="K77" i="2"/>
  <c r="K82" i="2"/>
  <c r="G370" i="9"/>
  <c r="G375" i="9"/>
  <c r="G398" i="9"/>
  <c r="G622" i="9"/>
  <c r="G624" i="9"/>
  <c r="G627" i="9"/>
  <c r="G631" i="9"/>
  <c r="G637" i="9"/>
  <c r="G648" i="9"/>
  <c r="G653" i="9"/>
  <c r="G656" i="9"/>
  <c r="G669" i="9"/>
  <c r="G673" i="9"/>
  <c r="G679" i="9"/>
  <c r="K51" i="2"/>
  <c r="G216" i="10"/>
  <c r="G228" i="10"/>
  <c r="G309" i="10"/>
  <c r="G342" i="10"/>
  <c r="G357" i="10"/>
  <c r="G391" i="10"/>
  <c r="G669" i="10"/>
  <c r="G701" i="10"/>
  <c r="G735" i="10"/>
  <c r="G783" i="10"/>
  <c r="G20" i="6"/>
  <c r="G52" i="6"/>
  <c r="G68" i="6"/>
  <c r="G92" i="6"/>
  <c r="G147" i="6"/>
  <c r="G65" i="10"/>
  <c r="G116" i="10"/>
  <c r="G140" i="10"/>
  <c r="G150" i="10"/>
  <c r="G174" i="10"/>
  <c r="G190" i="10"/>
  <c r="G239" i="10"/>
  <c r="G271" i="10"/>
  <c r="G410" i="10"/>
  <c r="G447" i="10"/>
  <c r="G479" i="10"/>
  <c r="G503" i="10"/>
  <c r="G532" i="10"/>
  <c r="G569" i="10"/>
  <c r="G591" i="10"/>
  <c r="G604" i="10"/>
  <c r="G642" i="10"/>
  <c r="G70" i="8"/>
  <c r="G90" i="8"/>
  <c r="G114" i="8"/>
  <c r="G156" i="8"/>
  <c r="G188" i="8"/>
  <c r="G215" i="8"/>
  <c r="G232" i="8"/>
  <c r="G249" i="8"/>
  <c r="G10" i="9"/>
  <c r="G26" i="9"/>
  <c r="G42" i="9"/>
  <c r="G58" i="9"/>
  <c r="G74" i="9"/>
  <c r="G90" i="9"/>
  <c r="G106" i="9"/>
  <c r="G118" i="9"/>
  <c r="G142" i="9"/>
  <c r="G159" i="9"/>
  <c r="G198" i="9"/>
  <c r="G219" i="9"/>
  <c r="G238" i="9"/>
  <c r="G260" i="9"/>
  <c r="G277" i="9"/>
  <c r="G302" i="9"/>
  <c r="G320" i="9"/>
  <c r="G329" i="9"/>
  <c r="G369" i="9"/>
  <c r="G388" i="9"/>
  <c r="G414" i="9"/>
  <c r="G419" i="9"/>
  <c r="G425" i="9"/>
  <c r="G430" i="9"/>
  <c r="G436" i="9"/>
  <c r="G448" i="9"/>
  <c r="G465" i="9"/>
  <c r="G524" i="9"/>
  <c r="G585" i="9"/>
  <c r="G598" i="9"/>
  <c r="G686" i="9"/>
  <c r="G22" i="7"/>
  <c r="G70" i="7"/>
  <c r="G115" i="7"/>
  <c r="G129" i="7"/>
  <c r="G135" i="7"/>
  <c r="G163" i="7"/>
  <c r="G173" i="7"/>
  <c r="G212" i="7"/>
  <c r="G239" i="7"/>
  <c r="G253" i="7"/>
  <c r="K78" i="1"/>
  <c r="G172" i="10"/>
  <c r="G224" i="10"/>
  <c r="G237" i="10"/>
  <c r="G270" i="10"/>
  <c r="G287" i="10"/>
  <c r="G319" i="10"/>
  <c r="G396" i="10"/>
  <c r="G401" i="10"/>
  <c r="G577" i="10"/>
  <c r="G605" i="10"/>
  <c r="G656" i="10"/>
  <c r="G720" i="10"/>
  <c r="G728" i="10"/>
  <c r="G852" i="10"/>
  <c r="G113" i="8"/>
  <c r="G153" i="8"/>
  <c r="G183" i="8"/>
  <c r="G187" i="8"/>
  <c r="G198" i="8"/>
  <c r="G242" i="8"/>
  <c r="G16" i="9"/>
  <c r="G32" i="9"/>
  <c r="G48" i="9"/>
  <c r="G64" i="9"/>
  <c r="G80" i="9"/>
  <c r="G96" i="9"/>
  <c r="G112" i="9"/>
  <c r="G130" i="9"/>
  <c r="G155" i="9"/>
  <c r="G170" i="9"/>
  <c r="G187" i="9"/>
  <c r="G201" i="9"/>
  <c r="G214" i="9"/>
  <c r="G233" i="9"/>
  <c r="G249" i="9"/>
  <c r="G266" i="9"/>
  <c r="G284" i="9"/>
  <c r="G297" i="9"/>
  <c r="G316" i="9"/>
  <c r="G355" i="9"/>
  <c r="G391" i="9"/>
  <c r="G444" i="9"/>
  <c r="G460" i="9"/>
  <c r="G630" i="9"/>
  <c r="G636" i="9"/>
  <c r="G642" i="9"/>
  <c r="G644" i="9"/>
  <c r="G682" i="9"/>
  <c r="G23" i="7"/>
  <c r="G38" i="7"/>
  <c r="G52" i="7"/>
  <c r="G56" i="7"/>
  <c r="G68" i="7"/>
  <c r="G118" i="7"/>
  <c r="G155" i="7"/>
  <c r="G179" i="7"/>
  <c r="G187" i="7"/>
  <c r="G195" i="7"/>
  <c r="G203" i="7"/>
  <c r="K47" i="1"/>
  <c r="G17" i="6"/>
  <c r="G25" i="6"/>
  <c r="G37" i="10"/>
  <c r="G52" i="10"/>
  <c r="G60" i="10"/>
  <c r="G70" i="10"/>
  <c r="G84" i="10"/>
  <c r="G100" i="10"/>
  <c r="G113" i="10"/>
  <c r="G123" i="10"/>
  <c r="G158" i="10"/>
  <c r="G353" i="10"/>
  <c r="G434" i="10"/>
  <c r="G455" i="10"/>
  <c r="G473" i="10"/>
  <c r="G62" i="8"/>
  <c r="G68" i="8"/>
  <c r="G86" i="8"/>
  <c r="G129" i="8"/>
  <c r="G617" i="9"/>
  <c r="G38" i="10"/>
  <c r="G76" i="10"/>
  <c r="G108" i="10"/>
  <c r="G124" i="10"/>
  <c r="G139" i="10"/>
  <c r="G151" i="10"/>
  <c r="G159" i="10"/>
  <c r="G171" i="10"/>
  <c r="G191" i="10"/>
  <c r="G299" i="10"/>
  <c r="G325" i="10"/>
  <c r="G487" i="10"/>
  <c r="G497" i="10"/>
  <c r="G600" i="10"/>
  <c r="G610" i="10"/>
  <c r="G57" i="8"/>
  <c r="G67" i="8"/>
  <c r="G80" i="8"/>
  <c r="G105" i="8"/>
  <c r="G361" i="10"/>
  <c r="G373" i="10"/>
  <c r="G775" i="10"/>
  <c r="G807" i="10"/>
  <c r="G839" i="10"/>
  <c r="G855" i="10"/>
  <c r="G871" i="10"/>
  <c r="G887" i="10"/>
  <c r="G25" i="8"/>
  <c r="G121" i="8"/>
  <c r="G167" i="8"/>
  <c r="G171" i="8"/>
  <c r="G254" i="8"/>
  <c r="G272" i="8"/>
  <c r="G280" i="8"/>
  <c r="G8" i="9"/>
  <c r="G38" i="9"/>
  <c r="G44" i="9"/>
  <c r="G72" i="9"/>
  <c r="G102" i="9"/>
  <c r="G108" i="9"/>
  <c r="G146" i="9"/>
  <c r="G186" i="9"/>
  <c r="G210" i="9"/>
  <c r="G240" i="9"/>
  <c r="G245" i="9"/>
  <c r="G275" i="9"/>
  <c r="G304" i="9"/>
  <c r="G348" i="9"/>
  <c r="G384" i="9"/>
  <c r="G507" i="9"/>
  <c r="G556" i="9"/>
  <c r="G628" i="9"/>
  <c r="G691" i="9"/>
  <c r="G697" i="9"/>
  <c r="G700" i="9"/>
  <c r="G703" i="9"/>
  <c r="G706" i="9"/>
  <c r="G16" i="7"/>
  <c r="G103" i="7"/>
  <c r="G109" i="7"/>
  <c r="G123" i="7"/>
  <c r="G145" i="7"/>
  <c r="G150" i="7"/>
  <c r="G219" i="7"/>
  <c r="G231" i="7"/>
  <c r="G267" i="7"/>
  <c r="G275" i="7"/>
  <c r="K79" i="1"/>
  <c r="G24" i="9"/>
  <c r="G54" i="9"/>
  <c r="G60" i="9"/>
  <c r="G88" i="9"/>
  <c r="G120" i="9"/>
  <c r="G165" i="9"/>
  <c r="G194" i="9"/>
  <c r="G226" i="9"/>
  <c r="G258" i="9"/>
  <c r="G452" i="9"/>
  <c r="G457" i="9"/>
  <c r="G483" i="9"/>
  <c r="G518" i="9"/>
  <c r="G542" i="9"/>
  <c r="G566" i="9"/>
  <c r="G572" i="9"/>
  <c r="G604" i="9"/>
  <c r="G612" i="9"/>
  <c r="G615" i="9"/>
  <c r="G660" i="9"/>
  <c r="G664" i="9"/>
  <c r="G666" i="9"/>
  <c r="G668" i="9"/>
  <c r="G674" i="9"/>
  <c r="G47" i="7"/>
  <c r="G63" i="7"/>
  <c r="G79" i="7"/>
  <c r="G88" i="7"/>
  <c r="G96" i="7"/>
  <c r="G207" i="7"/>
  <c r="G215" i="10"/>
  <c r="G229" i="10"/>
  <c r="G335" i="10"/>
  <c r="G349" i="10"/>
  <c r="G639" i="10"/>
  <c r="G647" i="10"/>
  <c r="G668" i="10"/>
  <c r="G89" i="8"/>
  <c r="G102" i="8"/>
  <c r="G193" i="8"/>
  <c r="G199" i="8"/>
  <c r="G156" i="10"/>
  <c r="G198" i="10"/>
  <c r="G255" i="10"/>
  <c r="G263" i="10"/>
  <c r="G295" i="10"/>
  <c r="G511" i="10"/>
  <c r="G531" i="10"/>
  <c r="G553" i="10"/>
  <c r="G637" i="10"/>
  <c r="G679" i="10"/>
  <c r="K93" i="2"/>
  <c r="K105" i="2"/>
  <c r="G6" i="8"/>
  <c r="G486" i="9"/>
  <c r="G540" i="9"/>
  <c r="G650" i="9"/>
  <c r="G614" i="10"/>
  <c r="G624" i="10"/>
  <c r="G664" i="10"/>
  <c r="G797" i="10"/>
  <c r="G41" i="8"/>
  <c r="G48" i="8"/>
  <c r="G58" i="8"/>
  <c r="G92" i="8"/>
  <c r="G212" i="8"/>
  <c r="G223" i="8"/>
  <c r="G233" i="8"/>
  <c r="G251" i="8"/>
  <c r="G265" i="8"/>
  <c r="G290" i="8"/>
  <c r="G84" i="9"/>
  <c r="G192" i="9"/>
  <c r="G252" i="10"/>
  <c r="G316" i="10"/>
  <c r="G375" i="10"/>
  <c r="G815" i="10"/>
  <c r="G75" i="4"/>
  <c r="G526" i="10"/>
  <c r="G554" i="10"/>
  <c r="G567" i="10"/>
  <c r="G575" i="10"/>
  <c r="G615" i="10"/>
  <c r="G9" i="8"/>
  <c r="G162" i="9"/>
  <c r="G324" i="9"/>
  <c r="G332" i="9"/>
  <c r="G366" i="9"/>
  <c r="G401" i="9"/>
  <c r="G479" i="9"/>
  <c r="G489" i="9"/>
  <c r="G580" i="9"/>
  <c r="G124" i="7"/>
  <c r="G148" i="7"/>
  <c r="K12" i="1"/>
  <c r="K16" i="2"/>
  <c r="G107" i="8"/>
  <c r="G118" i="8"/>
  <c r="G126" i="8"/>
  <c r="G136" i="8"/>
  <c r="G206" i="9"/>
  <c r="G361" i="9"/>
  <c r="G480" i="9"/>
  <c r="G84" i="4"/>
  <c r="G100" i="4"/>
  <c r="G217" i="7"/>
  <c r="G245" i="7"/>
  <c r="G101" i="10"/>
  <c r="G247" i="10"/>
  <c r="G383" i="10"/>
  <c r="G551" i="10"/>
  <c r="G91" i="4"/>
  <c r="K43" i="2"/>
  <c r="G139" i="8"/>
  <c r="G150" i="8"/>
  <c r="G158" i="8"/>
  <c r="G174" i="8"/>
  <c r="G342" i="9"/>
  <c r="G12" i="7"/>
  <c r="G236" i="7"/>
  <c r="G253" i="10"/>
  <c r="G505" i="10"/>
  <c r="G529" i="10"/>
  <c r="K6" i="1"/>
  <c r="G10" i="6"/>
  <c r="G18" i="6"/>
  <c r="G169" i="10"/>
  <c r="K69" i="1"/>
  <c r="G36" i="6"/>
  <c r="G310" i="9"/>
  <c r="G244" i="7"/>
  <c r="K17" i="1"/>
  <c r="G231" i="9"/>
  <c r="G557" i="9"/>
  <c r="G573" i="9"/>
  <c r="G586" i="9"/>
  <c r="G591" i="9"/>
  <c r="G445" i="9"/>
  <c r="G461" i="9"/>
  <c r="G464" i="9"/>
  <c r="G477" i="9"/>
  <c r="G490" i="9"/>
  <c r="G500" i="9"/>
  <c r="K25" i="1"/>
  <c r="G36" i="9"/>
  <c r="G68" i="9"/>
  <c r="G145" i="9"/>
  <c r="G516" i="9"/>
  <c r="G553" i="9"/>
  <c r="G684" i="10"/>
  <c r="G303" i="9"/>
  <c r="G333" i="9"/>
  <c r="G336" i="9"/>
  <c r="G349" i="9"/>
  <c r="G362" i="9"/>
  <c r="G371" i="9"/>
  <c r="G381" i="9"/>
  <c r="G260" i="7"/>
  <c r="G278" i="7"/>
  <c r="G282" i="7"/>
  <c r="K21" i="2"/>
  <c r="K38" i="2"/>
  <c r="G583" i="9"/>
  <c r="G593" i="9"/>
  <c r="G600" i="9"/>
  <c r="G605" i="9"/>
  <c r="G608" i="9"/>
  <c r="G613" i="9"/>
  <c r="G618" i="9"/>
  <c r="G8" i="7"/>
  <c r="G18" i="7"/>
  <c r="G24" i="7"/>
  <c r="G36" i="7"/>
  <c r="G42" i="7"/>
  <c r="G50" i="7"/>
  <c r="K103" i="2"/>
  <c r="K36" i="1"/>
  <c r="G683" i="9"/>
  <c r="G687" i="9"/>
  <c r="G689" i="9"/>
  <c r="G694" i="9"/>
  <c r="G696" i="9"/>
  <c r="G9" i="7"/>
  <c r="G15" i="7"/>
  <c r="G25" i="7"/>
  <c r="G39" i="7"/>
  <c r="G61" i="7"/>
  <c r="G65" i="7"/>
  <c r="G73" i="7"/>
  <c r="G75" i="7"/>
  <c r="G81" i="7"/>
  <c r="G83" i="7"/>
  <c r="G87" i="7"/>
  <c r="G93" i="7"/>
  <c r="G100" i="7"/>
  <c r="G105" i="7"/>
  <c r="G112" i="7"/>
  <c r="G114" i="7"/>
  <c r="G117" i="7"/>
  <c r="G122" i="7"/>
  <c r="G132" i="7"/>
  <c r="G137" i="7"/>
  <c r="G143" i="7"/>
  <c r="G146" i="7"/>
  <c r="G151" i="7"/>
  <c r="G154" i="7"/>
  <c r="G168" i="7"/>
  <c r="G170" i="7"/>
  <c r="G176" i="7"/>
  <c r="G181" i="7"/>
  <c r="G184" i="7"/>
  <c r="G191" i="7"/>
  <c r="G197" i="7"/>
  <c r="G201" i="7"/>
  <c r="G205" i="7"/>
  <c r="G210" i="7"/>
  <c r="G216" i="7"/>
  <c r="G220" i="7"/>
  <c r="G228" i="7"/>
  <c r="G232" i="7"/>
  <c r="G234" i="7"/>
  <c r="G240" i="7"/>
  <c r="G242" i="7"/>
  <c r="G252" i="7"/>
  <c r="G255" i="7"/>
  <c r="G257" i="7"/>
  <c r="G262" i="7"/>
  <c r="G292" i="7"/>
  <c r="G296" i="7"/>
  <c r="J8" i="11"/>
  <c r="G481" i="10"/>
  <c r="G711" i="10"/>
  <c r="G717" i="10"/>
  <c r="G721" i="10"/>
  <c r="G733" i="10"/>
  <c r="G740" i="10"/>
  <c r="G403" i="10"/>
  <c r="G5" i="8"/>
  <c r="G265" i="7"/>
  <c r="G279" i="7"/>
  <c r="G518" i="10"/>
  <c r="G409" i="10"/>
  <c r="G528" i="10"/>
  <c r="G425" i="10"/>
  <c r="G7" i="8"/>
  <c r="G8" i="4"/>
  <c r="G14" i="8"/>
  <c r="G22" i="8"/>
  <c r="G26" i="8"/>
  <c r="G38" i="8"/>
  <c r="G42" i="8"/>
  <c r="G52" i="8"/>
  <c r="G72" i="8"/>
  <c r="G84" i="8"/>
  <c r="G96" i="8"/>
  <c r="G104" i="8"/>
  <c r="G108" i="8"/>
  <c r="G120" i="8"/>
  <c r="G140" i="8"/>
  <c r="G144" i="8"/>
  <c r="G152" i="8"/>
  <c r="G164" i="8"/>
  <c r="G178" i="8"/>
  <c r="G186" i="8"/>
  <c r="G194" i="8"/>
  <c r="G200" i="8"/>
  <c r="G218" i="8"/>
  <c r="G234" i="8"/>
  <c r="G246" i="8"/>
  <c r="G252" i="8"/>
  <c r="G431" i="10"/>
  <c r="G598" i="10"/>
  <c r="G608" i="10"/>
  <c r="G626" i="10"/>
  <c r="G648" i="10"/>
  <c r="G672" i="10"/>
  <c r="G680" i="10"/>
  <c r="G260" i="8"/>
  <c r="G556" i="10"/>
  <c r="G433" i="10"/>
  <c r="K20" i="1"/>
  <c r="G562" i="10"/>
  <c r="G578" i="10"/>
  <c r="G698" i="10"/>
  <c r="G705" i="10"/>
  <c r="G738" i="10"/>
  <c r="G758" i="10"/>
  <c r="G762" i="10"/>
  <c r="G782" i="10"/>
  <c r="G794" i="10"/>
  <c r="G800" i="10"/>
  <c r="G830" i="10"/>
  <c r="G854" i="10"/>
  <c r="G874" i="10"/>
  <c r="G888" i="10"/>
  <c r="K12" i="2"/>
  <c r="K28" i="2"/>
  <c r="G10" i="8"/>
  <c r="G276" i="8"/>
  <c r="G179" i="9"/>
  <c r="G185" i="9"/>
  <c r="G193" i="9"/>
  <c r="G197" i="9"/>
  <c r="G204" i="9"/>
  <c r="G220" i="9"/>
  <c r="G224" i="9"/>
  <c r="G232" i="9"/>
  <c r="G235" i="9"/>
  <c r="G239" i="9"/>
  <c r="G246" i="9"/>
  <c r="G248" i="9"/>
  <c r="G255" i="9"/>
  <c r="G259" i="9"/>
  <c r="G262" i="9"/>
  <c r="G264" i="9"/>
  <c r="G271" i="9"/>
  <c r="G276" i="9"/>
  <c r="G282" i="9"/>
  <c r="G285" i="9"/>
  <c r="G294" i="9"/>
  <c r="G311" i="9"/>
  <c r="G313" i="9"/>
  <c r="G322" i="9"/>
  <c r="G327" i="9"/>
  <c r="G338" i="9"/>
  <c r="G341" i="9"/>
  <c r="G344" i="9"/>
  <c r="K40" i="1"/>
  <c r="K58" i="1"/>
  <c r="K96" i="1"/>
  <c r="K57" i="1"/>
  <c r="K87" i="1"/>
  <c r="K21" i="1"/>
  <c r="K109" i="2"/>
  <c r="K66" i="1"/>
  <c r="G696" i="10"/>
  <c r="K41" i="1"/>
  <c r="G12" i="4"/>
  <c r="H8" i="1"/>
  <c r="G323" i="9"/>
  <c r="G451" i="9"/>
  <c r="G199" i="10"/>
  <c r="G397" i="10"/>
  <c r="G513" i="10"/>
  <c r="G561" i="10"/>
  <c r="G12" i="6"/>
  <c r="G28" i="6"/>
  <c r="G213" i="10"/>
  <c r="G208" i="8"/>
  <c r="G317" i="9"/>
  <c r="G210" i="8"/>
  <c r="G246" i="7"/>
  <c r="K37" i="1"/>
  <c r="G554" i="9"/>
  <c r="G570" i="9"/>
  <c r="G579" i="9"/>
  <c r="G589" i="9"/>
  <c r="G442" i="9"/>
  <c r="G458" i="9"/>
  <c r="G463" i="9"/>
  <c r="G474" i="9"/>
  <c r="G481" i="9"/>
  <c r="G493" i="9"/>
  <c r="G5" i="4"/>
  <c r="G145" i="8"/>
  <c r="G52" i="9"/>
  <c r="G124" i="9"/>
  <c r="G502" i="9"/>
  <c r="G526" i="9"/>
  <c r="G4" i="4"/>
  <c r="G692" i="10"/>
  <c r="G335" i="9"/>
  <c r="G346" i="9"/>
  <c r="G353" i="9"/>
  <c r="G365" i="9"/>
  <c r="G378" i="9"/>
  <c r="G258" i="7"/>
  <c r="G264" i="7"/>
  <c r="G272" i="7"/>
  <c r="G280" i="7"/>
  <c r="K37" i="2"/>
  <c r="G581" i="9"/>
  <c r="G594" i="9"/>
  <c r="G602" i="9"/>
  <c r="G607" i="9"/>
  <c r="G610" i="9"/>
  <c r="G616" i="9"/>
  <c r="G621" i="9"/>
  <c r="G10" i="7"/>
  <c r="G20" i="7"/>
  <c r="G26" i="7"/>
  <c r="G40" i="7"/>
  <c r="G44" i="7"/>
  <c r="K74" i="2"/>
  <c r="G412" i="10"/>
  <c r="G416" i="10"/>
  <c r="G426" i="10"/>
  <c r="G442" i="10"/>
  <c r="G452" i="10"/>
  <c r="G478" i="10"/>
  <c r="G488" i="10"/>
  <c r="G510" i="10"/>
  <c r="K49" i="2"/>
  <c r="K53" i="2"/>
  <c r="K58" i="2"/>
  <c r="K63" i="2"/>
  <c r="K69" i="2"/>
  <c r="K79" i="2"/>
  <c r="K86" i="2"/>
  <c r="G367" i="9"/>
  <c r="G373" i="9"/>
  <c r="G382" i="9"/>
  <c r="G440" i="9"/>
  <c r="G623" i="9"/>
  <c r="G626" i="9"/>
  <c r="G629" i="9"/>
  <c r="G634" i="9"/>
  <c r="G638" i="9"/>
  <c r="G641" i="9"/>
  <c r="G646" i="9"/>
  <c r="G649" i="9"/>
  <c r="G654" i="9"/>
  <c r="G662" i="9"/>
  <c r="G670" i="9"/>
  <c r="G677" i="9"/>
  <c r="G685" i="9"/>
  <c r="G688" i="9"/>
  <c r="G692" i="9"/>
  <c r="G695" i="9"/>
  <c r="G699" i="9"/>
  <c r="G5" i="7"/>
  <c r="G13" i="7"/>
  <c r="G19" i="7"/>
  <c r="G37" i="7"/>
  <c r="G53" i="7"/>
  <c r="G58" i="7"/>
  <c r="G64" i="7"/>
  <c r="G74" i="7"/>
  <c r="G76" i="7"/>
  <c r="G82" i="7"/>
  <c r="G85" i="7"/>
  <c r="G90" i="7"/>
  <c r="G95" i="7"/>
  <c r="G104" i="7"/>
  <c r="G106" i="7"/>
  <c r="G113" i="7"/>
  <c r="G116" i="7"/>
  <c r="G120" i="7"/>
  <c r="G127" i="7"/>
  <c r="G136" i="7"/>
  <c r="G138" i="7"/>
  <c r="G144" i="7"/>
  <c r="G149" i="7"/>
  <c r="G152" i="7"/>
  <c r="G156" i="7"/>
  <c r="G165" i="7"/>
  <c r="G169" i="7"/>
  <c r="G178" i="7"/>
  <c r="G183" i="7"/>
  <c r="G186" i="7"/>
  <c r="G196" i="7"/>
  <c r="G200" i="7"/>
  <c r="G202" i="7"/>
  <c r="G208" i="7"/>
  <c r="G215" i="7"/>
  <c r="G218" i="7"/>
  <c r="G229" i="7"/>
  <c r="G233" i="7"/>
  <c r="G237" i="7"/>
  <c r="G241" i="7"/>
  <c r="G248" i="7"/>
  <c r="G256" i="7"/>
  <c r="G259" i="7"/>
  <c r="G284" i="7"/>
  <c r="G290" i="7"/>
  <c r="G293" i="7"/>
  <c r="G393" i="10"/>
  <c r="G709" i="10"/>
  <c r="G715" i="10"/>
  <c r="G719" i="10"/>
  <c r="G731" i="10"/>
  <c r="G737" i="10"/>
  <c r="G743" i="10"/>
  <c r="G395" i="10"/>
  <c r="G741" i="10"/>
  <c r="K89" i="2"/>
  <c r="G359" i="9"/>
  <c r="G269" i="7"/>
  <c r="G277" i="7"/>
  <c r="G281" i="7"/>
  <c r="G407" i="10"/>
  <c r="K94" i="2"/>
  <c r="K104" i="2"/>
  <c r="G415" i="10"/>
  <c r="G536" i="10"/>
  <c r="G449" i="10"/>
  <c r="K108" i="2"/>
  <c r="G16" i="8"/>
  <c r="G24" i="8"/>
  <c r="G32" i="8"/>
  <c r="G40" i="8"/>
  <c r="G44" i="8"/>
  <c r="G56" i="8"/>
  <c r="G78" i="8"/>
  <c r="G88" i="8"/>
  <c r="G100" i="8"/>
  <c r="G106" i="8"/>
  <c r="G116" i="8"/>
  <c r="G138" i="8"/>
  <c r="G142" i="8"/>
  <c r="G146" i="8"/>
  <c r="G160" i="8"/>
  <c r="G168" i="8"/>
  <c r="G184" i="8"/>
  <c r="G190" i="8"/>
  <c r="G196" i="8"/>
  <c r="G204" i="8"/>
  <c r="G222" i="8"/>
  <c r="G230" i="8"/>
  <c r="G250" i="8"/>
  <c r="G11" i="8"/>
  <c r="G602" i="10"/>
  <c r="G618" i="10"/>
  <c r="G634" i="10"/>
  <c r="G666" i="10"/>
  <c r="G678" i="10"/>
  <c r="G682" i="10"/>
  <c r="G264" i="8"/>
  <c r="G690" i="10"/>
  <c r="K32" i="1"/>
  <c r="K60" i="1"/>
  <c r="K76" i="1"/>
  <c r="K84" i="1"/>
  <c r="G560" i="10"/>
  <c r="G568" i="10"/>
  <c r="G582" i="10"/>
  <c r="G700" i="10"/>
  <c r="G708" i="10"/>
  <c r="G744" i="10"/>
  <c r="G754" i="10"/>
  <c r="G760" i="10"/>
  <c r="G798" i="10"/>
  <c r="G808" i="10"/>
  <c r="G818" i="10"/>
  <c r="G838" i="10"/>
  <c r="G864" i="10"/>
  <c r="G882" i="10"/>
  <c r="K5" i="2"/>
  <c r="K14" i="2"/>
  <c r="K31" i="2"/>
  <c r="G12" i="8"/>
  <c r="G282" i="8"/>
  <c r="G294" i="8"/>
  <c r="G178" i="9"/>
  <c r="G183" i="9"/>
  <c r="G188" i="9"/>
  <c r="G195" i="9"/>
  <c r="G200" i="9"/>
  <c r="G205" i="9"/>
  <c r="G213" i="9"/>
  <c r="G218" i="9"/>
  <c r="G221" i="9"/>
  <c r="G230" i="9"/>
  <c r="G234" i="9"/>
  <c r="G237" i="9"/>
  <c r="G243" i="9"/>
  <c r="G247" i="9"/>
  <c r="G251" i="9"/>
  <c r="G257" i="9"/>
  <c r="G261" i="9"/>
  <c r="G263" i="9"/>
  <c r="G274" i="9"/>
  <c r="G279" i="9"/>
  <c r="G283" i="9"/>
  <c r="G301" i="9"/>
  <c r="G308" i="9"/>
  <c r="G312" i="9"/>
  <c r="G321" i="9"/>
  <c r="G325" i="9"/>
  <c r="G330" i="9"/>
  <c r="G339" i="9"/>
  <c r="G343" i="9"/>
  <c r="G351" i="9"/>
  <c r="K62" i="1"/>
  <c r="K11" i="1"/>
  <c r="K65" i="1"/>
  <c r="K89" i="1"/>
  <c r="K15" i="1"/>
  <c r="K84" i="2"/>
  <c r="G712" i="10"/>
  <c r="G706" i="10"/>
  <c r="K24" i="1"/>
  <c r="K74" i="1"/>
  <c r="K23" i="1"/>
  <c r="G10" i="4"/>
  <c r="G57" i="7"/>
  <c r="G704" i="9"/>
  <c r="H28" i="1"/>
  <c r="H80" i="1"/>
  <c r="H18" i="1"/>
  <c r="H48" i="1"/>
  <c r="H42" i="1"/>
  <c r="H46" i="1"/>
  <c r="K10" i="1"/>
  <c r="H30" i="1"/>
  <c r="G296" i="9"/>
  <c r="K72" i="1"/>
  <c r="G770" i="10"/>
  <c r="G289" i="9"/>
  <c r="G752" i="10"/>
  <c r="J6" i="11"/>
  <c r="G659" i="9"/>
  <c r="G681" i="9"/>
  <c r="G269" i="9"/>
  <c r="G254" i="7"/>
  <c r="H68" i="1"/>
  <c r="H92" i="1"/>
  <c r="G639" i="9"/>
  <c r="G587" i="9"/>
  <c r="G645" i="9"/>
  <c r="G286" i="7"/>
  <c r="K88" i="2"/>
  <c r="G748" i="10"/>
  <c r="G270" i="7"/>
  <c r="G326" i="9"/>
  <c r="G126" i="7"/>
  <c r="G199" i="9"/>
  <c r="G655" i="9"/>
  <c r="G680" i="9"/>
  <c r="G55" i="7"/>
  <c r="G71" i="7"/>
  <c r="G37" i="4"/>
  <c r="G207" i="8"/>
  <c r="G229" i="9"/>
  <c r="G265" i="9"/>
  <c r="G454" i="9"/>
  <c r="G609" i="9"/>
  <c r="G667" i="9"/>
  <c r="G672" i="9"/>
  <c r="G34" i="4"/>
  <c r="G52" i="4"/>
  <c r="G872" i="10"/>
  <c r="G180" i="9"/>
  <c r="G315" i="9"/>
  <c r="G390" i="9"/>
  <c r="G584" i="9"/>
  <c r="G46" i="7"/>
  <c r="G190" i="7"/>
  <c r="G225" i="7"/>
  <c r="G48" i="4"/>
  <c r="G28" i="10"/>
  <c r="G866" i="10"/>
  <c r="G890" i="10"/>
  <c r="G821" i="10"/>
  <c r="G152" i="9"/>
  <c r="G208" i="9"/>
  <c r="G306" i="9"/>
  <c r="G470" i="9"/>
  <c r="G701" i="9"/>
  <c r="G14" i="7"/>
  <c r="G97" i="7"/>
  <c r="G125" i="7"/>
  <c r="G764" i="10"/>
  <c r="G774" i="10"/>
  <c r="G846" i="10"/>
  <c r="G878" i="10"/>
  <c r="G157" i="9"/>
  <c r="G203" i="9"/>
  <c r="G216" i="9"/>
  <c r="G236" i="9"/>
  <c r="G250" i="9"/>
  <c r="G286" i="9"/>
  <c r="G318" i="9"/>
  <c r="G632" i="9"/>
  <c r="G643" i="9"/>
  <c r="G657" i="9"/>
  <c r="G62" i="7"/>
  <c r="G11" i="4"/>
  <c r="G43" i="4"/>
  <c r="G23" i="6"/>
  <c r="G145" i="6"/>
  <c r="G28" i="8"/>
  <c r="G34" i="8"/>
  <c r="G60" i="8"/>
  <c r="G558" i="9"/>
  <c r="G619" i="9"/>
  <c r="G222" i="7"/>
  <c r="K13" i="1"/>
  <c r="G759" i="10"/>
  <c r="G844" i="10"/>
  <c r="G892" i="10"/>
  <c r="G287" i="8"/>
  <c r="G140" i="9"/>
  <c r="G334" i="9"/>
  <c r="G374" i="9"/>
  <c r="G633" i="9"/>
  <c r="G30" i="7"/>
  <c r="G140" i="7"/>
  <c r="G26" i="4"/>
  <c r="G58" i="4"/>
  <c r="G50" i="6"/>
  <c r="G106" i="6"/>
  <c r="G143" i="6"/>
  <c r="G20" i="10"/>
  <c r="G17" i="8"/>
  <c r="G30" i="8"/>
  <c r="G49" i="8"/>
  <c r="G534" i="9"/>
  <c r="G574" i="9"/>
  <c r="G291" i="7"/>
  <c r="J4" i="11"/>
  <c r="K26" i="1"/>
  <c r="K29" i="1"/>
  <c r="K82" i="1"/>
  <c r="G18" i="4"/>
  <c r="G35" i="4"/>
  <c r="G60" i="4"/>
  <c r="G89" i="4"/>
  <c r="G37" i="6"/>
  <c r="G22" i="10"/>
  <c r="G756" i="10"/>
  <c r="G791" i="10"/>
  <c r="G829" i="10"/>
  <c r="G869" i="10"/>
  <c r="G893" i="10"/>
  <c r="K40" i="2"/>
  <c r="K73" i="2"/>
  <c r="K83" i="2"/>
  <c r="K95" i="2"/>
  <c r="G36" i="8"/>
  <c r="G134" i="9"/>
  <c r="G173" i="9"/>
  <c r="G184" i="9"/>
  <c r="G252" i="9"/>
  <c r="G350" i="9"/>
  <c r="G406" i="9"/>
  <c r="G422" i="9"/>
  <c r="G550" i="9"/>
  <c r="G569" i="9"/>
  <c r="G590" i="9"/>
  <c r="G595" i="9"/>
  <c r="G606" i="9"/>
  <c r="G647" i="9"/>
  <c r="G35" i="7"/>
  <c r="G78" i="7"/>
  <c r="G94" i="7"/>
  <c r="G142" i="7"/>
  <c r="G189" i="7"/>
  <c r="G268" i="7"/>
  <c r="G276" i="7"/>
  <c r="G285" i="7"/>
  <c r="K55" i="1"/>
  <c r="K85" i="1"/>
  <c r="G28" i="4"/>
  <c r="G50" i="4"/>
  <c r="G58" i="6"/>
  <c r="G99" i="6"/>
  <c r="G19" i="10"/>
  <c r="G784" i="10"/>
  <c r="G810" i="10"/>
  <c r="G885" i="10"/>
  <c r="K9" i="2"/>
  <c r="K81" i="2"/>
  <c r="G18" i="8"/>
  <c r="G167" i="9"/>
  <c r="G191" i="9"/>
  <c r="G358" i="9"/>
  <c r="G438" i="9"/>
  <c r="G563" i="9"/>
  <c r="G599" i="9"/>
  <c r="G110" i="7"/>
  <c r="G158" i="7"/>
  <c r="G266" i="7"/>
  <c r="G274" i="7"/>
  <c r="G283" i="7"/>
  <c r="G289" i="7"/>
  <c r="K36" i="2"/>
  <c r="K52" i="2"/>
  <c r="K100" i="2"/>
  <c r="K60" i="2"/>
  <c r="K42" i="2"/>
  <c r="K70" i="2"/>
  <c r="K92" i="2"/>
  <c r="K22" i="1"/>
  <c r="K31" i="1"/>
  <c r="K39" i="1"/>
  <c r="K53" i="1"/>
  <c r="K71" i="1"/>
  <c r="K94" i="1"/>
  <c r="G29" i="4"/>
  <c r="G61" i="4"/>
  <c r="G27" i="6"/>
  <c r="K10" i="2"/>
  <c r="K19" i="2"/>
  <c r="K25" i="2"/>
  <c r="K57" i="2"/>
  <c r="K91" i="2"/>
  <c r="K99" i="2"/>
  <c r="K106" i="2"/>
  <c r="G408" i="9"/>
  <c r="J7" i="11"/>
  <c r="K16" i="1"/>
  <c r="K95" i="1"/>
  <c r="K64" i="2"/>
  <c r="K38" i="1"/>
  <c r="K45" i="1"/>
  <c r="K70" i="1"/>
  <c r="K86" i="1"/>
  <c r="G13" i="4"/>
  <c r="G81" i="4"/>
  <c r="K8" i="2"/>
  <c r="K18" i="2"/>
  <c r="K24" i="2"/>
  <c r="K72" i="2"/>
  <c r="K78" i="2"/>
  <c r="K32" i="2"/>
  <c r="J5" i="11"/>
  <c r="K30" i="2"/>
  <c r="K56" i="2"/>
  <c r="K14" i="1"/>
  <c r="K80" i="2"/>
  <c r="K90" i="2"/>
  <c r="K73" i="1" l="1"/>
  <c r="K30" i="1"/>
  <c r="K42" i="1"/>
  <c r="K44" i="1"/>
  <c r="K92" i="1"/>
  <c r="K46" i="1"/>
  <c r="K48" i="1"/>
  <c r="K80" i="1"/>
  <c r="K8" i="1"/>
  <c r="K68" i="1"/>
  <c r="K18" i="1"/>
  <c r="K28" i="1"/>
</calcChain>
</file>

<file path=xl/sharedStrings.xml><?xml version="1.0" encoding="utf-8"?>
<sst xmlns="http://schemas.openxmlformats.org/spreadsheetml/2006/main" count="274" uniqueCount="162">
  <si>
    <t>pásmo</t>
  </si>
  <si>
    <t>a</t>
  </si>
  <si>
    <t>b</t>
  </si>
  <si>
    <t>c</t>
  </si>
  <si>
    <t>MŠ</t>
  </si>
  <si>
    <t>do 13</t>
  </si>
  <si>
    <t xml:space="preserve">MŠ </t>
  </si>
  <si>
    <t>do 12</t>
  </si>
  <si>
    <t>13 - 87</t>
  </si>
  <si>
    <t>88 a více</t>
  </si>
  <si>
    <t>do 14</t>
  </si>
  <si>
    <t>18 - 49</t>
  </si>
  <si>
    <t>50 - 105</t>
  </si>
  <si>
    <t>106 a více</t>
  </si>
  <si>
    <t>ZŠ 1.-9. roč</t>
  </si>
  <si>
    <t>I. stupeň</t>
  </si>
  <si>
    <t>131 - 325</t>
  </si>
  <si>
    <t>326 a více</t>
  </si>
  <si>
    <t>do 68</t>
  </si>
  <si>
    <t>II. stupeň</t>
  </si>
  <si>
    <t>69 - 101</t>
  </si>
  <si>
    <t>102 - 290</t>
  </si>
  <si>
    <t>291 a více</t>
  </si>
  <si>
    <t>Školní</t>
  </si>
  <si>
    <t>do 32</t>
  </si>
  <si>
    <t>družiny</t>
  </si>
  <si>
    <t>33 - 93</t>
  </si>
  <si>
    <t>94 a více</t>
  </si>
  <si>
    <t>15 - 60</t>
  </si>
  <si>
    <t>61 - 156</t>
  </si>
  <si>
    <t>157 a více</t>
  </si>
  <si>
    <t>do 36</t>
  </si>
  <si>
    <t>37 - 267</t>
  </si>
  <si>
    <t>268 - 896</t>
  </si>
  <si>
    <t>897 a více</t>
  </si>
  <si>
    <t>- hudební indiv.</t>
  </si>
  <si>
    <t>- hudební kolekt.</t>
  </si>
  <si>
    <t>- liter.dramatický</t>
  </si>
  <si>
    <t>- taneční</t>
  </si>
  <si>
    <t>- výtvarný</t>
  </si>
  <si>
    <t>- ostatní obory</t>
  </si>
  <si>
    <t>kuchyně</t>
  </si>
  <si>
    <t>výdejna</t>
  </si>
  <si>
    <t>mateřská škola</t>
  </si>
  <si>
    <t>33%</t>
  </si>
  <si>
    <t>základní a střední škola</t>
  </si>
  <si>
    <t>25%</t>
  </si>
  <si>
    <t>ZUŠ pedagogové</t>
  </si>
  <si>
    <t xml:space="preserve">Mateřské školy </t>
  </si>
  <si>
    <t>Základní školy pouze s I.  stupněm</t>
  </si>
  <si>
    <t>žák</t>
  </si>
  <si>
    <t xml:space="preserve">Základní školy s I. a II. stupněm </t>
  </si>
  <si>
    <t>Školní družiny a kluby</t>
  </si>
  <si>
    <t>žák ve školní družině, klubu</t>
  </si>
  <si>
    <t>+ žák spec. třídy ve ŠD</t>
  </si>
  <si>
    <t>Stravování</t>
  </si>
  <si>
    <t xml:space="preserve">komplexní jídelna - dítě z MŠ </t>
  </si>
  <si>
    <t xml:space="preserve">jen kuchyně - dítě z MŠ </t>
  </si>
  <si>
    <t xml:space="preserve">jen výdejna - dítě z MŠ </t>
  </si>
  <si>
    <t>Np</t>
  </si>
  <si>
    <t>No</t>
  </si>
  <si>
    <t>Mateřské školy</t>
  </si>
  <si>
    <t>Základní školy pouze s I. stupněm</t>
  </si>
  <si>
    <t>pedagogové</t>
  </si>
  <si>
    <t>Školní družiny</t>
  </si>
  <si>
    <t>Školní jídelny</t>
  </si>
  <si>
    <t>Děti z MŠ</t>
  </si>
  <si>
    <t>Pp</t>
  </si>
  <si>
    <t>Po</t>
  </si>
  <si>
    <t>ONIV</t>
  </si>
  <si>
    <t>NIV   celkem</t>
  </si>
  <si>
    <t>101 a více</t>
  </si>
  <si>
    <t xml:space="preserve">odvody </t>
  </si>
  <si>
    <t>111 a více</t>
  </si>
  <si>
    <t>761 a více</t>
  </si>
  <si>
    <t>žáci II. stupně</t>
  </si>
  <si>
    <t>žáci I. stupně</t>
  </si>
  <si>
    <t>331 a více</t>
  </si>
  <si>
    <t>161 a více</t>
  </si>
  <si>
    <t>a, b, c jsou parametry funkce (b, c mohou být nulové)</t>
  </si>
  <si>
    <t>901 a více</t>
  </si>
  <si>
    <t>počet žáků</t>
  </si>
  <si>
    <t>počet stráv.</t>
  </si>
  <si>
    <t>počet dětí</t>
  </si>
  <si>
    <t>střední postižení</t>
  </si>
  <si>
    <t>těžké postižení</t>
  </si>
  <si>
    <t xml:space="preserve">Základní školy </t>
  </si>
  <si>
    <t>Poznámky:</t>
  </si>
  <si>
    <t>ZŠ pouze s I. stupněm</t>
  </si>
  <si>
    <t>Školní kluby pedag.</t>
  </si>
  <si>
    <t xml:space="preserve">Rozdělení normativů na školní jídelny - kuchyně </t>
  </si>
  <si>
    <t>a školní jídelny - výdejny</t>
  </si>
  <si>
    <t>Základní umělecké školy</t>
  </si>
  <si>
    <t>obor</t>
  </si>
  <si>
    <t>hudební indiv.</t>
  </si>
  <si>
    <t>výtvarný</t>
  </si>
  <si>
    <t>taneční</t>
  </si>
  <si>
    <t>liter.dramatický</t>
  </si>
  <si>
    <t>hudební kolekt.</t>
  </si>
  <si>
    <t>Školní kluby</t>
  </si>
  <si>
    <t>Koeficient pro individuální vzdělávání v ZŠ (§ 41ŠZ):</t>
  </si>
  <si>
    <t>Koeficient pro docházku do ZŠ v zahraničí (§ 38 ŠZ):</t>
  </si>
  <si>
    <t>rozpočtovaný plat Pp, Po</t>
  </si>
  <si>
    <t>žáci v ZŠ celkem</t>
  </si>
  <si>
    <t xml:space="preserve">Příplatek na individuální integraci a speciální třídy </t>
  </si>
  <si>
    <t>Individuální integrace - výše příplatku v Kč na 1 dítě v MŠ, 1 žáka v ZŠ</t>
  </si>
  <si>
    <t>Koeficient pro polodenní péči v MŠ:</t>
  </si>
  <si>
    <t xml:space="preserve">14 - 29 </t>
  </si>
  <si>
    <t>30 - 95</t>
  </si>
  <si>
    <t>96 a více</t>
  </si>
  <si>
    <t>do 85</t>
  </si>
  <si>
    <t>86-130</t>
  </si>
  <si>
    <t>interval (výkony)</t>
  </si>
  <si>
    <t>zařízení  (kategorie pracovníků)</t>
  </si>
  <si>
    <t>dítě - celodenní docházka</t>
  </si>
  <si>
    <t>dítě - polodenní docházka</t>
  </si>
  <si>
    <t>nepedagogové</t>
  </si>
  <si>
    <t>ZUŠ nepedagogové</t>
  </si>
  <si>
    <t>MP pedagogů</t>
  </si>
  <si>
    <t>MP nepedagogů</t>
  </si>
  <si>
    <t>MP    celkem</t>
  </si>
  <si>
    <t>MP   celkem</t>
  </si>
  <si>
    <t>ŠJ strávníci z MŠ</t>
  </si>
  <si>
    <t>do 9</t>
  </si>
  <si>
    <t>10 - 15</t>
  </si>
  <si>
    <t>10 - 17</t>
  </si>
  <si>
    <t>MP nepedag.</t>
  </si>
  <si>
    <t>lehké postižení + vývojové poruchy</t>
  </si>
  <si>
    <t>16 - 43</t>
  </si>
  <si>
    <t>44 - 101</t>
  </si>
  <si>
    <t>102 a více</t>
  </si>
  <si>
    <t>žák 1. stupně</t>
  </si>
  <si>
    <t>žák 2. stupně</t>
  </si>
  <si>
    <t xml:space="preserve">Žáci ze ZŠ </t>
  </si>
  <si>
    <t xml:space="preserve">komplexní jídelna - žák ZŠ </t>
  </si>
  <si>
    <t xml:space="preserve">jen kuchyně - žák ZŠ </t>
  </si>
  <si>
    <t xml:space="preserve">jen výdejna - žák ZŠ </t>
  </si>
  <si>
    <t xml:space="preserve">ŠJ strávníci ze ZŠ </t>
  </si>
  <si>
    <r>
      <t>Hodnota Np a No je stanovena funkční závislostí:</t>
    </r>
    <r>
      <rPr>
        <b/>
        <sz val="12"/>
        <rFont val="Arial"/>
        <family val="2"/>
      </rPr>
      <t xml:space="preserve"> 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kde V jsou výkony (děti, žáci, stravovaní),</t>
    </r>
  </si>
  <si>
    <t>do 155</t>
  </si>
  <si>
    <t>156 - 709</t>
  </si>
  <si>
    <t>710 a více</t>
  </si>
  <si>
    <t>MP v Kč pedagog.</t>
  </si>
  <si>
    <t>MP v Kč nepedag.</t>
  </si>
  <si>
    <t>nepedag.</t>
  </si>
  <si>
    <t>Speciální třídy - výše příplatku na 1 dítě v MŠ ,1 žáka v ZŠ, navýšení počtu pedagogů a nepedagogů</t>
  </si>
  <si>
    <t>ONIV - částka v Kč</t>
  </si>
  <si>
    <t>Více vad, autismus</t>
  </si>
  <si>
    <t>autisté a více vad</t>
  </si>
  <si>
    <t>Oddělení ŠD, které je tvořeno pro žáky se zdrav. postižením</t>
  </si>
  <si>
    <t>lehké postižení 
MP pedagogové</t>
  </si>
  <si>
    <t>střední postižení 
MP pedagogové</t>
  </si>
  <si>
    <t>těžké postižení 
MP pedagogové</t>
  </si>
  <si>
    <t>vývojové poruchy 
MP pedagogové</t>
  </si>
  <si>
    <t>autisté, více vad 
MP pedagogové</t>
  </si>
  <si>
    <t>MP v Kč 
nepedag.</t>
  </si>
  <si>
    <t>Lehké postižení: lehké mentální postižení</t>
  </si>
  <si>
    <t>Krajské hodnoty ukazatelů a normativů  - Jihočeský kraj 2018</t>
  </si>
  <si>
    <t>dítě - individuální vzdělávání</t>
  </si>
  <si>
    <t>Střední postižení: středně těžké mentální postižení, zrakové postižení, sluchové postižení, tělesné postižení, závažné vady řeči</t>
  </si>
  <si>
    <t>Těžké postižení: těžké mentální postižení, těžké sluchové postižení, těžké zrakové postižení, těžké vady řeči, těžké tělesné postižení</t>
  </si>
  <si>
    <t>Koeficient pro individuální vzdělávání v MŠ (§34b):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</si>
</sst>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0"/>
  </numFmts>
  <fonts count="9" x14ac:knownFonts="1">
    <font>
      <sz val="10"/>
      <name val="Arial CE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Fill="1" applyBorder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1" fontId="3" fillId="0" borderId="3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1" fontId="2" fillId="0" borderId="7" xfId="0" applyNumberFormat="1" applyFont="1" applyFill="1" applyBorder="1" applyProtection="1"/>
    <xf numFmtId="0" fontId="3" fillId="0" borderId="11" xfId="0" applyFont="1" applyBorder="1" applyProtection="1">
      <protection locked="0"/>
    </xf>
    <xf numFmtId="1" fontId="2" fillId="0" borderId="12" xfId="0" applyNumberFormat="1" applyFont="1" applyFill="1" applyBorder="1" applyProtection="1"/>
    <xf numFmtId="1" fontId="2" fillId="0" borderId="16" xfId="0" applyNumberFormat="1" applyFont="1" applyFill="1" applyBorder="1" applyProtection="1"/>
    <xf numFmtId="0" fontId="3" fillId="0" borderId="18" xfId="0" applyFont="1" applyBorder="1" applyProtection="1">
      <protection locked="0"/>
    </xf>
    <xf numFmtId="1" fontId="2" fillId="0" borderId="19" xfId="0" applyNumberFormat="1" applyFont="1" applyFill="1" applyBorder="1" applyProtection="1"/>
    <xf numFmtId="1" fontId="2" fillId="0" borderId="23" xfId="0" applyNumberFormat="1" applyFont="1" applyFill="1" applyBorder="1" applyProtection="1"/>
    <xf numFmtId="0" fontId="3" fillId="0" borderId="27" xfId="0" applyFont="1" applyBorder="1" applyProtection="1">
      <protection locked="0"/>
    </xf>
    <xf numFmtId="2" fontId="2" fillId="0" borderId="9" xfId="0" applyNumberFormat="1" applyFont="1" applyBorder="1"/>
    <xf numFmtId="0" fontId="2" fillId="0" borderId="9" xfId="0" applyFont="1" applyBorder="1"/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0" borderId="2" xfId="0" applyNumberFormat="1" applyFont="1" applyFill="1" applyBorder="1" applyProtection="1"/>
    <xf numFmtId="1" fontId="2" fillId="0" borderId="0" xfId="0" applyNumberFormat="1" applyFont="1" applyFill="1" applyBorder="1" applyProtection="1"/>
    <xf numFmtId="0" fontId="2" fillId="0" borderId="0" xfId="0" applyFont="1" applyFill="1"/>
    <xf numFmtId="0" fontId="3" fillId="0" borderId="33" xfId="0" applyFont="1" applyBorder="1" applyProtection="1">
      <protection locked="0"/>
    </xf>
    <xf numFmtId="49" fontId="3" fillId="0" borderId="36" xfId="0" applyNumberFormat="1" applyFont="1" applyBorder="1" applyProtection="1">
      <protection locked="0"/>
    </xf>
    <xf numFmtId="2" fontId="2" fillId="0" borderId="24" xfId="0" applyNumberFormat="1" applyFont="1" applyFill="1" applyBorder="1" applyProtection="1"/>
    <xf numFmtId="49" fontId="3" fillId="0" borderId="38" xfId="0" applyNumberFormat="1" applyFont="1" applyBorder="1" applyProtection="1">
      <protection locked="0"/>
    </xf>
    <xf numFmtId="0" fontId="3" fillId="0" borderId="38" xfId="0" applyFont="1" applyBorder="1" applyProtection="1">
      <protection locked="0"/>
    </xf>
    <xf numFmtId="49" fontId="3" fillId="0" borderId="42" xfId="0" applyNumberFormat="1" applyFont="1" applyBorder="1" applyProtection="1">
      <protection locked="0"/>
    </xf>
    <xf numFmtId="2" fontId="2" fillId="0" borderId="21" xfId="0" applyNumberFormat="1" applyFont="1" applyFill="1" applyBorder="1" applyProtection="1"/>
    <xf numFmtId="49" fontId="3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2" fontId="2" fillId="0" borderId="0" xfId="0" applyNumberFormat="1" applyFont="1" applyFill="1" applyBorder="1" applyProtection="1"/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2" fillId="0" borderId="0" xfId="0" applyNumberFormat="1" applyFont="1" applyBorder="1"/>
    <xf numFmtId="1" fontId="3" fillId="0" borderId="0" xfId="0" applyNumberFormat="1" applyFont="1" applyBorder="1"/>
    <xf numFmtId="2" fontId="2" fillId="0" borderId="0" xfId="0" applyNumberFormat="1" applyFont="1" applyBorder="1" applyAlignment="1">
      <alignment wrapText="1"/>
    </xf>
    <xf numFmtId="0" fontId="2" fillId="0" borderId="45" xfId="0" applyFont="1" applyBorder="1"/>
    <xf numFmtId="0" fontId="2" fillId="0" borderId="46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33" xfId="0" applyNumberFormat="1" applyFont="1" applyBorder="1"/>
    <xf numFmtId="0" fontId="2" fillId="0" borderId="35" xfId="0" applyFont="1" applyBorder="1"/>
    <xf numFmtId="9" fontId="2" fillId="0" borderId="14" xfId="0" applyNumberFormat="1" applyFont="1" applyBorder="1"/>
    <xf numFmtId="49" fontId="2" fillId="0" borderId="41" xfId="0" applyNumberFormat="1" applyFont="1" applyBorder="1" applyAlignment="1">
      <alignment horizontal="right"/>
    </xf>
    <xf numFmtId="9" fontId="2" fillId="0" borderId="21" xfId="0" applyNumberFormat="1" applyFont="1" applyBorder="1"/>
    <xf numFmtId="49" fontId="2" fillId="0" borderId="47" xfId="0" applyNumberFormat="1" applyFont="1" applyBorder="1" applyAlignment="1">
      <alignment horizontal="right"/>
    </xf>
    <xf numFmtId="0" fontId="3" fillId="0" borderId="48" xfId="0" applyFont="1" applyBorder="1"/>
    <xf numFmtId="0" fontId="2" fillId="0" borderId="48" xfId="0" applyFont="1" applyBorder="1" applyAlignment="1">
      <alignment wrapText="1"/>
    </xf>
    <xf numFmtId="49" fontId="2" fillId="0" borderId="4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6" xfId="0" applyNumberFormat="1" applyFont="1" applyBorder="1"/>
    <xf numFmtId="0" fontId="2" fillId="0" borderId="49" xfId="0" applyFont="1" applyBorder="1"/>
    <xf numFmtId="1" fontId="2" fillId="0" borderId="5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49" fontId="2" fillId="0" borderId="45" xfId="0" applyNumberFormat="1" applyFont="1" applyBorder="1"/>
    <xf numFmtId="0" fontId="2" fillId="0" borderId="40" xfId="0" applyFont="1" applyBorder="1"/>
    <xf numFmtId="1" fontId="2" fillId="0" borderId="39" xfId="0" applyNumberFormat="1" applyFont="1" applyBorder="1" applyAlignment="1">
      <alignment horizontal="right"/>
    </xf>
    <xf numFmtId="0" fontId="2" fillId="0" borderId="39" xfId="0" applyFont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3" fontId="2" fillId="0" borderId="0" xfId="0" applyNumberFormat="1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43" xfId="0" applyFont="1" applyBorder="1"/>
    <xf numFmtId="1" fontId="2" fillId="0" borderId="22" xfId="0" applyNumberFormat="1" applyFont="1" applyBorder="1"/>
    <xf numFmtId="1" fontId="2" fillId="0" borderId="25" xfId="0" applyNumberFormat="1" applyFont="1" applyBorder="1"/>
    <xf numFmtId="49" fontId="3" fillId="0" borderId="48" xfId="0" applyNumberFormat="1" applyFont="1" applyBorder="1"/>
    <xf numFmtId="0" fontId="2" fillId="0" borderId="48" xfId="0" applyFont="1" applyBorder="1"/>
    <xf numFmtId="49" fontId="2" fillId="0" borderId="48" xfId="0" applyNumberFormat="1" applyFont="1" applyBorder="1" applyAlignment="1">
      <alignment horizontal="right"/>
    </xf>
    <xf numFmtId="0" fontId="2" fillId="0" borderId="34" xfId="0" applyFont="1" applyBorder="1"/>
    <xf numFmtId="49" fontId="2" fillId="0" borderId="8" xfId="0" applyNumberFormat="1" applyFont="1" applyBorder="1" applyAlignment="1">
      <alignment horizontal="right"/>
    </xf>
    <xf numFmtId="49" fontId="2" fillId="0" borderId="46" xfId="0" applyNumberFormat="1" applyFont="1" applyBorder="1"/>
    <xf numFmtId="49" fontId="2" fillId="0" borderId="43" xfId="0" applyNumberFormat="1" applyFont="1" applyBorder="1" applyAlignment="1">
      <alignment horizontal="right"/>
    </xf>
    <xf numFmtId="49" fontId="3" fillId="0" borderId="0" xfId="0" applyNumberFormat="1" applyFont="1" applyBorder="1"/>
    <xf numFmtId="49" fontId="2" fillId="0" borderId="33" xfId="0" applyNumberFormat="1" applyFont="1" applyBorder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39" xfId="0" applyNumberFormat="1" applyFont="1" applyBorder="1" applyAlignment="1">
      <alignment horizontal="right"/>
    </xf>
    <xf numFmtId="0" fontId="4" fillId="0" borderId="0" xfId="0" applyFont="1"/>
    <xf numFmtId="1" fontId="2" fillId="0" borderId="0" xfId="0" applyNumberFormat="1" applyFont="1" applyAlignment="1"/>
    <xf numFmtId="2" fontId="2" fillId="0" borderId="0" xfId="0" applyNumberFormat="1" applyFont="1" applyAlignment="1">
      <alignment horizontal="left" indent="2"/>
    </xf>
    <xf numFmtId="0" fontId="2" fillId="0" borderId="0" xfId="0" applyFont="1" applyAlignment="1"/>
    <xf numFmtId="1" fontId="2" fillId="0" borderId="48" xfId="0" applyNumberFormat="1" applyFont="1" applyBorder="1"/>
    <xf numFmtId="1" fontId="2" fillId="0" borderId="0" xfId="0" applyNumberFormat="1" applyFont="1" applyBorder="1" applyAlignme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36" xfId="0" applyFont="1" applyBorder="1" applyAlignment="1">
      <alignment horizontal="right"/>
    </xf>
    <xf numFmtId="2" fontId="2" fillId="0" borderId="24" xfId="0" applyNumberFormat="1" applyFont="1" applyFill="1" applyBorder="1"/>
    <xf numFmtId="1" fontId="2" fillId="0" borderId="24" xfId="0" applyNumberFormat="1" applyFont="1" applyFill="1" applyBorder="1"/>
    <xf numFmtId="1" fontId="2" fillId="0" borderId="24" xfId="0" applyNumberFormat="1" applyFont="1" applyBorder="1"/>
    <xf numFmtId="0" fontId="2" fillId="0" borderId="38" xfId="0" applyFont="1" applyBorder="1"/>
    <xf numFmtId="2" fontId="2" fillId="0" borderId="14" xfId="0" applyNumberFormat="1" applyFont="1" applyFill="1" applyBorder="1"/>
    <xf numFmtId="1" fontId="2" fillId="0" borderId="14" xfId="0" applyNumberFormat="1" applyFont="1" applyBorder="1"/>
    <xf numFmtId="0" fontId="2" fillId="0" borderId="42" xfId="0" applyFont="1" applyBorder="1" applyAlignment="1">
      <alignment horizontal="center" wrapText="1"/>
    </xf>
    <xf numFmtId="2" fontId="2" fillId="0" borderId="21" xfId="0" applyNumberFormat="1" applyFont="1" applyFill="1" applyBorder="1"/>
    <xf numFmtId="1" fontId="2" fillId="0" borderId="26" xfId="0" applyNumberFormat="1" applyFont="1" applyFill="1" applyBorder="1"/>
    <xf numFmtId="1" fontId="2" fillId="0" borderId="21" xfId="0" applyNumberFormat="1" applyFont="1" applyBorder="1"/>
    <xf numFmtId="1" fontId="2" fillId="0" borderId="26" xfId="0" applyNumberFormat="1" applyFont="1" applyBorder="1"/>
    <xf numFmtId="1" fontId="2" fillId="0" borderId="32" xfId="0" applyNumberFormat="1" applyFont="1" applyBorder="1"/>
    <xf numFmtId="2" fontId="2" fillId="0" borderId="49" xfId="0" applyNumberFormat="1" applyFont="1" applyBorder="1"/>
    <xf numFmtId="1" fontId="2" fillId="0" borderId="49" xfId="0" applyNumberFormat="1" applyFont="1" applyBorder="1"/>
    <xf numFmtId="0" fontId="2" fillId="0" borderId="1" xfId="0" applyFont="1" applyBorder="1"/>
    <xf numFmtId="2" fontId="2" fillId="0" borderId="24" xfId="0" applyNumberFormat="1" applyFont="1" applyBorder="1"/>
    <xf numFmtId="2" fontId="2" fillId="0" borderId="21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58" xfId="0" applyFont="1" applyBorder="1"/>
    <xf numFmtId="2" fontId="2" fillId="0" borderId="14" xfId="0" applyNumberFormat="1" applyFont="1" applyBorder="1"/>
    <xf numFmtId="1" fontId="2" fillId="0" borderId="30" xfId="0" applyNumberFormat="1" applyFont="1" applyBorder="1"/>
    <xf numFmtId="0" fontId="2" fillId="0" borderId="36" xfId="0" applyFont="1" applyBorder="1"/>
    <xf numFmtId="0" fontId="2" fillId="0" borderId="58" xfId="0" applyFont="1" applyBorder="1" applyAlignment="1">
      <alignment wrapText="1"/>
    </xf>
    <xf numFmtId="2" fontId="2" fillId="0" borderId="9" xfId="0" applyNumberFormat="1" applyFont="1" applyFill="1" applyBorder="1"/>
    <xf numFmtId="0" fontId="2" fillId="0" borderId="38" xfId="0" applyFont="1" applyFill="1" applyBorder="1"/>
    <xf numFmtId="2" fontId="2" fillId="0" borderId="4" xfId="0" applyNumberFormat="1" applyFont="1" applyFill="1" applyBorder="1"/>
    <xf numFmtId="1" fontId="2" fillId="0" borderId="4" xfId="0" applyNumberFormat="1" applyFont="1" applyFill="1" applyBorder="1"/>
    <xf numFmtId="1" fontId="2" fillId="0" borderId="4" xfId="0" applyNumberFormat="1" applyFont="1" applyBorder="1"/>
    <xf numFmtId="1" fontId="2" fillId="0" borderId="5" xfId="0" applyNumberFormat="1" applyFont="1" applyBorder="1"/>
    <xf numFmtId="0" fontId="2" fillId="0" borderId="38" xfId="0" applyFont="1" applyBorder="1" applyAlignment="1">
      <alignment horizontal="right"/>
    </xf>
    <xf numFmtId="1" fontId="2" fillId="0" borderId="14" xfId="0" applyNumberFormat="1" applyFont="1" applyFill="1" applyBorder="1"/>
    <xf numFmtId="1" fontId="2" fillId="0" borderId="30" xfId="0" applyNumberFormat="1" applyFont="1" applyFill="1" applyBorder="1"/>
    <xf numFmtId="0" fontId="2" fillId="0" borderId="58" xfId="0" applyFont="1" applyBorder="1" applyAlignment="1">
      <alignment horizontal="right" wrapText="1"/>
    </xf>
    <xf numFmtId="0" fontId="2" fillId="0" borderId="38" xfId="0" applyFont="1" applyBorder="1" applyAlignment="1">
      <alignment wrapText="1"/>
    </xf>
    <xf numFmtId="2" fontId="2" fillId="0" borderId="42" xfId="0" applyNumberFormat="1" applyFont="1" applyBorder="1" applyAlignment="1">
      <alignment horizontal="center" wrapText="1"/>
    </xf>
    <xf numFmtId="0" fontId="0" fillId="0" borderId="10" xfId="0" applyBorder="1"/>
    <xf numFmtId="0" fontId="0" fillId="0" borderId="15" xfId="0" applyBorder="1"/>
    <xf numFmtId="0" fontId="0" fillId="0" borderId="22" xfId="0" applyBorder="1"/>
    <xf numFmtId="0" fontId="6" fillId="0" borderId="9" xfId="0" applyFont="1" applyBorder="1" applyProtection="1"/>
    <xf numFmtId="2" fontId="6" fillId="0" borderId="9" xfId="0" applyNumberFormat="1" applyFont="1" applyBorder="1" applyProtection="1"/>
    <xf numFmtId="0" fontId="6" fillId="0" borderId="14" xfId="0" applyFont="1" applyBorder="1" applyProtection="1"/>
    <xf numFmtId="2" fontId="6" fillId="0" borderId="14" xfId="0" applyNumberFormat="1" applyFont="1" applyBorder="1" applyProtection="1"/>
    <xf numFmtId="0" fontId="6" fillId="0" borderId="21" xfId="0" applyFont="1" applyBorder="1" applyProtection="1"/>
    <xf numFmtId="2" fontId="6" fillId="0" borderId="21" xfId="0" applyNumberFormat="1" applyFont="1" applyBorder="1" applyProtection="1"/>
    <xf numFmtId="0" fontId="7" fillId="0" borderId="0" xfId="0" applyFont="1"/>
    <xf numFmtId="1" fontId="0" fillId="0" borderId="0" xfId="0" applyNumberFormat="1"/>
    <xf numFmtId="1" fontId="0" fillId="0" borderId="0" xfId="0" applyNumberFormat="1" applyAlignment="1"/>
    <xf numFmtId="2" fontId="0" fillId="0" borderId="0" xfId="0" applyNumberFormat="1" applyAlignment="1">
      <alignment horizontal="left" indent="2"/>
    </xf>
    <xf numFmtId="2" fontId="0" fillId="0" borderId="0" xfId="0" applyNumberFormat="1" applyAlignment="1"/>
    <xf numFmtId="0" fontId="0" fillId="0" borderId="6" xfId="0" applyBorder="1"/>
    <xf numFmtId="0" fontId="0" fillId="0" borderId="33" xfId="0" applyBorder="1"/>
    <xf numFmtId="0" fontId="0" fillId="0" borderId="34" xfId="0" applyBorder="1"/>
    <xf numFmtId="1" fontId="0" fillId="0" borderId="34" xfId="0" applyNumberFormat="1" applyBorder="1" applyAlignment="1"/>
    <xf numFmtId="2" fontId="0" fillId="0" borderId="34" xfId="0" applyNumberFormat="1" applyBorder="1" applyAlignment="1">
      <alignment horizontal="left" indent="2"/>
    </xf>
    <xf numFmtId="0" fontId="0" fillId="0" borderId="34" xfId="0" applyBorder="1" applyAlignment="1"/>
    <xf numFmtId="1" fontId="0" fillId="0" borderId="35" xfId="0" applyNumberFormat="1" applyBorder="1" applyAlignment="1"/>
    <xf numFmtId="0" fontId="0" fillId="0" borderId="18" xfId="0" applyBorder="1"/>
    <xf numFmtId="0" fontId="7" fillId="0" borderId="59" xfId="0" applyFont="1" applyBorder="1"/>
    <xf numFmtId="0" fontId="0" fillId="0" borderId="59" xfId="0" applyBorder="1"/>
    <xf numFmtId="1" fontId="0" fillId="0" borderId="55" xfId="0" applyNumberFormat="1" applyBorder="1" applyAlignment="1"/>
    <xf numFmtId="1" fontId="0" fillId="0" borderId="37" xfId="0" applyNumberFormat="1" applyBorder="1" applyAlignment="1"/>
    <xf numFmtId="0" fontId="7" fillId="0" borderId="45" xfId="0" applyFont="1" applyBorder="1"/>
    <xf numFmtId="0" fontId="0" fillId="0" borderId="40" xfId="0" applyBorder="1"/>
    <xf numFmtId="1" fontId="0" fillId="0" borderId="40" xfId="0" applyNumberFormat="1" applyBorder="1" applyAlignment="1"/>
    <xf numFmtId="2" fontId="0" fillId="0" borderId="40" xfId="0" applyNumberFormat="1" applyBorder="1" applyAlignment="1">
      <alignment horizontal="left" indent="2"/>
    </xf>
    <xf numFmtId="1" fontId="0" fillId="0" borderId="42" xfId="0" applyNumberFormat="1" applyBorder="1" applyAlignment="1"/>
    <xf numFmtId="164" fontId="0" fillId="0" borderId="21" xfId="0" applyNumberFormat="1" applyBorder="1" applyAlignment="1"/>
    <xf numFmtId="0" fontId="7" fillId="0" borderId="0" xfId="0" applyFont="1" applyFill="1" applyBorder="1"/>
    <xf numFmtId="1" fontId="0" fillId="0" borderId="0" xfId="0" applyNumberFormat="1" applyBorder="1"/>
    <xf numFmtId="2" fontId="0" fillId="0" borderId="0" xfId="0" applyNumberFormat="1" applyBorder="1" applyAlignment="1"/>
    <xf numFmtId="2" fontId="0" fillId="0" borderId="0" xfId="0" applyNumberFormat="1" applyBorder="1" applyAlignment="1">
      <alignment horizontal="left" indent="2"/>
    </xf>
    <xf numFmtId="0" fontId="0" fillId="0" borderId="0" xfId="0" applyBorder="1"/>
    <xf numFmtId="0" fontId="0" fillId="0" borderId="0" xfId="0" applyBorder="1" applyAlignment="1"/>
    <xf numFmtId="1" fontId="0" fillId="0" borderId="0" xfId="0" applyNumberFormat="1" applyBorder="1" applyAlignment="1"/>
    <xf numFmtId="0" fontId="6" fillId="0" borderId="0" xfId="0" applyFont="1" applyFill="1" applyBorder="1"/>
    <xf numFmtId="0" fontId="0" fillId="0" borderId="0" xfId="0" applyAlignment="1"/>
    <xf numFmtId="0" fontId="7" fillId="0" borderId="11" xfId="0" applyFont="1" applyBorder="1"/>
    <xf numFmtId="2" fontId="0" fillId="0" borderId="31" xfId="0" applyNumberFormat="1" applyBorder="1" applyAlignment="1">
      <alignment horizontal="left" indent="2"/>
    </xf>
    <xf numFmtId="0" fontId="0" fillId="0" borderId="56" xfId="0" applyBorder="1"/>
    <xf numFmtId="49" fontId="2" fillId="0" borderId="0" xfId="0" applyNumberFormat="1" applyFont="1" applyBorder="1"/>
    <xf numFmtId="165" fontId="6" fillId="0" borderId="14" xfId="0" applyNumberFormat="1" applyFont="1" applyBorder="1" applyProtection="1"/>
    <xf numFmtId="166" fontId="6" fillId="0" borderId="14" xfId="0" applyNumberFormat="1" applyFont="1" applyBorder="1" applyProtection="1"/>
    <xf numFmtId="2" fontId="6" fillId="0" borderId="37" xfId="0" applyNumberFormat="1" applyFont="1" applyBorder="1" applyProtection="1"/>
    <xf numFmtId="2" fontId="6" fillId="0" borderId="39" xfId="0" applyNumberFormat="1" applyFont="1" applyBorder="1" applyProtection="1"/>
    <xf numFmtId="2" fontId="6" fillId="0" borderId="13" xfId="0" applyNumberFormat="1" applyFont="1" applyBorder="1" applyProtection="1"/>
    <xf numFmtId="2" fontId="6" fillId="0" borderId="43" xfId="0" applyNumberFormat="1" applyFont="1" applyBorder="1" applyProtection="1"/>
    <xf numFmtId="1" fontId="0" fillId="0" borderId="41" xfId="0" applyNumberFormat="1" applyBorder="1" applyAlignment="1"/>
    <xf numFmtId="1" fontId="0" fillId="0" borderId="45" xfId="0" applyNumberFormat="1" applyBorder="1" applyAlignment="1"/>
    <xf numFmtId="0" fontId="0" fillId="0" borderId="41" xfId="0" applyBorder="1"/>
    <xf numFmtId="2" fontId="0" fillId="0" borderId="45" xfId="0" applyNumberFormat="1" applyBorder="1" applyAlignment="1"/>
    <xf numFmtId="3" fontId="0" fillId="0" borderId="41" xfId="0" applyNumberFormat="1" applyBorder="1" applyAlignment="1"/>
    <xf numFmtId="0" fontId="8" fillId="0" borderId="44" xfId="0" applyFont="1" applyBorder="1"/>
    <xf numFmtId="0" fontId="0" fillId="0" borderId="54" xfId="0" applyBorder="1"/>
    <xf numFmtId="1" fontId="0" fillId="0" borderId="6" xfId="0" applyNumberFormat="1" applyBorder="1" applyAlignment="1"/>
    <xf numFmtId="2" fontId="0" fillId="0" borderId="6" xfId="0" applyNumberFormat="1" applyBorder="1" applyAlignment="1"/>
    <xf numFmtId="1" fontId="0" fillId="0" borderId="54" xfId="0" applyNumberFormat="1" applyBorder="1" applyAlignment="1"/>
    <xf numFmtId="0" fontId="0" fillId="0" borderId="45" xfId="0" applyBorder="1"/>
    <xf numFmtId="2" fontId="0" fillId="0" borderId="45" xfId="0" applyNumberFormat="1" applyBorder="1"/>
    <xf numFmtId="0" fontId="7" fillId="0" borderId="61" xfId="0" applyFont="1" applyBorder="1"/>
    <xf numFmtId="2" fontId="0" fillId="0" borderId="61" xfId="0" applyNumberFormat="1" applyBorder="1"/>
    <xf numFmtId="1" fontId="0" fillId="0" borderId="57" xfId="0" applyNumberFormat="1" applyBorder="1" applyAlignment="1"/>
    <xf numFmtId="1" fontId="0" fillId="0" borderId="61" xfId="0" applyNumberFormat="1" applyBorder="1" applyAlignment="1"/>
    <xf numFmtId="0" fontId="0" fillId="0" borderId="57" xfId="0" applyBorder="1"/>
    <xf numFmtId="2" fontId="0" fillId="0" borderId="18" xfId="0" applyNumberFormat="1" applyBorder="1"/>
    <xf numFmtId="1" fontId="0" fillId="0" borderId="63" xfId="0" applyNumberFormat="1" applyBorder="1" applyAlignment="1"/>
    <xf numFmtId="1" fontId="0" fillId="0" borderId="18" xfId="0" applyNumberFormat="1" applyBorder="1" applyAlignment="1"/>
    <xf numFmtId="1" fontId="0" fillId="0" borderId="63" xfId="0" applyNumberFormat="1" applyBorder="1"/>
    <xf numFmtId="1" fontId="0" fillId="0" borderId="48" xfId="0" applyNumberFormat="1" applyBorder="1"/>
    <xf numFmtId="3" fontId="0" fillId="0" borderId="63" xfId="0" applyNumberFormat="1" applyBorder="1" applyAlignment="1"/>
    <xf numFmtId="0" fontId="0" fillId="0" borderId="34" xfId="0" applyFill="1" applyBorder="1"/>
    <xf numFmtId="1" fontId="0" fillId="0" borderId="34" xfId="0" applyNumberFormat="1" applyFill="1" applyBorder="1" applyAlignment="1"/>
    <xf numFmtId="1" fontId="0" fillId="0" borderId="35" xfId="0" applyNumberFormat="1" applyFill="1" applyBorder="1" applyAlignment="1"/>
    <xf numFmtId="0" fontId="8" fillId="0" borderId="18" xfId="0" applyFont="1" applyBorder="1"/>
    <xf numFmtId="0" fontId="8" fillId="0" borderId="42" xfId="0" applyFont="1" applyBorder="1" applyAlignment="1">
      <alignment wrapText="1"/>
    </xf>
    <xf numFmtId="0" fontId="8" fillId="0" borderId="21" xfId="0" applyFont="1" applyBorder="1" applyAlignment="1">
      <alignment wrapText="1"/>
    </xf>
    <xf numFmtId="1" fontId="8" fillId="0" borderId="21" xfId="0" applyNumberFormat="1" applyFont="1" applyBorder="1" applyAlignment="1"/>
    <xf numFmtId="2" fontId="8" fillId="0" borderId="52" xfId="0" applyNumberFormat="1" applyFont="1" applyBorder="1" applyAlignment="1"/>
    <xf numFmtId="1" fontId="8" fillId="0" borderId="22" xfId="0" applyNumberFormat="1" applyFont="1" applyBorder="1" applyAlignment="1"/>
    <xf numFmtId="0" fontId="8" fillId="0" borderId="43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1" fontId="8" fillId="0" borderId="21" xfId="0" applyNumberFormat="1" applyFont="1" applyFill="1" applyBorder="1" applyAlignment="1"/>
    <xf numFmtId="1" fontId="8" fillId="0" borderId="22" xfId="0" applyNumberFormat="1" applyFont="1" applyFill="1" applyBorder="1" applyAlignment="1"/>
    <xf numFmtId="0" fontId="0" fillId="0" borderId="55" xfId="0" applyBorder="1"/>
    <xf numFmtId="2" fontId="0" fillId="0" borderId="55" xfId="0" applyNumberFormat="1" applyBorder="1" applyAlignment="1">
      <alignment horizontal="left" indent="2"/>
    </xf>
    <xf numFmtId="2" fontId="0" fillId="0" borderId="55" xfId="0" applyNumberFormat="1" applyBorder="1" applyAlignment="1"/>
    <xf numFmtId="1" fontId="0" fillId="0" borderId="60" xfId="0" applyNumberFormat="1" applyBorder="1" applyAlignment="1"/>
    <xf numFmtId="0" fontId="0" fillId="0" borderId="55" xfId="0" applyFill="1" applyBorder="1"/>
    <xf numFmtId="1" fontId="0" fillId="0" borderId="37" xfId="0" applyNumberFormat="1" applyFill="1" applyBorder="1" applyAlignment="1"/>
    <xf numFmtId="1" fontId="0" fillId="0" borderId="60" xfId="0" applyNumberFormat="1" applyFill="1" applyBorder="1" applyAlignment="1"/>
    <xf numFmtId="1" fontId="0" fillId="0" borderId="38" xfId="0" applyNumberFormat="1" applyBorder="1" applyAlignment="1"/>
    <xf numFmtId="1" fontId="0" fillId="0" borderId="39" xfId="0" applyNumberFormat="1" applyBorder="1" applyAlignment="1"/>
    <xf numFmtId="164" fontId="0" fillId="0" borderId="14" xfId="0" applyNumberFormat="1" applyBorder="1" applyAlignment="1"/>
    <xf numFmtId="164" fontId="0" fillId="0" borderId="51" xfId="0" applyNumberFormat="1" applyBorder="1" applyAlignment="1"/>
    <xf numFmtId="164" fontId="0" fillId="0" borderId="15" xfId="0" applyNumberFormat="1" applyBorder="1" applyAlignment="1"/>
    <xf numFmtId="1" fontId="0" fillId="0" borderId="39" xfId="0" applyNumberFormat="1" applyFill="1" applyBorder="1" applyAlignment="1"/>
    <xf numFmtId="164" fontId="0" fillId="0" borderId="14" xfId="0" applyNumberFormat="1" applyFill="1" applyBorder="1" applyAlignment="1"/>
    <xf numFmtId="164" fontId="0" fillId="0" borderId="15" xfId="0" applyNumberFormat="1" applyFill="1" applyBorder="1" applyAlignment="1"/>
    <xf numFmtId="0" fontId="7" fillId="0" borderId="45" xfId="0" applyFont="1" applyBorder="1" applyAlignment="1"/>
    <xf numFmtId="0" fontId="7" fillId="0" borderId="40" xfId="0" applyFont="1" applyBorder="1" applyAlignment="1"/>
    <xf numFmtId="164" fontId="0" fillId="0" borderId="40" xfId="0" applyNumberFormat="1" applyBorder="1" applyAlignment="1"/>
    <xf numFmtId="0" fontId="0" fillId="0" borderId="45" xfId="0" applyBorder="1" applyAlignment="1"/>
    <xf numFmtId="0" fontId="0" fillId="0" borderId="40" xfId="0" applyBorder="1" applyAlignment="1"/>
    <xf numFmtId="164" fontId="0" fillId="0" borderId="41" xfId="0" applyNumberFormat="1" applyBorder="1" applyAlignment="1"/>
    <xf numFmtId="164" fontId="0" fillId="0" borderId="39" xfId="0" applyNumberFormat="1" applyBorder="1" applyAlignment="1"/>
    <xf numFmtId="0" fontId="0" fillId="0" borderId="40" xfId="0" applyFill="1" applyBorder="1" applyAlignment="1"/>
    <xf numFmtId="164" fontId="0" fillId="0" borderId="39" xfId="0" applyNumberFormat="1" applyFill="1" applyBorder="1" applyAlignment="1"/>
    <xf numFmtId="164" fontId="0" fillId="0" borderId="41" xfId="0" applyNumberFormat="1" applyFill="1" applyBorder="1" applyAlignment="1"/>
    <xf numFmtId="0" fontId="0" fillId="0" borderId="40" xfId="0" applyFill="1" applyBorder="1"/>
    <xf numFmtId="1" fontId="0" fillId="0" borderId="40" xfId="0" applyNumberFormat="1" applyFill="1" applyBorder="1" applyAlignment="1"/>
    <xf numFmtId="1" fontId="0" fillId="0" borderId="41" xfId="0" applyNumberFormat="1" applyFill="1" applyBorder="1" applyAlignment="1"/>
    <xf numFmtId="0" fontId="0" fillId="0" borderId="46" xfId="0" applyBorder="1"/>
    <xf numFmtId="1" fontId="0" fillId="0" borderId="43" xfId="0" applyNumberFormat="1" applyBorder="1" applyAlignment="1"/>
    <xf numFmtId="164" fontId="0" fillId="0" borderId="47" xfId="0" applyNumberFormat="1" applyBorder="1" applyAlignment="1"/>
    <xf numFmtId="0" fontId="0" fillId="0" borderId="53" xfId="0" applyBorder="1"/>
    <xf numFmtId="0" fontId="0" fillId="0" borderId="53" xfId="0" applyBorder="1" applyAlignment="1"/>
    <xf numFmtId="1" fontId="0" fillId="0" borderId="53" xfId="0" applyNumberFormat="1" applyBorder="1" applyAlignment="1"/>
    <xf numFmtId="0" fontId="0" fillId="0" borderId="53" xfId="0" applyFill="1" applyBorder="1"/>
    <xf numFmtId="1" fontId="0" fillId="0" borderId="53" xfId="0" applyNumberFormat="1" applyFill="1" applyBorder="1" applyAlignment="1"/>
    <xf numFmtId="1" fontId="0" fillId="0" borderId="47" xfId="0" applyNumberFormat="1" applyFill="1" applyBorder="1" applyAlignment="1"/>
    <xf numFmtId="1" fontId="6" fillId="2" borderId="8" xfId="0" applyNumberFormat="1" applyFont="1" applyFill="1" applyBorder="1" applyProtection="1"/>
    <xf numFmtId="1" fontId="6" fillId="0" borderId="13" xfId="0" applyNumberFormat="1" applyFont="1" applyBorder="1" applyProtection="1"/>
    <xf numFmtId="1" fontId="6" fillId="0" borderId="17" xfId="0" applyNumberFormat="1" applyFont="1" applyBorder="1" applyProtection="1"/>
    <xf numFmtId="1" fontId="6" fillId="0" borderId="20" xfId="0" applyNumberFormat="1" applyFont="1" applyBorder="1" applyProtection="1"/>
    <xf numFmtId="0" fontId="6" fillId="0" borderId="24" xfId="0" applyFont="1" applyBorder="1" applyProtection="1"/>
    <xf numFmtId="2" fontId="6" fillId="0" borderId="24" xfId="0" applyNumberFormat="1" applyFont="1" applyBorder="1" applyProtection="1"/>
    <xf numFmtId="0" fontId="6" fillId="0" borderId="30" xfId="0" applyFont="1" applyBorder="1" applyProtection="1"/>
    <xf numFmtId="2" fontId="6" fillId="0" borderId="30" xfId="0" applyNumberFormat="1" applyFont="1" applyBorder="1" applyProtection="1"/>
    <xf numFmtId="1" fontId="6" fillId="0" borderId="3" xfId="0" applyNumberFormat="1" applyFont="1" applyBorder="1" applyProtection="1"/>
    <xf numFmtId="0" fontId="6" fillId="0" borderId="4" xfId="0" applyFont="1" applyBorder="1" applyProtection="1"/>
    <xf numFmtId="0" fontId="0" fillId="0" borderId="9" xfId="0" applyBorder="1" applyProtection="1"/>
    <xf numFmtId="1" fontId="6" fillId="0" borderId="13" xfId="0" applyNumberFormat="1" applyFont="1" applyFill="1" applyBorder="1" applyProtection="1"/>
    <xf numFmtId="49" fontId="0" fillId="0" borderId="14" xfId="0" applyNumberFormat="1" applyBorder="1" applyProtection="1"/>
    <xf numFmtId="0" fontId="0" fillId="0" borderId="14" xfId="0" applyBorder="1" applyProtection="1"/>
    <xf numFmtId="0" fontId="0" fillId="0" borderId="30" xfId="0" applyBorder="1" applyProtection="1"/>
    <xf numFmtId="165" fontId="6" fillId="0" borderId="24" xfId="0" applyNumberFormat="1" applyFont="1" applyBorder="1" applyProtection="1"/>
    <xf numFmtId="166" fontId="6" fillId="0" borderId="24" xfId="0" applyNumberFormat="1" applyFont="1" applyBorder="1" applyProtection="1"/>
    <xf numFmtId="0" fontId="0" fillId="0" borderId="21" xfId="0" applyBorder="1" applyProtection="1"/>
    <xf numFmtId="1" fontId="6" fillId="0" borderId="0" xfId="0" applyNumberFormat="1" applyFont="1" applyProtection="1"/>
    <xf numFmtId="0" fontId="6" fillId="0" borderId="0" xfId="0" applyFont="1" applyProtection="1"/>
    <xf numFmtId="0" fontId="6" fillId="0" borderId="26" xfId="0" applyFont="1" applyBorder="1" applyProtection="1"/>
    <xf numFmtId="2" fontId="6" fillId="0" borderId="26" xfId="0" applyNumberFormat="1" applyFont="1" applyBorder="1" applyProtection="1"/>
    <xf numFmtId="0" fontId="6" fillId="0" borderId="8" xfId="0" applyFont="1" applyBorder="1" applyProtection="1"/>
    <xf numFmtId="165" fontId="6" fillId="0" borderId="9" xfId="0" applyNumberFormat="1" applyFont="1" applyBorder="1" applyProtection="1"/>
    <xf numFmtId="166" fontId="6" fillId="0" borderId="9" xfId="0" applyNumberFormat="1" applyFont="1" applyBorder="1" applyProtection="1"/>
    <xf numFmtId="1" fontId="6" fillId="2" borderId="3" xfId="0" applyNumberFormat="1" applyFont="1" applyFill="1" applyBorder="1" applyProtection="1"/>
    <xf numFmtId="0" fontId="6" fillId="0" borderId="3" xfId="0" applyFont="1" applyBorder="1" applyProtection="1"/>
    <xf numFmtId="2" fontId="6" fillId="0" borderId="3" xfId="0" applyNumberFormat="1" applyFont="1" applyBorder="1" applyProtection="1"/>
    <xf numFmtId="1" fontId="6" fillId="0" borderId="48" xfId="0" applyNumberFormat="1" applyFont="1" applyBorder="1" applyProtection="1"/>
    <xf numFmtId="0" fontId="6" fillId="0" borderId="48" xfId="0" applyFont="1" applyBorder="1" applyProtection="1"/>
    <xf numFmtId="165" fontId="6" fillId="0" borderId="30" xfId="0" applyNumberFormat="1" applyFont="1" applyBorder="1" applyProtection="1"/>
    <xf numFmtId="166" fontId="6" fillId="0" borderId="30" xfId="0" applyNumberFormat="1" applyFont="1" applyBorder="1" applyProtection="1"/>
    <xf numFmtId="166" fontId="6" fillId="0" borderId="21" xfId="0" applyNumberFormat="1" applyFont="1" applyBorder="1" applyProtection="1"/>
    <xf numFmtId="0" fontId="6" fillId="0" borderId="34" xfId="0" applyFont="1" applyBorder="1" applyProtection="1"/>
    <xf numFmtId="0" fontId="6" fillId="0" borderId="37" xfId="0" applyFont="1" applyBorder="1" applyProtection="1"/>
    <xf numFmtId="1" fontId="6" fillId="0" borderId="17" xfId="0" applyNumberFormat="1" applyFont="1" applyFill="1" applyBorder="1" applyProtection="1"/>
    <xf numFmtId="0" fontId="6" fillId="0" borderId="39" xfId="0" applyFont="1" applyBorder="1" applyProtection="1"/>
    <xf numFmtId="0" fontId="6" fillId="0" borderId="13" xfId="0" applyFont="1" applyBorder="1" applyProtection="1"/>
    <xf numFmtId="0" fontId="6" fillId="0" borderId="40" xfId="0" applyFont="1" applyBorder="1" applyProtection="1"/>
    <xf numFmtId="1" fontId="6" fillId="0" borderId="20" xfId="0" applyNumberFormat="1" applyFont="1" applyFill="1" applyBorder="1" applyProtection="1"/>
    <xf numFmtId="0" fontId="6" fillId="0" borderId="43" xfId="0" applyFont="1" applyBorder="1" applyProtection="1"/>
    <xf numFmtId="49" fontId="2" fillId="0" borderId="49" xfId="0" applyNumberFormat="1" applyFont="1" applyBorder="1"/>
    <xf numFmtId="0" fontId="0" fillId="0" borderId="49" xfId="0" applyBorder="1"/>
    <xf numFmtId="0" fontId="0" fillId="0" borderId="48" xfId="0" applyBorder="1"/>
    <xf numFmtId="49" fontId="2" fillId="0" borderId="61" xfId="0" applyNumberFormat="1" applyFont="1" applyBorder="1"/>
    <xf numFmtId="0" fontId="2" fillId="0" borderId="56" xfId="0" applyFont="1" applyBorder="1"/>
    <xf numFmtId="0" fontId="2" fillId="0" borderId="13" xfId="0" applyFont="1" applyBorder="1"/>
    <xf numFmtId="0" fontId="0" fillId="0" borderId="64" xfId="0" applyBorder="1"/>
    <xf numFmtId="2" fontId="0" fillId="0" borderId="1" xfId="0" applyNumberForma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6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workbookViewId="0">
      <selection activeCell="A2" sqref="A2"/>
    </sheetView>
  </sheetViews>
  <sheetFormatPr defaultRowHeight="12.75" x14ac:dyDescent="0.2"/>
  <cols>
    <col min="1" max="1" width="21.7109375" style="2" customWidth="1"/>
    <col min="2" max="2" width="10.28515625" style="2" customWidth="1"/>
    <col min="3" max="3" width="13.28515625" style="3" customWidth="1"/>
    <col min="4" max="4" width="10.5703125" style="3" customWidth="1"/>
    <col min="5" max="5" width="7.7109375" style="3" customWidth="1"/>
    <col min="6" max="6" width="9.5703125" style="2" customWidth="1"/>
    <col min="7" max="7" width="9.5703125" style="4" customWidth="1"/>
    <col min="8" max="8" width="11.5703125" style="2" customWidth="1"/>
    <col min="9" max="9" width="9.7109375" style="4" customWidth="1"/>
    <col min="10" max="10" width="10.5703125" style="4" customWidth="1"/>
    <col min="11" max="11" width="8.7109375" style="4" customWidth="1"/>
    <col min="12" max="12" width="8" style="4" customWidth="1"/>
    <col min="13" max="13" width="8.140625" style="3" customWidth="1"/>
    <col min="14" max="16" width="8.7109375" style="4" customWidth="1"/>
    <col min="17" max="17" width="8.7109375" style="3" customWidth="1"/>
    <col min="18" max="18" width="7.85546875" style="4" customWidth="1"/>
    <col min="19" max="19" width="5" style="2" customWidth="1"/>
    <col min="20" max="20" width="4.7109375" style="4" customWidth="1"/>
    <col min="21" max="16384" width="9.140625" style="2"/>
  </cols>
  <sheetData>
    <row r="1" spans="1:20" ht="16.5" customHeight="1" x14ac:dyDescent="0.2">
      <c r="A1" s="1" t="s">
        <v>157</v>
      </c>
    </row>
    <row r="2" spans="1:20" ht="12.75" customHeight="1" x14ac:dyDescent="0.2">
      <c r="A2" s="2" t="s">
        <v>106</v>
      </c>
      <c r="G2" s="3">
        <v>0.5</v>
      </c>
    </row>
    <row r="3" spans="1:20" ht="12.75" customHeight="1" x14ac:dyDescent="0.2">
      <c r="A3" s="2" t="s">
        <v>161</v>
      </c>
      <c r="G3" s="3">
        <v>0.05</v>
      </c>
    </row>
    <row r="4" spans="1:20" ht="12.75" customHeight="1" x14ac:dyDescent="0.2">
      <c r="A4" s="2" t="s">
        <v>100</v>
      </c>
      <c r="G4" s="3">
        <v>0.25</v>
      </c>
    </row>
    <row r="5" spans="1:20" ht="12.75" customHeight="1" x14ac:dyDescent="0.2">
      <c r="A5" s="2" t="s">
        <v>101</v>
      </c>
      <c r="G5" s="3">
        <v>0.25</v>
      </c>
    </row>
    <row r="6" spans="1:20" s="9" customFormat="1" ht="20.25" customHeight="1" x14ac:dyDescent="0.25">
      <c r="A6" s="5" t="s">
        <v>138</v>
      </c>
      <c r="B6" s="6"/>
      <c r="C6" s="7"/>
      <c r="D6" s="8"/>
      <c r="E6" s="8"/>
      <c r="G6" s="6"/>
    </row>
    <row r="7" spans="1:20" s="9" customFormat="1" ht="15" customHeight="1" thickBot="1" x14ac:dyDescent="0.25">
      <c r="A7" s="9" t="s">
        <v>79</v>
      </c>
      <c r="B7" s="6"/>
      <c r="C7" s="7"/>
      <c r="D7" s="8"/>
      <c r="E7" s="8"/>
      <c r="G7" s="6"/>
    </row>
    <row r="8" spans="1:20" s="17" customFormat="1" ht="30.75" customHeight="1" thickBot="1" x14ac:dyDescent="0.25">
      <c r="A8" s="10" t="s">
        <v>113</v>
      </c>
      <c r="B8" s="11"/>
      <c r="C8" s="12" t="s">
        <v>102</v>
      </c>
      <c r="D8" s="13" t="s">
        <v>112</v>
      </c>
      <c r="E8" s="14" t="s">
        <v>0</v>
      </c>
      <c r="F8" s="15" t="s">
        <v>1</v>
      </c>
      <c r="G8" s="14" t="s">
        <v>2</v>
      </c>
      <c r="H8" s="16" t="s">
        <v>3</v>
      </c>
    </row>
    <row r="9" spans="1:20" x14ac:dyDescent="0.2">
      <c r="A9" s="18" t="s">
        <v>4</v>
      </c>
      <c r="B9" s="19"/>
      <c r="C9" s="268">
        <v>29644</v>
      </c>
      <c r="D9" s="147" t="s">
        <v>5</v>
      </c>
      <c r="E9" s="147">
        <v>14</v>
      </c>
      <c r="F9" s="148">
        <v>10.16</v>
      </c>
      <c r="G9" s="147"/>
      <c r="H9" s="147"/>
      <c r="I9" s="2"/>
      <c r="J9" s="2"/>
      <c r="K9" s="2"/>
      <c r="L9" s="2"/>
      <c r="M9" s="2"/>
      <c r="N9" s="2"/>
      <c r="O9" s="2"/>
      <c r="P9" s="2"/>
      <c r="Q9" s="2"/>
      <c r="R9" s="2"/>
      <c r="T9" s="2"/>
    </row>
    <row r="10" spans="1:20" x14ac:dyDescent="0.2">
      <c r="A10" s="20" t="s">
        <v>63</v>
      </c>
      <c r="B10" s="21"/>
      <c r="C10" s="269"/>
      <c r="D10" s="149" t="s">
        <v>107</v>
      </c>
      <c r="E10" s="149">
        <v>30</v>
      </c>
      <c r="F10" s="150">
        <v>7.85</v>
      </c>
      <c r="G10" s="189">
        <v>0.17269999999999999</v>
      </c>
      <c r="H10" s="190">
        <v>-2.4379999999999999E-4</v>
      </c>
      <c r="I10" s="2"/>
      <c r="J10" s="2"/>
      <c r="K10" s="2"/>
      <c r="L10" s="2"/>
      <c r="M10" s="2"/>
      <c r="N10" s="2"/>
      <c r="O10" s="2"/>
      <c r="P10" s="2"/>
      <c r="Q10" s="2"/>
      <c r="R10" s="2"/>
      <c r="T10" s="2"/>
    </row>
    <row r="11" spans="1:20" x14ac:dyDescent="0.2">
      <c r="A11" s="20"/>
      <c r="B11" s="22"/>
      <c r="C11" s="270"/>
      <c r="D11" s="149" t="s">
        <v>108</v>
      </c>
      <c r="E11" s="149">
        <v>96</v>
      </c>
      <c r="F11" s="150">
        <v>12.37</v>
      </c>
      <c r="G11" s="189">
        <v>1.2189999999999999E-2</v>
      </c>
      <c r="H11" s="190">
        <v>-2.1299999999999999E-5</v>
      </c>
      <c r="I11" s="2"/>
      <c r="J11" s="2"/>
      <c r="K11" s="2"/>
      <c r="L11" s="2"/>
      <c r="M11" s="2"/>
      <c r="N11" s="2"/>
      <c r="O11" s="2"/>
      <c r="P11" s="2"/>
      <c r="Q11" s="2"/>
      <c r="R11" s="2"/>
      <c r="T11" s="2"/>
    </row>
    <row r="12" spans="1:20" ht="13.5" thickBot="1" x14ac:dyDescent="0.25">
      <c r="A12" s="23"/>
      <c r="B12" s="24"/>
      <c r="C12" s="271"/>
      <c r="D12" s="151" t="s">
        <v>109</v>
      </c>
      <c r="E12" s="151"/>
      <c r="F12" s="152">
        <v>13.35</v>
      </c>
      <c r="G12" s="151"/>
      <c r="H12" s="151"/>
      <c r="I12" s="2"/>
      <c r="J12" s="2"/>
      <c r="K12" s="2"/>
      <c r="L12" s="2"/>
      <c r="M12" s="2"/>
      <c r="N12" s="2"/>
      <c r="O12" s="2"/>
      <c r="P12" s="2"/>
      <c r="Q12" s="2"/>
      <c r="R12" s="2"/>
      <c r="T12" s="2"/>
    </row>
    <row r="13" spans="1:20" x14ac:dyDescent="0.2">
      <c r="A13" s="20" t="s">
        <v>6</v>
      </c>
      <c r="B13" s="25"/>
      <c r="C13" s="268">
        <v>14655</v>
      </c>
      <c r="D13" s="272" t="s">
        <v>7</v>
      </c>
      <c r="E13" s="272">
        <v>13</v>
      </c>
      <c r="F13" s="273">
        <v>32.86</v>
      </c>
      <c r="G13" s="272"/>
      <c r="H13" s="272"/>
      <c r="I13" s="2"/>
      <c r="J13" s="2"/>
      <c r="K13" s="2"/>
      <c r="L13" s="2"/>
      <c r="M13" s="2"/>
      <c r="N13" s="2"/>
      <c r="O13" s="2"/>
      <c r="P13" s="2"/>
      <c r="Q13" s="2"/>
      <c r="R13" s="2"/>
      <c r="T13" s="2"/>
    </row>
    <row r="14" spans="1:20" x14ac:dyDescent="0.2">
      <c r="A14" s="20" t="s">
        <v>116</v>
      </c>
      <c r="B14" s="21"/>
      <c r="C14" s="269"/>
      <c r="D14" s="149" t="s">
        <v>8</v>
      </c>
      <c r="E14" s="149">
        <v>88</v>
      </c>
      <c r="F14" s="150">
        <v>31.65</v>
      </c>
      <c r="G14" s="189">
        <v>0.10362</v>
      </c>
      <c r="H14" s="190">
        <v>-5.5869999999999997E-4</v>
      </c>
      <c r="I14" s="2"/>
      <c r="J14" s="2"/>
      <c r="K14" s="2"/>
      <c r="L14" s="2"/>
      <c r="M14" s="2"/>
      <c r="N14" s="2"/>
      <c r="O14" s="2"/>
      <c r="P14" s="2"/>
      <c r="Q14" s="2"/>
      <c r="R14" s="2"/>
      <c r="T14" s="2"/>
    </row>
    <row r="15" spans="1:20" ht="13.5" thickBot="1" x14ac:dyDescent="0.25">
      <c r="A15" s="23"/>
      <c r="B15" s="24"/>
      <c r="C15" s="270"/>
      <c r="D15" s="274" t="s">
        <v>9</v>
      </c>
      <c r="E15" s="274"/>
      <c r="F15" s="275">
        <v>36.44</v>
      </c>
      <c r="G15" s="274"/>
      <c r="H15" s="274"/>
      <c r="I15" s="2"/>
      <c r="J15" s="2"/>
      <c r="K15" s="2"/>
      <c r="L15" s="2"/>
      <c r="M15" s="2"/>
      <c r="N15" s="2"/>
      <c r="O15" s="2"/>
      <c r="P15" s="2"/>
      <c r="Q15" s="2"/>
      <c r="R15" s="2"/>
      <c r="T15" s="2"/>
    </row>
    <row r="16" spans="1:20" ht="13.5" thickBot="1" x14ac:dyDescent="0.25">
      <c r="A16" s="20"/>
      <c r="B16" s="22"/>
      <c r="C16" s="276"/>
      <c r="D16" s="277"/>
      <c r="E16" s="277"/>
      <c r="F16" s="277"/>
      <c r="G16" s="277"/>
      <c r="H16" s="277"/>
      <c r="I16" s="2"/>
      <c r="J16" s="2"/>
      <c r="K16" s="2"/>
      <c r="L16" s="2"/>
      <c r="M16" s="2"/>
      <c r="N16" s="2"/>
      <c r="O16" s="2"/>
      <c r="P16" s="2"/>
      <c r="Q16" s="2"/>
      <c r="R16" s="2"/>
      <c r="T16" s="2"/>
    </row>
    <row r="17" spans="1:20" x14ac:dyDescent="0.2">
      <c r="A17" s="26" t="s">
        <v>88</v>
      </c>
      <c r="B17" s="19"/>
      <c r="C17" s="268">
        <v>33548</v>
      </c>
      <c r="D17" s="278" t="s">
        <v>123</v>
      </c>
      <c r="E17" s="147">
        <v>10</v>
      </c>
      <c r="F17" s="148">
        <v>7.42</v>
      </c>
      <c r="G17" s="147"/>
      <c r="H17" s="147"/>
      <c r="I17" s="2"/>
      <c r="J17" s="2"/>
      <c r="K17" s="2"/>
      <c r="L17" s="2"/>
      <c r="M17" s="2"/>
      <c r="N17" s="2"/>
      <c r="O17" s="2"/>
      <c r="P17" s="2"/>
      <c r="Q17" s="2"/>
      <c r="R17" s="2"/>
      <c r="T17" s="2"/>
    </row>
    <row r="18" spans="1:20" x14ac:dyDescent="0.2">
      <c r="A18" s="20" t="s">
        <v>63</v>
      </c>
      <c r="B18" s="21"/>
      <c r="C18" s="279"/>
      <c r="D18" s="280" t="s">
        <v>124</v>
      </c>
      <c r="E18" s="149">
        <v>16</v>
      </c>
      <c r="F18" s="150">
        <v>4.62</v>
      </c>
      <c r="G18" s="189">
        <v>0.3261</v>
      </c>
      <c r="H18" s="190">
        <v>-1.4223E-3</v>
      </c>
      <c r="I18" s="2"/>
      <c r="J18" s="2"/>
      <c r="K18" s="2"/>
      <c r="L18" s="2"/>
      <c r="M18" s="2"/>
      <c r="N18" s="2"/>
      <c r="O18" s="2"/>
      <c r="P18" s="2"/>
      <c r="Q18" s="2"/>
      <c r="R18" s="2"/>
      <c r="T18" s="2"/>
    </row>
    <row r="19" spans="1:20" x14ac:dyDescent="0.2">
      <c r="A19" s="20"/>
      <c r="B19" s="22"/>
      <c r="C19" s="270"/>
      <c r="D19" s="281" t="s">
        <v>128</v>
      </c>
      <c r="E19" s="149">
        <v>44</v>
      </c>
      <c r="F19" s="150">
        <v>6.43</v>
      </c>
      <c r="G19" s="189">
        <v>0.21740000000000001</v>
      </c>
      <c r="H19" s="190">
        <v>-2.1131000000000001E-3</v>
      </c>
      <c r="I19" s="2"/>
      <c r="J19" s="2"/>
      <c r="K19" s="2"/>
      <c r="L19" s="2"/>
      <c r="M19" s="2"/>
      <c r="N19" s="2"/>
      <c r="O19" s="2"/>
      <c r="P19" s="2"/>
      <c r="Q19" s="2"/>
      <c r="R19" s="2"/>
      <c r="T19" s="2"/>
    </row>
    <row r="20" spans="1:20" x14ac:dyDescent="0.2">
      <c r="A20" s="29"/>
      <c r="B20" s="22"/>
      <c r="C20" s="270"/>
      <c r="D20" s="281" t="s">
        <v>129</v>
      </c>
      <c r="E20" s="149">
        <v>102</v>
      </c>
      <c r="F20" s="150">
        <v>8.89</v>
      </c>
      <c r="G20" s="189">
        <v>7.4770000000000003E-2</v>
      </c>
      <c r="H20" s="190">
        <v>-1.3210000000000001E-4</v>
      </c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</row>
    <row r="21" spans="1:20" ht="13.5" thickBot="1" x14ac:dyDescent="0.25">
      <c r="A21" s="30"/>
      <c r="B21" s="22"/>
      <c r="C21" s="270"/>
      <c r="D21" s="282" t="s">
        <v>130</v>
      </c>
      <c r="E21" s="274"/>
      <c r="F21" s="275">
        <v>15.1</v>
      </c>
      <c r="G21" s="274"/>
      <c r="H21" s="274"/>
      <c r="I21" s="2"/>
      <c r="J21" s="2"/>
      <c r="K21" s="2"/>
      <c r="L21" s="2"/>
      <c r="M21" s="2"/>
      <c r="N21" s="2"/>
      <c r="O21" s="2"/>
      <c r="P21" s="2"/>
      <c r="Q21" s="2"/>
      <c r="R21" s="2"/>
      <c r="T21" s="2"/>
    </row>
    <row r="22" spans="1:20" x14ac:dyDescent="0.2">
      <c r="A22" s="26" t="s">
        <v>88</v>
      </c>
      <c r="B22" s="19"/>
      <c r="C22" s="268">
        <v>15583</v>
      </c>
      <c r="D22" s="278" t="s">
        <v>123</v>
      </c>
      <c r="E22" s="147">
        <v>10</v>
      </c>
      <c r="F22" s="148">
        <v>22.93</v>
      </c>
      <c r="G22" s="147"/>
      <c r="H22" s="147"/>
      <c r="I22" s="2"/>
      <c r="J22" s="2"/>
      <c r="K22" s="2"/>
      <c r="L22" s="2"/>
      <c r="M22" s="2"/>
      <c r="N22" s="2"/>
      <c r="O22" s="2"/>
      <c r="P22" s="2"/>
      <c r="Q22" s="2"/>
      <c r="R22" s="2"/>
      <c r="T22" s="2"/>
    </row>
    <row r="23" spans="1:20" x14ac:dyDescent="0.2">
      <c r="A23" s="20" t="s">
        <v>116</v>
      </c>
      <c r="B23" s="21"/>
      <c r="C23" s="279"/>
      <c r="D23" s="280" t="s">
        <v>125</v>
      </c>
      <c r="E23" s="272">
        <v>18</v>
      </c>
      <c r="F23" s="273">
        <v>18.510000000000002</v>
      </c>
      <c r="G23" s="283">
        <v>0.59938000000000002</v>
      </c>
      <c r="H23" s="284">
        <v>-5.8922000000000002E-3</v>
      </c>
      <c r="I23" s="2"/>
      <c r="J23" s="2"/>
      <c r="K23" s="2"/>
      <c r="L23" s="2"/>
      <c r="M23" s="2"/>
      <c r="N23" s="2"/>
      <c r="O23" s="2"/>
      <c r="P23" s="2"/>
      <c r="Q23" s="2"/>
      <c r="R23" s="2"/>
      <c r="T23" s="2"/>
    </row>
    <row r="24" spans="1:20" x14ac:dyDescent="0.2">
      <c r="A24" s="20"/>
      <c r="B24" s="22"/>
      <c r="C24" s="270"/>
      <c r="D24" s="281" t="s">
        <v>11</v>
      </c>
      <c r="E24" s="149">
        <v>50</v>
      </c>
      <c r="F24" s="150">
        <v>19</v>
      </c>
      <c r="G24" s="189">
        <v>0.54859000000000002</v>
      </c>
      <c r="H24" s="190">
        <v>-4.9779000000000004E-3</v>
      </c>
      <c r="I24" s="2"/>
      <c r="J24" s="2"/>
      <c r="K24" s="2"/>
      <c r="L24" s="2"/>
      <c r="M24" s="2"/>
      <c r="N24" s="2"/>
      <c r="O24" s="2"/>
      <c r="P24" s="2"/>
      <c r="Q24" s="2"/>
      <c r="R24" s="2"/>
      <c r="T24" s="2"/>
    </row>
    <row r="25" spans="1:20" x14ac:dyDescent="0.2">
      <c r="A25" s="29"/>
      <c r="B25" s="22"/>
      <c r="C25" s="270"/>
      <c r="D25" s="281" t="s">
        <v>12</v>
      </c>
      <c r="E25" s="149">
        <v>106</v>
      </c>
      <c r="F25" s="150">
        <v>17.97</v>
      </c>
      <c r="G25" s="189">
        <v>0.32508999999999999</v>
      </c>
      <c r="H25" s="190">
        <v>-3.5599999999999998E-5</v>
      </c>
      <c r="I25" s="2"/>
      <c r="J25" s="2"/>
      <c r="K25" s="2"/>
      <c r="L25" s="2"/>
      <c r="M25" s="2"/>
      <c r="N25" s="2"/>
      <c r="O25" s="2"/>
      <c r="P25" s="2"/>
      <c r="Q25" s="2"/>
      <c r="R25" s="2"/>
      <c r="T25" s="2"/>
    </row>
    <row r="26" spans="1:20" ht="14.25" customHeight="1" thickBot="1" x14ac:dyDescent="0.25">
      <c r="A26" s="30"/>
      <c r="B26" s="24"/>
      <c r="C26" s="271"/>
      <c r="D26" s="285" t="s">
        <v>13</v>
      </c>
      <c r="E26" s="151"/>
      <c r="F26" s="152">
        <v>51.92</v>
      </c>
      <c r="G26" s="151"/>
      <c r="H26" s="151"/>
      <c r="I26" s="2"/>
      <c r="J26" s="2"/>
      <c r="K26" s="2"/>
      <c r="L26" s="2"/>
      <c r="M26" s="2"/>
      <c r="N26" s="2"/>
      <c r="O26" s="2"/>
      <c r="P26" s="2"/>
      <c r="Q26" s="2"/>
      <c r="R26" s="2"/>
      <c r="T26" s="2"/>
    </row>
    <row r="27" spans="1:20" x14ac:dyDescent="0.2">
      <c r="A27" s="26" t="s">
        <v>14</v>
      </c>
      <c r="B27" s="19"/>
      <c r="C27" s="268">
        <v>33548</v>
      </c>
      <c r="D27" s="147" t="s">
        <v>110</v>
      </c>
      <c r="E27" s="147">
        <v>86</v>
      </c>
      <c r="F27" s="148">
        <v>15.48</v>
      </c>
      <c r="G27" s="147"/>
      <c r="H27" s="147"/>
      <c r="I27" s="2"/>
      <c r="J27" s="2"/>
      <c r="K27" s="2"/>
      <c r="L27" s="2"/>
      <c r="M27" s="2"/>
      <c r="N27" s="2"/>
      <c r="O27" s="2"/>
      <c r="P27" s="2"/>
      <c r="Q27" s="2"/>
      <c r="R27" s="2"/>
      <c r="T27" s="2"/>
    </row>
    <row r="28" spans="1:20" x14ac:dyDescent="0.2">
      <c r="A28" s="29" t="s">
        <v>15</v>
      </c>
      <c r="B28" s="22"/>
      <c r="C28" s="270"/>
      <c r="D28" s="149" t="s">
        <v>111</v>
      </c>
      <c r="E28" s="149">
        <v>131</v>
      </c>
      <c r="F28" s="150">
        <v>8.8800000000000008</v>
      </c>
      <c r="G28" s="189">
        <v>9.5409999999999995E-2</v>
      </c>
      <c r="H28" s="190">
        <v>-2.152E-4</v>
      </c>
      <c r="I28" s="2"/>
      <c r="J28" s="2"/>
      <c r="K28" s="2"/>
      <c r="L28" s="2"/>
      <c r="M28" s="2"/>
      <c r="N28" s="2"/>
      <c r="O28" s="2"/>
      <c r="P28" s="2"/>
      <c r="Q28" s="2"/>
      <c r="R28" s="2"/>
      <c r="T28" s="2"/>
    </row>
    <row r="29" spans="1:20" x14ac:dyDescent="0.2">
      <c r="A29" s="20" t="s">
        <v>63</v>
      </c>
      <c r="B29" s="22"/>
      <c r="C29" s="270"/>
      <c r="D29" s="149" t="s">
        <v>16</v>
      </c>
      <c r="E29" s="149">
        <v>326</v>
      </c>
      <c r="F29" s="150">
        <v>16.079999999999998</v>
      </c>
      <c r="G29" s="189">
        <v>1.2279999999999999E-2</v>
      </c>
      <c r="H29" s="190">
        <v>-1.9E-6</v>
      </c>
      <c r="I29" s="2"/>
      <c r="J29" s="2"/>
      <c r="K29" s="2"/>
      <c r="L29" s="2"/>
      <c r="M29" s="2"/>
      <c r="N29" s="2"/>
      <c r="O29" s="2"/>
      <c r="P29" s="2"/>
      <c r="Q29" s="2"/>
      <c r="R29" s="2"/>
      <c r="T29" s="2"/>
    </row>
    <row r="30" spans="1:20" ht="13.5" thickBot="1" x14ac:dyDescent="0.25">
      <c r="A30" s="30"/>
      <c r="B30" s="24"/>
      <c r="C30" s="271"/>
      <c r="D30" s="151" t="s">
        <v>17</v>
      </c>
      <c r="E30" s="151"/>
      <c r="F30" s="152">
        <v>19.88</v>
      </c>
      <c r="G30" s="151"/>
      <c r="H30" s="151"/>
      <c r="I30" s="2"/>
      <c r="J30" s="2"/>
      <c r="K30" s="2"/>
      <c r="L30" s="2"/>
      <c r="M30" s="2"/>
      <c r="N30" s="2"/>
      <c r="O30" s="2"/>
      <c r="P30" s="2"/>
      <c r="Q30" s="2"/>
      <c r="R30" s="2"/>
      <c r="T30" s="2"/>
    </row>
    <row r="31" spans="1:20" x14ac:dyDescent="0.2">
      <c r="A31" s="29" t="s">
        <v>14</v>
      </c>
      <c r="B31" s="25"/>
      <c r="C31" s="268">
        <v>33548</v>
      </c>
      <c r="D31" s="272" t="s">
        <v>18</v>
      </c>
      <c r="E31" s="272">
        <v>69</v>
      </c>
      <c r="F31" s="273">
        <v>9.5</v>
      </c>
      <c r="G31" s="272"/>
      <c r="H31" s="272"/>
      <c r="I31" s="2"/>
      <c r="J31" s="2"/>
      <c r="K31" s="2"/>
      <c r="L31" s="2"/>
      <c r="M31" s="2"/>
      <c r="N31" s="2"/>
      <c r="O31" s="2"/>
      <c r="P31" s="2"/>
      <c r="Q31" s="2"/>
      <c r="R31" s="2"/>
      <c r="T31" s="2"/>
    </row>
    <row r="32" spans="1:20" x14ac:dyDescent="0.2">
      <c r="A32" s="29" t="s">
        <v>19</v>
      </c>
      <c r="B32" s="22"/>
      <c r="C32" s="270"/>
      <c r="D32" s="149" t="s">
        <v>20</v>
      </c>
      <c r="E32" s="149">
        <v>102</v>
      </c>
      <c r="F32" s="150">
        <v>3.43</v>
      </c>
      <c r="G32" s="189">
        <v>9.4289999999999999E-2</v>
      </c>
      <c r="H32" s="190">
        <v>-8.14E-5</v>
      </c>
      <c r="I32" s="2"/>
      <c r="J32" s="2"/>
      <c r="K32" s="2"/>
      <c r="L32" s="2"/>
      <c r="M32" s="2"/>
      <c r="N32" s="2"/>
      <c r="O32" s="2"/>
      <c r="P32" s="2"/>
      <c r="Q32" s="2"/>
      <c r="R32" s="2"/>
      <c r="T32" s="2"/>
    </row>
    <row r="33" spans="1:20" x14ac:dyDescent="0.2">
      <c r="A33" s="20" t="s">
        <v>63</v>
      </c>
      <c r="B33" s="22"/>
      <c r="C33" s="270"/>
      <c r="D33" s="149" t="s">
        <v>21</v>
      </c>
      <c r="E33" s="149">
        <v>291</v>
      </c>
      <c r="F33" s="150">
        <v>10.81</v>
      </c>
      <c r="G33" s="189">
        <v>1.37E-2</v>
      </c>
      <c r="H33" s="190">
        <v>-4.0999999999999997E-6</v>
      </c>
      <c r="I33" s="2"/>
      <c r="J33" s="2"/>
      <c r="K33" s="2"/>
      <c r="L33" s="2"/>
      <c r="M33" s="2"/>
      <c r="N33" s="2"/>
      <c r="O33" s="2"/>
      <c r="P33" s="2"/>
      <c r="Q33" s="2"/>
      <c r="R33" s="2"/>
      <c r="T33" s="2"/>
    </row>
    <row r="34" spans="1:20" ht="13.5" thickBot="1" x14ac:dyDescent="0.25">
      <c r="A34" s="29"/>
      <c r="B34" s="22"/>
      <c r="C34" s="270"/>
      <c r="D34" s="288" t="s">
        <v>22</v>
      </c>
      <c r="E34" s="288"/>
      <c r="F34" s="289">
        <v>14.46</v>
      </c>
      <c r="G34" s="288"/>
      <c r="H34" s="288"/>
      <c r="I34" s="2"/>
      <c r="J34" s="2"/>
      <c r="K34" s="2"/>
      <c r="L34" s="2"/>
      <c r="M34" s="2"/>
      <c r="N34" s="2"/>
      <c r="O34" s="2"/>
      <c r="P34" s="2"/>
      <c r="Q34" s="2"/>
      <c r="R34" s="2"/>
      <c r="T34" s="2"/>
    </row>
    <row r="35" spans="1:20" ht="8.25" customHeight="1" thickBot="1" x14ac:dyDescent="0.25">
      <c r="A35" s="31"/>
      <c r="B35" s="32"/>
      <c r="C35" s="276"/>
      <c r="D35" s="277"/>
      <c r="E35" s="277"/>
      <c r="F35" s="277"/>
      <c r="G35" s="277"/>
      <c r="H35" s="277"/>
      <c r="I35" s="2"/>
      <c r="J35" s="2"/>
      <c r="K35" s="2"/>
      <c r="L35" s="2"/>
      <c r="M35" s="2"/>
      <c r="N35" s="2"/>
      <c r="O35" s="2"/>
      <c r="P35" s="2"/>
      <c r="Q35" s="2"/>
      <c r="R35" s="2"/>
      <c r="T35" s="2"/>
    </row>
    <row r="36" spans="1:20" x14ac:dyDescent="0.2">
      <c r="A36" s="26" t="s">
        <v>14</v>
      </c>
      <c r="B36" s="19"/>
      <c r="C36" s="268">
        <v>15583</v>
      </c>
      <c r="D36" s="147" t="s">
        <v>139</v>
      </c>
      <c r="E36" s="147">
        <v>156</v>
      </c>
      <c r="F36" s="148">
        <v>44</v>
      </c>
      <c r="G36" s="147"/>
      <c r="H36" s="147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0" x14ac:dyDescent="0.2">
      <c r="A37" s="20" t="s">
        <v>116</v>
      </c>
      <c r="B37" s="22"/>
      <c r="C37" s="270"/>
      <c r="D37" s="149" t="s">
        <v>140</v>
      </c>
      <c r="E37" s="149">
        <v>710</v>
      </c>
      <c r="F37" s="150">
        <v>32.26</v>
      </c>
      <c r="G37" s="189">
        <v>8.3330000000000001E-2</v>
      </c>
      <c r="H37" s="190">
        <v>-4.8699999999999998E-5</v>
      </c>
      <c r="I37" s="2"/>
      <c r="J37" s="2"/>
      <c r="K37" s="2"/>
      <c r="L37" s="2"/>
      <c r="M37" s="2"/>
      <c r="N37" s="2"/>
      <c r="O37" s="2"/>
      <c r="P37" s="2"/>
      <c r="Q37" s="2"/>
      <c r="R37" s="2"/>
      <c r="T37" s="2"/>
    </row>
    <row r="38" spans="1:20" ht="13.5" thickBot="1" x14ac:dyDescent="0.25">
      <c r="A38" s="30"/>
      <c r="B38" s="24"/>
      <c r="C38" s="271"/>
      <c r="D38" s="151" t="s">
        <v>141</v>
      </c>
      <c r="E38" s="151"/>
      <c r="F38" s="152">
        <v>66.86</v>
      </c>
      <c r="G38" s="151"/>
      <c r="H38" s="151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0" ht="8.25" customHeight="1" thickBot="1" x14ac:dyDescent="0.25">
      <c r="A39" s="20"/>
      <c r="B39" s="33"/>
      <c r="C39" s="286"/>
      <c r="D39" s="287"/>
      <c r="E39" s="287"/>
      <c r="F39" s="287"/>
      <c r="G39" s="287"/>
      <c r="H39" s="287"/>
      <c r="I39" s="2"/>
      <c r="J39" s="2"/>
      <c r="K39" s="2"/>
      <c r="L39" s="2"/>
      <c r="M39" s="2"/>
      <c r="N39" s="2"/>
      <c r="O39" s="2"/>
      <c r="P39" s="2"/>
      <c r="Q39" s="2"/>
      <c r="R39" s="2"/>
      <c r="T39" s="2"/>
    </row>
    <row r="40" spans="1:20" x14ac:dyDescent="0.2">
      <c r="A40" s="26" t="s">
        <v>23</v>
      </c>
      <c r="B40" s="19"/>
      <c r="C40" s="268">
        <v>27843</v>
      </c>
      <c r="D40" s="290" t="s">
        <v>24</v>
      </c>
      <c r="E40" s="147">
        <v>33</v>
      </c>
      <c r="F40" s="148">
        <v>27.53</v>
      </c>
      <c r="G40" s="291">
        <v>0.19302</v>
      </c>
      <c r="H40" s="292">
        <v>-2.7428999999999999E-3</v>
      </c>
      <c r="I40" s="2"/>
      <c r="J40" s="2"/>
      <c r="K40" s="2"/>
      <c r="L40" s="2"/>
      <c r="M40" s="2"/>
      <c r="N40" s="2"/>
      <c r="O40" s="2"/>
      <c r="P40" s="2"/>
      <c r="Q40" s="2"/>
      <c r="R40" s="2"/>
      <c r="T40" s="2"/>
    </row>
    <row r="41" spans="1:20" x14ac:dyDescent="0.2">
      <c r="A41" s="29" t="s">
        <v>25</v>
      </c>
      <c r="B41" s="22"/>
      <c r="C41" s="270"/>
      <c r="D41" s="149" t="s">
        <v>26</v>
      </c>
      <c r="E41" s="149">
        <v>94</v>
      </c>
      <c r="F41" s="150">
        <v>29.95</v>
      </c>
      <c r="G41" s="189">
        <v>3.2509999999999997E-2</v>
      </c>
      <c r="H41" s="190">
        <v>-1.016E-4</v>
      </c>
      <c r="I41" s="2"/>
      <c r="J41" s="2"/>
      <c r="K41" s="2"/>
      <c r="L41" s="2"/>
      <c r="M41" s="2"/>
      <c r="N41" s="2"/>
      <c r="O41" s="2"/>
      <c r="P41" s="2"/>
      <c r="Q41" s="2"/>
      <c r="R41" s="2"/>
      <c r="T41" s="2"/>
    </row>
    <row r="42" spans="1:20" ht="13.5" thickBot="1" x14ac:dyDescent="0.25">
      <c r="A42" s="20" t="s">
        <v>63</v>
      </c>
      <c r="B42" s="24"/>
      <c r="C42" s="271"/>
      <c r="D42" s="151" t="s">
        <v>27</v>
      </c>
      <c r="E42" s="151"/>
      <c r="F42" s="152">
        <v>32.1</v>
      </c>
      <c r="G42" s="151"/>
      <c r="H42" s="151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0" ht="13.5" thickBot="1" x14ac:dyDescent="0.25">
      <c r="A43" s="31" t="s">
        <v>89</v>
      </c>
      <c r="B43" s="32"/>
      <c r="C43" s="293">
        <v>27843</v>
      </c>
      <c r="D43" s="294"/>
      <c r="E43" s="294"/>
      <c r="F43" s="295">
        <v>75.92</v>
      </c>
      <c r="G43" s="294"/>
      <c r="H43" s="294"/>
      <c r="I43" s="2"/>
      <c r="J43" s="2"/>
      <c r="K43" s="2"/>
      <c r="L43" s="2"/>
      <c r="M43" s="2"/>
      <c r="N43" s="2"/>
      <c r="O43" s="2"/>
      <c r="P43" s="2"/>
      <c r="Q43" s="2"/>
      <c r="R43" s="2"/>
      <c r="T43" s="2"/>
    </row>
    <row r="44" spans="1:20" ht="14.25" customHeight="1" thickBot="1" x14ac:dyDescent="0.25">
      <c r="A44" s="20"/>
      <c r="B44" s="33"/>
      <c r="C44" s="296"/>
      <c r="D44" s="297"/>
      <c r="E44" s="297"/>
      <c r="F44" s="297"/>
      <c r="G44" s="297"/>
      <c r="H44" s="297"/>
      <c r="I44" s="2"/>
      <c r="J44" s="2"/>
      <c r="K44" s="2"/>
      <c r="L44" s="2"/>
      <c r="M44" s="2"/>
      <c r="N44" s="2"/>
      <c r="O44" s="2"/>
      <c r="P44" s="2"/>
      <c r="Q44" s="2"/>
      <c r="R44" s="2"/>
      <c r="T44" s="2"/>
    </row>
    <row r="45" spans="1:20" x14ac:dyDescent="0.2">
      <c r="A45" s="26" t="s">
        <v>122</v>
      </c>
      <c r="B45" s="19"/>
      <c r="C45" s="268">
        <v>17114</v>
      </c>
      <c r="D45" s="147" t="s">
        <v>10</v>
      </c>
      <c r="E45" s="147">
        <v>15</v>
      </c>
      <c r="F45" s="148">
        <v>22.16</v>
      </c>
      <c r="G45" s="147"/>
      <c r="H45" s="147"/>
      <c r="I45" s="2"/>
      <c r="J45" s="2"/>
      <c r="K45" s="2"/>
      <c r="L45" s="2"/>
      <c r="M45" s="2"/>
      <c r="N45" s="2"/>
      <c r="O45" s="2"/>
      <c r="P45" s="2"/>
      <c r="Q45" s="2"/>
      <c r="R45" s="2"/>
      <c r="T45" s="2"/>
    </row>
    <row r="46" spans="1:20" x14ac:dyDescent="0.2">
      <c r="A46" s="20" t="s">
        <v>116</v>
      </c>
      <c r="B46" s="22"/>
      <c r="C46" s="270"/>
      <c r="D46" s="149" t="s">
        <v>28</v>
      </c>
      <c r="E46" s="149">
        <v>61</v>
      </c>
      <c r="F46" s="150">
        <v>17.07</v>
      </c>
      <c r="G46" s="189">
        <v>0.37351999999999996</v>
      </c>
      <c r="H46" s="190">
        <v>-1.6645999999999998E-3</v>
      </c>
      <c r="I46" s="2"/>
      <c r="J46" s="2"/>
      <c r="K46" s="2"/>
      <c r="L46" s="2"/>
      <c r="M46" s="2"/>
      <c r="N46" s="2"/>
      <c r="O46" s="2"/>
      <c r="P46" s="2"/>
      <c r="Q46" s="2"/>
      <c r="R46" s="2"/>
      <c r="T46" s="2"/>
    </row>
    <row r="47" spans="1:20" x14ac:dyDescent="0.2">
      <c r="A47" s="29"/>
      <c r="B47" s="22"/>
      <c r="C47" s="270"/>
      <c r="D47" s="274" t="s">
        <v>29</v>
      </c>
      <c r="E47" s="274">
        <v>157</v>
      </c>
      <c r="F47" s="275">
        <v>24.09</v>
      </c>
      <c r="G47" s="298">
        <v>0.18778</v>
      </c>
      <c r="H47" s="299">
        <v>-4.8719999999999997E-4</v>
      </c>
      <c r="I47" s="2"/>
      <c r="J47" s="34"/>
      <c r="K47" s="2"/>
      <c r="L47" s="2"/>
      <c r="M47" s="2"/>
      <c r="N47" s="2"/>
      <c r="O47" s="2"/>
      <c r="P47" s="2"/>
      <c r="Q47" s="2"/>
      <c r="R47" s="2"/>
      <c r="T47" s="2"/>
    </row>
    <row r="48" spans="1:20" ht="15.75" customHeight="1" thickBot="1" x14ac:dyDescent="0.25">
      <c r="A48" s="29"/>
      <c r="B48" s="22"/>
      <c r="C48" s="270"/>
      <c r="D48" s="151" t="s">
        <v>30</v>
      </c>
      <c r="E48" s="151"/>
      <c r="F48" s="152">
        <v>41.55</v>
      </c>
      <c r="G48" s="151"/>
      <c r="H48" s="151"/>
      <c r="I48" s="2"/>
      <c r="J48" s="34"/>
      <c r="K48" s="2"/>
      <c r="L48" s="2"/>
      <c r="M48" s="2"/>
      <c r="N48" s="2"/>
      <c r="O48" s="2"/>
      <c r="P48" s="2"/>
      <c r="Q48" s="2"/>
      <c r="R48" s="2"/>
      <c r="T48" s="2"/>
    </row>
    <row r="49" spans="1:20" x14ac:dyDescent="0.2">
      <c r="A49" s="26" t="s">
        <v>137</v>
      </c>
      <c r="B49" s="19"/>
      <c r="C49" s="268">
        <v>17114</v>
      </c>
      <c r="D49" s="272" t="s">
        <v>31</v>
      </c>
      <c r="E49" s="272">
        <v>37</v>
      </c>
      <c r="F49" s="273">
        <v>39.03</v>
      </c>
      <c r="G49" s="272"/>
      <c r="H49" s="272"/>
      <c r="I49" s="2"/>
      <c r="J49" s="2"/>
      <c r="K49" s="2"/>
      <c r="L49" s="2"/>
      <c r="M49" s="2"/>
      <c r="N49" s="2"/>
      <c r="O49" s="2"/>
      <c r="P49" s="2"/>
      <c r="Q49" s="2"/>
      <c r="R49" s="2"/>
      <c r="T49" s="2"/>
    </row>
    <row r="50" spans="1:20" x14ac:dyDescent="0.2">
      <c r="A50" s="20" t="s">
        <v>116</v>
      </c>
      <c r="B50" s="22"/>
      <c r="C50" s="270"/>
      <c r="D50" s="149" t="s">
        <v>32</v>
      </c>
      <c r="E50" s="149">
        <v>268</v>
      </c>
      <c r="F50" s="150">
        <v>33.270000000000003</v>
      </c>
      <c r="G50" s="189">
        <v>0.16646</v>
      </c>
      <c r="H50" s="190">
        <v>-2.0599999999999999E-4</v>
      </c>
      <c r="I50" s="2"/>
      <c r="J50" s="2"/>
      <c r="K50" s="2"/>
      <c r="L50" s="2"/>
      <c r="M50" s="2"/>
      <c r="N50" s="2"/>
      <c r="O50" s="2"/>
      <c r="P50" s="2"/>
      <c r="Q50" s="2"/>
      <c r="R50" s="2"/>
      <c r="T50" s="2"/>
    </row>
    <row r="51" spans="1:20" x14ac:dyDescent="0.2">
      <c r="A51" s="29"/>
      <c r="B51" s="22"/>
      <c r="C51" s="270"/>
      <c r="D51" s="149" t="s">
        <v>33</v>
      </c>
      <c r="E51" s="149">
        <v>897</v>
      </c>
      <c r="F51" s="150">
        <v>57.83</v>
      </c>
      <c r="G51" s="189">
        <v>2.1319999999999999E-2</v>
      </c>
      <c r="H51" s="190">
        <v>-6.6000000000000003E-6</v>
      </c>
      <c r="I51" s="2"/>
      <c r="J51" s="2"/>
      <c r="K51" s="2"/>
      <c r="L51" s="2"/>
      <c r="M51" s="2"/>
      <c r="N51" s="2"/>
      <c r="O51" s="2"/>
      <c r="P51" s="2"/>
      <c r="Q51" s="2"/>
      <c r="R51" s="2"/>
      <c r="T51" s="2"/>
    </row>
    <row r="52" spans="1:20" ht="13.5" thickBot="1" x14ac:dyDescent="0.25">
      <c r="A52" s="30"/>
      <c r="B52" s="24"/>
      <c r="C52" s="271"/>
      <c r="D52" s="151" t="s">
        <v>34</v>
      </c>
      <c r="E52" s="151"/>
      <c r="F52" s="152">
        <v>71.64</v>
      </c>
      <c r="G52" s="151"/>
      <c r="H52" s="300"/>
      <c r="I52" s="2"/>
      <c r="J52" s="34"/>
      <c r="K52" s="2"/>
      <c r="L52" s="2"/>
      <c r="M52" s="2"/>
      <c r="N52" s="2"/>
      <c r="O52" s="2"/>
      <c r="P52" s="2"/>
      <c r="Q52" s="2"/>
      <c r="R52" s="2"/>
      <c r="T52" s="2"/>
    </row>
    <row r="53" spans="1:20" x14ac:dyDescent="0.2">
      <c r="A53" s="35" t="s">
        <v>47</v>
      </c>
      <c r="B53" s="25"/>
      <c r="C53" s="268">
        <v>31704</v>
      </c>
      <c r="D53" s="301"/>
      <c r="E53" s="301"/>
      <c r="F53" s="301"/>
      <c r="G53" s="301"/>
      <c r="H53" s="301"/>
      <c r="I53" s="2"/>
      <c r="J53" s="34"/>
      <c r="K53" s="2"/>
      <c r="L53" s="2"/>
      <c r="M53" s="2"/>
      <c r="N53" s="2"/>
      <c r="O53" s="2"/>
      <c r="P53" s="2"/>
      <c r="Q53" s="2"/>
      <c r="R53" s="2"/>
      <c r="T53" s="2"/>
    </row>
    <row r="54" spans="1:20" x14ac:dyDescent="0.2">
      <c r="A54" s="36" t="s">
        <v>35</v>
      </c>
      <c r="B54" s="21"/>
      <c r="C54" s="279"/>
      <c r="D54" s="302"/>
      <c r="E54" s="302"/>
      <c r="F54" s="191">
        <v>20.76</v>
      </c>
      <c r="G54" s="302"/>
      <c r="H54" s="302"/>
      <c r="I54" s="2"/>
      <c r="J54" s="34"/>
      <c r="K54" s="2"/>
      <c r="L54" s="2"/>
      <c r="M54" s="2"/>
      <c r="N54" s="2"/>
      <c r="O54" s="2"/>
      <c r="P54" s="2"/>
      <c r="Q54" s="2"/>
      <c r="R54" s="2"/>
      <c r="T54" s="2"/>
    </row>
    <row r="55" spans="1:20" x14ac:dyDescent="0.2">
      <c r="A55" s="38" t="s">
        <v>36</v>
      </c>
      <c r="B55" s="22"/>
      <c r="C55" s="303"/>
      <c r="D55" s="304"/>
      <c r="E55" s="304"/>
      <c r="F55" s="192">
        <v>85.94</v>
      </c>
      <c r="G55" s="304"/>
      <c r="H55" s="304"/>
      <c r="I55" s="2"/>
      <c r="J55" s="34"/>
      <c r="K55" s="2"/>
      <c r="L55" s="2"/>
      <c r="M55" s="2"/>
      <c r="N55" s="2"/>
      <c r="O55" s="2"/>
      <c r="P55" s="2"/>
      <c r="Q55" s="2"/>
      <c r="R55" s="2"/>
      <c r="T55" s="2"/>
    </row>
    <row r="56" spans="1:20" x14ac:dyDescent="0.2">
      <c r="A56" s="38" t="s">
        <v>37</v>
      </c>
      <c r="B56" s="22"/>
      <c r="C56" s="303"/>
      <c r="D56" s="304"/>
      <c r="E56" s="304"/>
      <c r="F56" s="192">
        <v>47.06</v>
      </c>
      <c r="G56" s="304"/>
      <c r="H56" s="304"/>
      <c r="I56" s="2"/>
      <c r="J56" s="34"/>
      <c r="K56" s="2"/>
      <c r="L56" s="2"/>
      <c r="M56" s="2"/>
      <c r="N56" s="2"/>
      <c r="O56" s="2"/>
      <c r="P56" s="2"/>
      <c r="Q56" s="2"/>
      <c r="R56" s="2"/>
      <c r="T56" s="2"/>
    </row>
    <row r="57" spans="1:20" x14ac:dyDescent="0.2">
      <c r="A57" s="38" t="s">
        <v>38</v>
      </c>
      <c r="B57" s="22"/>
      <c r="C57" s="303"/>
      <c r="D57" s="304"/>
      <c r="E57" s="304"/>
      <c r="F57" s="192">
        <v>56.26</v>
      </c>
      <c r="G57" s="304"/>
      <c r="H57" s="304"/>
      <c r="I57" s="2"/>
      <c r="J57" s="34"/>
      <c r="K57" s="2"/>
      <c r="L57" s="2"/>
      <c r="M57" s="2"/>
      <c r="N57" s="2"/>
      <c r="O57" s="2"/>
      <c r="P57" s="2"/>
      <c r="Q57" s="2"/>
      <c r="R57" s="2"/>
      <c r="T57" s="2"/>
    </row>
    <row r="58" spans="1:20" ht="13.5" thickBot="1" x14ac:dyDescent="0.25">
      <c r="A58" s="38" t="s">
        <v>39</v>
      </c>
      <c r="B58" s="25"/>
      <c r="C58" s="303"/>
      <c r="D58" s="305"/>
      <c r="E58" s="305"/>
      <c r="F58" s="193">
        <v>71.61</v>
      </c>
      <c r="G58" s="305"/>
      <c r="H58" s="305"/>
      <c r="I58" s="2"/>
      <c r="J58" s="34"/>
      <c r="K58" s="2"/>
      <c r="L58" s="2"/>
      <c r="M58" s="2"/>
      <c r="N58" s="2"/>
      <c r="O58" s="2"/>
      <c r="P58" s="2"/>
      <c r="Q58" s="2"/>
      <c r="R58" s="2"/>
      <c r="T58" s="2"/>
    </row>
    <row r="59" spans="1:20" x14ac:dyDescent="0.2">
      <c r="A59" s="39" t="s">
        <v>117</v>
      </c>
      <c r="B59" s="25"/>
      <c r="C59" s="268">
        <v>18627</v>
      </c>
      <c r="D59" s="306"/>
      <c r="E59" s="306"/>
      <c r="F59" s="306"/>
      <c r="G59" s="306"/>
      <c r="H59" s="306"/>
      <c r="I59" s="2"/>
      <c r="J59" s="34"/>
      <c r="K59" s="2"/>
      <c r="L59" s="2"/>
      <c r="M59" s="2"/>
      <c r="N59" s="2"/>
      <c r="O59" s="2"/>
      <c r="P59" s="2"/>
      <c r="Q59" s="2"/>
      <c r="R59" s="2"/>
      <c r="T59" s="2"/>
    </row>
    <row r="60" spans="1:20" x14ac:dyDescent="0.2">
      <c r="A60" s="38" t="s">
        <v>35</v>
      </c>
      <c r="B60" s="21"/>
      <c r="C60" s="279"/>
      <c r="D60" s="302"/>
      <c r="E60" s="302"/>
      <c r="F60" s="191">
        <v>152.15</v>
      </c>
      <c r="G60" s="302"/>
      <c r="H60" s="302"/>
      <c r="I60" s="2"/>
      <c r="J60" s="34"/>
      <c r="K60" s="2"/>
      <c r="L60" s="2"/>
      <c r="M60" s="2"/>
      <c r="N60" s="2"/>
      <c r="O60" s="2"/>
      <c r="P60" s="2"/>
      <c r="Q60" s="2"/>
      <c r="R60" s="2"/>
      <c r="T60" s="2"/>
    </row>
    <row r="61" spans="1:20" ht="13.5" thickBot="1" x14ac:dyDescent="0.25">
      <c r="A61" s="40" t="s">
        <v>40</v>
      </c>
      <c r="B61" s="24"/>
      <c r="C61" s="307"/>
      <c r="D61" s="308"/>
      <c r="E61" s="308"/>
      <c r="F61" s="194">
        <v>478.35</v>
      </c>
      <c r="G61" s="308"/>
      <c r="H61" s="308"/>
      <c r="I61" s="2"/>
      <c r="J61" s="34"/>
      <c r="K61" s="2"/>
      <c r="L61" s="2"/>
      <c r="M61" s="2"/>
      <c r="N61" s="2"/>
      <c r="O61" s="2"/>
      <c r="P61" s="2"/>
      <c r="Q61" s="2"/>
      <c r="R61" s="2"/>
      <c r="T61" s="2"/>
    </row>
    <row r="62" spans="1:20" x14ac:dyDescent="0.2">
      <c r="A62" s="42"/>
      <c r="B62" s="33"/>
      <c r="C62" s="33"/>
      <c r="D62" s="43"/>
      <c r="E62" s="43"/>
      <c r="F62" s="44"/>
      <c r="G62" s="43"/>
      <c r="H62" s="43"/>
      <c r="I62" s="2"/>
      <c r="J62" s="34"/>
      <c r="K62" s="2"/>
      <c r="L62" s="2"/>
      <c r="M62" s="2"/>
      <c r="N62" s="2"/>
      <c r="O62" s="2"/>
      <c r="P62" s="2"/>
      <c r="Q62" s="2"/>
      <c r="R62" s="2"/>
      <c r="T62" s="2"/>
    </row>
    <row r="63" spans="1:20" ht="13.5" customHeight="1" x14ac:dyDescent="0.2">
      <c r="A63" s="54" t="s">
        <v>90</v>
      </c>
      <c r="B63" s="4"/>
      <c r="D63" s="4"/>
      <c r="E63" s="2"/>
      <c r="F63" s="45"/>
      <c r="H63" s="4"/>
      <c r="J63" s="3"/>
      <c r="M63" s="4"/>
      <c r="N63" s="3"/>
      <c r="P63" s="2"/>
      <c r="Q63" s="4"/>
      <c r="R63" s="2"/>
      <c r="T63" s="2"/>
    </row>
    <row r="64" spans="1:20" ht="13.5" customHeight="1" thickBot="1" x14ac:dyDescent="0.25">
      <c r="A64" s="55" t="s">
        <v>91</v>
      </c>
      <c r="B64" s="4"/>
      <c r="D64" s="4"/>
      <c r="E64" s="2"/>
      <c r="F64" s="50"/>
      <c r="H64" s="4"/>
      <c r="J64" s="3"/>
      <c r="M64" s="4"/>
      <c r="N64" s="3"/>
      <c r="P64" s="2"/>
      <c r="Q64" s="4"/>
      <c r="R64" s="2"/>
      <c r="T64" s="2"/>
    </row>
    <row r="65" spans="1:20" ht="13.5" customHeight="1" x14ac:dyDescent="0.2">
      <c r="A65" s="56"/>
      <c r="B65" s="28" t="s">
        <v>41</v>
      </c>
      <c r="C65" s="57" t="s">
        <v>42</v>
      </c>
      <c r="D65" s="4"/>
      <c r="E65" s="2"/>
      <c r="F65" s="46"/>
      <c r="H65" s="4"/>
      <c r="J65" s="3"/>
      <c r="M65" s="4"/>
      <c r="N65" s="3"/>
      <c r="P65" s="2"/>
      <c r="Q65" s="4"/>
      <c r="R65" s="2"/>
      <c r="T65" s="2"/>
    </row>
    <row r="66" spans="1:20" ht="13.5" customHeight="1" x14ac:dyDescent="0.2">
      <c r="A66" s="52" t="s">
        <v>43</v>
      </c>
      <c r="B66" s="58">
        <v>0.67</v>
      </c>
      <c r="C66" s="59" t="s">
        <v>44</v>
      </c>
      <c r="D66" s="4"/>
      <c r="E66" s="2"/>
      <c r="F66" s="46"/>
      <c r="H66" s="4"/>
      <c r="J66" s="3"/>
      <c r="M66" s="4"/>
      <c r="N66" s="3"/>
      <c r="P66" s="2"/>
      <c r="Q66" s="4"/>
      <c r="R66" s="2"/>
      <c r="T66" s="2"/>
    </row>
    <row r="67" spans="1:20" ht="13.5" customHeight="1" thickBot="1" x14ac:dyDescent="0.25">
      <c r="A67" s="53" t="s">
        <v>45</v>
      </c>
      <c r="B67" s="60">
        <v>0.75</v>
      </c>
      <c r="C67" s="61" t="s">
        <v>46</v>
      </c>
      <c r="D67" s="4"/>
      <c r="E67" s="2"/>
      <c r="F67" s="46"/>
      <c r="H67" s="4"/>
      <c r="J67" s="3"/>
      <c r="M67" s="4"/>
      <c r="N67" s="3"/>
      <c r="P67" s="2"/>
      <c r="Q67" s="4"/>
      <c r="R67" s="2"/>
      <c r="T67" s="2"/>
    </row>
    <row r="68" spans="1:20" ht="13.5" customHeight="1" x14ac:dyDescent="0.2"/>
    <row r="69" spans="1:20" x14ac:dyDescent="0.2">
      <c r="A69" s="54" t="s">
        <v>146</v>
      </c>
      <c r="I69" s="54"/>
      <c r="J69" s="2"/>
      <c r="K69" s="3"/>
      <c r="L69" s="3"/>
    </row>
    <row r="70" spans="1:20" ht="15" customHeight="1" thickBot="1" x14ac:dyDescent="0.25">
      <c r="A70" s="62" t="s">
        <v>48</v>
      </c>
      <c r="B70" s="63"/>
      <c r="C70" s="63"/>
      <c r="D70" s="64"/>
      <c r="E70" s="64"/>
      <c r="F70" s="65"/>
      <c r="G70" s="66"/>
      <c r="H70" s="67"/>
      <c r="I70" s="46"/>
      <c r="J70" s="46"/>
      <c r="K70" s="51"/>
      <c r="L70" s="46"/>
    </row>
    <row r="71" spans="1:20" x14ac:dyDescent="0.2">
      <c r="A71" s="68" t="s">
        <v>114</v>
      </c>
      <c r="B71" s="69"/>
      <c r="C71" s="69"/>
      <c r="D71" s="70"/>
      <c r="E71" s="144">
        <v>320</v>
      </c>
      <c r="F71" s="71"/>
      <c r="G71" s="48"/>
      <c r="H71" s="46"/>
      <c r="I71" s="46"/>
      <c r="J71" s="46"/>
      <c r="K71" s="47"/>
      <c r="L71" s="47"/>
    </row>
    <row r="72" spans="1:20" x14ac:dyDescent="0.2">
      <c r="A72" s="72" t="s">
        <v>115</v>
      </c>
      <c r="B72" s="73"/>
      <c r="C72" s="73"/>
      <c r="D72" s="74"/>
      <c r="E72" s="145">
        <v>160</v>
      </c>
      <c r="F72" s="71"/>
      <c r="G72" s="48"/>
      <c r="H72" s="46"/>
      <c r="I72" s="46"/>
      <c r="J72" s="46"/>
      <c r="K72" s="47"/>
      <c r="L72" s="47"/>
    </row>
    <row r="73" spans="1:20" ht="13.5" thickBot="1" x14ac:dyDescent="0.25">
      <c r="A73" s="89" t="s">
        <v>158</v>
      </c>
      <c r="B73" s="79"/>
      <c r="C73" s="80"/>
      <c r="D73" s="81"/>
      <c r="E73" s="146">
        <v>16</v>
      </c>
      <c r="F73" s="77"/>
      <c r="G73" s="48"/>
      <c r="H73" s="46"/>
      <c r="I73" s="78"/>
    </row>
    <row r="74" spans="1:20" x14ac:dyDescent="0.2">
      <c r="A74" s="309"/>
      <c r="B74" s="69"/>
      <c r="C74" s="69"/>
      <c r="D74" s="69"/>
      <c r="E74" s="310"/>
      <c r="F74" s="48"/>
      <c r="G74" s="48"/>
      <c r="H74" s="46"/>
      <c r="I74" s="78"/>
    </row>
    <row r="75" spans="1:20" ht="13.5" thickBot="1" x14ac:dyDescent="0.25">
      <c r="A75" s="84" t="s">
        <v>49</v>
      </c>
      <c r="B75" s="85"/>
      <c r="C75" s="85"/>
      <c r="D75" s="85"/>
      <c r="E75" s="311"/>
      <c r="F75" s="48"/>
      <c r="G75" s="48"/>
      <c r="H75" s="46"/>
      <c r="I75" s="78"/>
    </row>
    <row r="76" spans="1:20" ht="13.5" thickBot="1" x14ac:dyDescent="0.25">
      <c r="A76" s="312" t="s">
        <v>50</v>
      </c>
      <c r="B76" s="313"/>
      <c r="C76" s="313"/>
      <c r="D76" s="314"/>
      <c r="E76" s="315">
        <v>1110</v>
      </c>
      <c r="F76" s="77"/>
      <c r="G76" s="48"/>
      <c r="H76" s="46"/>
      <c r="I76" s="78"/>
    </row>
    <row r="77" spans="1:20" x14ac:dyDescent="0.2">
      <c r="A77" s="309"/>
      <c r="B77" s="69"/>
      <c r="C77" s="69"/>
      <c r="D77" s="69"/>
      <c r="E77" s="310"/>
      <c r="F77" s="48"/>
      <c r="G77" s="48"/>
      <c r="H77" s="46"/>
      <c r="I77" s="78"/>
    </row>
    <row r="78" spans="1:20" ht="13.5" thickBot="1" x14ac:dyDescent="0.25">
      <c r="A78" s="84" t="s">
        <v>51</v>
      </c>
      <c r="B78" s="85"/>
      <c r="C78" s="85"/>
      <c r="D78" s="85"/>
      <c r="E78" s="311"/>
      <c r="F78" s="48"/>
      <c r="G78" s="48"/>
      <c r="H78" s="46"/>
      <c r="I78" s="78"/>
    </row>
    <row r="79" spans="1:20" x14ac:dyDescent="0.2">
      <c r="A79" s="72" t="s">
        <v>131</v>
      </c>
      <c r="B79" s="73"/>
      <c r="C79" s="73"/>
      <c r="D79" s="75"/>
      <c r="E79" s="144">
        <v>1102</v>
      </c>
      <c r="F79" s="77"/>
      <c r="G79" s="48"/>
      <c r="H79" s="46"/>
      <c r="I79" s="78"/>
    </row>
    <row r="80" spans="1:20" ht="13.5" thickBot="1" x14ac:dyDescent="0.25">
      <c r="A80" s="89" t="s">
        <v>132</v>
      </c>
      <c r="B80" s="80"/>
      <c r="C80" s="80"/>
      <c r="D80" s="81"/>
      <c r="E80" s="146">
        <v>965</v>
      </c>
      <c r="F80" s="77"/>
      <c r="G80" s="48"/>
      <c r="H80" s="46"/>
      <c r="I80" s="78"/>
    </row>
    <row r="81" spans="1:20" x14ac:dyDescent="0.2">
      <c r="A81" s="309"/>
      <c r="B81" s="69"/>
      <c r="C81" s="69"/>
      <c r="D81" s="69"/>
      <c r="E81" s="310"/>
      <c r="F81" s="48"/>
      <c r="G81" s="48"/>
      <c r="H81" s="46"/>
      <c r="I81" s="78"/>
    </row>
    <row r="82" spans="1:20" ht="13.5" thickBot="1" x14ac:dyDescent="0.25">
      <c r="A82" s="84" t="s">
        <v>52</v>
      </c>
      <c r="B82" s="85"/>
      <c r="C82" s="85"/>
      <c r="D82" s="86"/>
      <c r="E82" s="100"/>
      <c r="F82" s="48"/>
      <c r="G82" s="48"/>
      <c r="H82" s="46"/>
      <c r="I82" s="78"/>
    </row>
    <row r="83" spans="1:20" x14ac:dyDescent="0.2">
      <c r="A83" s="92" t="s">
        <v>53</v>
      </c>
      <c r="B83" s="87"/>
      <c r="C83" s="87"/>
      <c r="D83" s="88"/>
      <c r="E83" s="144">
        <v>18</v>
      </c>
      <c r="F83" s="77"/>
      <c r="G83" s="48"/>
      <c r="H83" s="46"/>
      <c r="I83" s="78"/>
    </row>
    <row r="84" spans="1:20" ht="13.5" thickBot="1" x14ac:dyDescent="0.25">
      <c r="A84" s="89" t="s">
        <v>54</v>
      </c>
      <c r="B84" s="80"/>
      <c r="C84" s="80"/>
      <c r="D84" s="90"/>
      <c r="E84" s="146">
        <v>0</v>
      </c>
      <c r="F84" s="77"/>
      <c r="G84" s="48"/>
      <c r="H84" s="46"/>
      <c r="I84" s="78"/>
    </row>
    <row r="85" spans="1:20" x14ac:dyDescent="0.2">
      <c r="A85" s="91"/>
      <c r="B85" s="46"/>
      <c r="C85" s="46"/>
      <c r="D85" s="47"/>
      <c r="E85" s="180"/>
      <c r="F85" s="48"/>
      <c r="G85" s="48"/>
      <c r="H85" s="46"/>
      <c r="I85" s="78"/>
    </row>
    <row r="86" spans="1:20" ht="13.5" thickBot="1" x14ac:dyDescent="0.25">
      <c r="A86" s="93" t="s">
        <v>55</v>
      </c>
      <c r="C86" s="2"/>
      <c r="D86" s="94"/>
      <c r="E86"/>
      <c r="F86" s="48"/>
      <c r="G86" s="48"/>
      <c r="H86" s="46"/>
      <c r="I86" s="78"/>
    </row>
    <row r="87" spans="1:20" x14ac:dyDescent="0.2">
      <c r="A87" s="92" t="s">
        <v>56</v>
      </c>
      <c r="B87" s="87"/>
      <c r="C87" s="87"/>
      <c r="D87" s="88"/>
      <c r="E87" s="144">
        <v>54</v>
      </c>
      <c r="F87" s="77"/>
      <c r="G87" s="48"/>
      <c r="H87" s="46"/>
      <c r="I87" s="78"/>
    </row>
    <row r="88" spans="1:20" x14ac:dyDescent="0.2">
      <c r="A88" s="72" t="s">
        <v>134</v>
      </c>
      <c r="B88" s="73"/>
      <c r="C88" s="73"/>
      <c r="D88" s="95"/>
      <c r="E88" s="145">
        <v>52</v>
      </c>
      <c r="F88" s="77"/>
      <c r="G88" s="48"/>
      <c r="H88" s="46"/>
      <c r="I88" s="78"/>
    </row>
    <row r="89" spans="1:20" x14ac:dyDescent="0.2">
      <c r="A89" s="72" t="s">
        <v>57</v>
      </c>
      <c r="B89" s="73"/>
      <c r="C89" s="73"/>
      <c r="D89" s="95"/>
      <c r="E89" s="145">
        <v>36</v>
      </c>
      <c r="F89" s="77"/>
      <c r="G89" s="48"/>
      <c r="H89" s="46"/>
      <c r="I89" s="78"/>
    </row>
    <row r="90" spans="1:20" x14ac:dyDescent="0.2">
      <c r="A90" s="72" t="s">
        <v>135</v>
      </c>
      <c r="B90" s="73"/>
      <c r="C90" s="73"/>
      <c r="D90" s="95"/>
      <c r="E90" s="145">
        <v>39</v>
      </c>
      <c r="F90" s="77"/>
      <c r="G90" s="48"/>
      <c r="H90" s="46"/>
      <c r="I90" s="78"/>
    </row>
    <row r="91" spans="1:20" x14ac:dyDescent="0.2">
      <c r="A91" s="72" t="s">
        <v>58</v>
      </c>
      <c r="B91" s="73"/>
      <c r="C91" s="73"/>
      <c r="D91" s="95"/>
      <c r="E91" s="145">
        <v>18</v>
      </c>
      <c r="F91" s="77"/>
      <c r="G91" s="48"/>
      <c r="H91" s="46"/>
      <c r="I91" s="78"/>
    </row>
    <row r="92" spans="1:20" ht="13.5" thickBot="1" x14ac:dyDescent="0.25">
      <c r="A92" s="89" t="s">
        <v>136</v>
      </c>
      <c r="B92" s="80"/>
      <c r="C92" s="80"/>
      <c r="D92" s="90"/>
      <c r="E92" s="146">
        <v>13</v>
      </c>
      <c r="F92" s="77"/>
      <c r="G92" s="48"/>
      <c r="H92" s="46"/>
      <c r="I92" s="78"/>
    </row>
    <row r="93" spans="1:20" x14ac:dyDescent="0.2">
      <c r="A93" s="188"/>
      <c r="B93" s="46"/>
      <c r="C93" s="46"/>
      <c r="D93" s="47"/>
      <c r="E93" s="180"/>
      <c r="F93" s="48"/>
      <c r="G93" s="48"/>
      <c r="H93" s="46"/>
      <c r="I93" s="78"/>
    </row>
    <row r="94" spans="1:20" ht="15.75" x14ac:dyDescent="0.25">
      <c r="A94" s="96" t="s">
        <v>104</v>
      </c>
      <c r="C94" s="97"/>
      <c r="D94" s="98"/>
      <c r="E94" s="48"/>
      <c r="F94" s="99"/>
      <c r="G94" s="97"/>
      <c r="I94" s="97"/>
      <c r="J94" s="2"/>
      <c r="K94" s="2"/>
      <c r="L94" s="2"/>
      <c r="M94" s="2"/>
      <c r="N94" s="2"/>
      <c r="O94" s="2"/>
      <c r="P94" s="2"/>
      <c r="Q94" s="2"/>
      <c r="R94" s="2"/>
      <c r="T94" s="2"/>
    </row>
    <row r="95" spans="1:20" ht="13.5" thickBot="1" x14ac:dyDescent="0.25">
      <c r="A95" s="54" t="s">
        <v>105</v>
      </c>
      <c r="C95" s="97"/>
      <c r="D95" s="98"/>
      <c r="E95" s="100"/>
      <c r="F95" s="99"/>
      <c r="G95" s="97"/>
      <c r="I95" s="97"/>
      <c r="J95" s="2"/>
      <c r="K95" s="2"/>
      <c r="L95" s="2"/>
      <c r="M95" s="2"/>
      <c r="N95" s="2"/>
      <c r="O95" s="2"/>
      <c r="P95" s="2"/>
      <c r="Q95" s="2"/>
      <c r="R95" s="2"/>
      <c r="T95" s="2"/>
    </row>
    <row r="96" spans="1:20" ht="27" customHeight="1" thickBot="1" x14ac:dyDescent="0.25">
      <c r="A96" s="200"/>
      <c r="B96" s="318" t="s">
        <v>150</v>
      </c>
      <c r="C96" s="319"/>
      <c r="D96" s="316" t="s">
        <v>151</v>
      </c>
      <c r="E96" s="317"/>
      <c r="F96" s="316" t="s">
        <v>152</v>
      </c>
      <c r="G96" s="317"/>
      <c r="H96" s="316" t="s">
        <v>153</v>
      </c>
      <c r="I96" s="317"/>
      <c r="J96" s="316" t="s">
        <v>154</v>
      </c>
      <c r="K96" s="317"/>
      <c r="L96" s="2"/>
      <c r="M96" s="2"/>
      <c r="N96" s="2"/>
      <c r="O96" s="2"/>
      <c r="P96" s="2"/>
      <c r="Q96" s="2"/>
      <c r="R96" s="2"/>
      <c r="T96" s="2"/>
    </row>
    <row r="97" spans="1:20" x14ac:dyDescent="0.2">
      <c r="A97" s="185" t="s">
        <v>61</v>
      </c>
      <c r="B97" s="158"/>
      <c r="C97" s="201"/>
      <c r="D97" s="202"/>
      <c r="E97" s="186"/>
      <c r="F97" s="180"/>
      <c r="G97" s="180"/>
      <c r="H97" s="203"/>
      <c r="I97" s="204"/>
      <c r="J97" s="203"/>
      <c r="K97" s="204"/>
      <c r="L97" s="98"/>
      <c r="M97" s="2"/>
      <c r="N97" s="2"/>
      <c r="O97" s="2"/>
      <c r="P97" s="2"/>
      <c r="Q97" s="2"/>
      <c r="R97" s="2"/>
      <c r="T97" s="2"/>
    </row>
    <row r="98" spans="1:20" x14ac:dyDescent="0.2">
      <c r="A98" s="205"/>
      <c r="B98" s="206"/>
      <c r="C98" s="195">
        <v>9000</v>
      </c>
      <c r="D98" s="196"/>
      <c r="E98" s="197">
        <v>18000</v>
      </c>
      <c r="F98" s="171"/>
      <c r="G98" s="195">
        <v>26000</v>
      </c>
      <c r="H98" s="198"/>
      <c r="I98" s="195">
        <v>4000</v>
      </c>
      <c r="J98" s="198"/>
      <c r="K98" s="199">
        <v>80000</v>
      </c>
      <c r="L98" s="98"/>
      <c r="M98" s="2"/>
      <c r="N98" s="2"/>
      <c r="O98" s="2"/>
      <c r="P98" s="2"/>
      <c r="Q98" s="2"/>
      <c r="R98" s="2"/>
      <c r="T98" s="2"/>
    </row>
    <row r="99" spans="1:20" x14ac:dyDescent="0.2">
      <c r="A99" s="207" t="s">
        <v>86</v>
      </c>
      <c r="B99" s="208"/>
      <c r="C99" s="209"/>
      <c r="D99" s="210"/>
      <c r="E99" s="211"/>
      <c r="F99" s="187"/>
      <c r="G99" s="209"/>
      <c r="H99" s="208"/>
      <c r="I99" s="209"/>
      <c r="J99" s="208"/>
      <c r="K99" s="209"/>
      <c r="L99" s="98"/>
      <c r="M99" s="2"/>
      <c r="N99" s="2"/>
      <c r="O99" s="2"/>
      <c r="P99" s="2"/>
      <c r="Q99" s="2"/>
      <c r="R99" s="2"/>
      <c r="T99" s="2"/>
    </row>
    <row r="100" spans="1:20" x14ac:dyDescent="0.2">
      <c r="A100" s="205" t="s">
        <v>15</v>
      </c>
      <c r="B100" s="206"/>
      <c r="C100" s="195">
        <v>10000</v>
      </c>
      <c r="D100" s="196"/>
      <c r="E100" s="197">
        <v>18000</v>
      </c>
      <c r="F100" s="171"/>
      <c r="G100" s="195">
        <v>26000</v>
      </c>
      <c r="H100" s="198"/>
      <c r="I100" s="195">
        <v>4000</v>
      </c>
      <c r="J100" s="198"/>
      <c r="K100" s="199">
        <v>80000</v>
      </c>
      <c r="L100" s="98"/>
      <c r="M100" s="2"/>
      <c r="N100" s="2"/>
      <c r="O100" s="2"/>
      <c r="P100" s="2"/>
      <c r="Q100" s="2"/>
      <c r="R100" s="2"/>
      <c r="T100" s="2"/>
    </row>
    <row r="101" spans="1:20" ht="13.5" thickBot="1" x14ac:dyDescent="0.25">
      <c r="A101" s="165" t="s">
        <v>19</v>
      </c>
      <c r="B101" s="212"/>
      <c r="C101" s="213">
        <v>11000</v>
      </c>
      <c r="D101" s="214"/>
      <c r="E101" s="215">
        <v>21000</v>
      </c>
      <c r="F101" s="216"/>
      <c r="G101" s="213">
        <v>31000</v>
      </c>
      <c r="H101" s="212"/>
      <c r="I101" s="213">
        <v>4500</v>
      </c>
      <c r="J101" s="212"/>
      <c r="K101" s="217">
        <v>80000</v>
      </c>
      <c r="L101" s="98"/>
      <c r="M101" s="2"/>
      <c r="N101" s="2"/>
      <c r="O101" s="2"/>
      <c r="P101" s="2"/>
      <c r="Q101" s="2"/>
      <c r="R101" s="2"/>
      <c r="T101" s="2"/>
    </row>
    <row r="102" spans="1:20" x14ac:dyDescent="0.2">
      <c r="A102" s="46"/>
      <c r="B102" s="49"/>
      <c r="C102" s="101"/>
      <c r="D102" s="49"/>
      <c r="E102" s="101"/>
      <c r="F102" s="49"/>
      <c r="G102" s="48"/>
      <c r="H102" s="49"/>
      <c r="I102" s="101"/>
      <c r="J102" s="49"/>
      <c r="K102" s="48"/>
      <c r="L102" s="98"/>
      <c r="M102" s="2"/>
      <c r="N102" s="2"/>
      <c r="O102" s="2"/>
      <c r="P102" s="2"/>
      <c r="Q102" s="2"/>
      <c r="R102" s="2"/>
      <c r="T102" s="2"/>
    </row>
    <row r="103" spans="1:20" customFormat="1" ht="13.5" thickBot="1" x14ac:dyDescent="0.25">
      <c r="A103" s="153" t="s">
        <v>145</v>
      </c>
      <c r="B103" s="154"/>
      <c r="C103" s="154"/>
      <c r="D103" s="155"/>
      <c r="E103" s="156"/>
      <c r="F103" s="154"/>
      <c r="G103" s="154"/>
      <c r="H103" s="157"/>
      <c r="I103" s="155"/>
      <c r="J103" s="154"/>
      <c r="K103" s="154"/>
      <c r="L103" s="155"/>
      <c r="M103" s="156"/>
      <c r="O103" s="156"/>
    </row>
    <row r="104" spans="1:20" customFormat="1" x14ac:dyDescent="0.2">
      <c r="A104" s="158"/>
      <c r="B104" s="159" t="s">
        <v>127</v>
      </c>
      <c r="C104" s="160"/>
      <c r="D104" s="161"/>
      <c r="E104" s="162"/>
      <c r="F104" s="159" t="s">
        <v>84</v>
      </c>
      <c r="G104" s="160"/>
      <c r="H104" s="163"/>
      <c r="I104" s="164"/>
      <c r="J104" s="160" t="s">
        <v>85</v>
      </c>
      <c r="K104" s="160"/>
      <c r="L104" s="161"/>
      <c r="M104" s="164"/>
      <c r="N104" s="218" t="s">
        <v>148</v>
      </c>
      <c r="O104" s="218"/>
      <c r="P104" s="219"/>
      <c r="Q104" s="220"/>
    </row>
    <row r="105" spans="1:20" customFormat="1" ht="32.450000000000003" customHeight="1" thickBot="1" x14ac:dyDescent="0.25">
      <c r="A105" s="221"/>
      <c r="B105" s="222" t="s">
        <v>142</v>
      </c>
      <c r="C105" s="223" t="s">
        <v>155</v>
      </c>
      <c r="D105" s="224" t="s">
        <v>63</v>
      </c>
      <c r="E105" s="225" t="s">
        <v>144</v>
      </c>
      <c r="F105" s="222" t="s">
        <v>142</v>
      </c>
      <c r="G105" s="223" t="s">
        <v>143</v>
      </c>
      <c r="H105" s="224" t="s">
        <v>63</v>
      </c>
      <c r="I105" s="225" t="s">
        <v>144</v>
      </c>
      <c r="J105" s="222" t="s">
        <v>142</v>
      </c>
      <c r="K105" s="223" t="s">
        <v>143</v>
      </c>
      <c r="L105" s="224" t="s">
        <v>63</v>
      </c>
      <c r="M105" s="226" t="s">
        <v>144</v>
      </c>
      <c r="N105" s="227" t="s">
        <v>142</v>
      </c>
      <c r="O105" s="228" t="s">
        <v>143</v>
      </c>
      <c r="P105" s="229" t="s">
        <v>63</v>
      </c>
      <c r="Q105" s="230" t="s">
        <v>144</v>
      </c>
    </row>
    <row r="106" spans="1:20" customFormat="1" x14ac:dyDescent="0.2">
      <c r="A106" s="166" t="s">
        <v>61</v>
      </c>
      <c r="B106" s="167"/>
      <c r="C106" s="231"/>
      <c r="D106" s="168"/>
      <c r="E106" s="232"/>
      <c r="F106" s="167"/>
      <c r="G106" s="231"/>
      <c r="H106" s="233"/>
      <c r="I106" s="234"/>
      <c r="J106" s="231"/>
      <c r="K106" s="231"/>
      <c r="L106" s="169"/>
      <c r="M106" s="234"/>
      <c r="N106" s="235"/>
      <c r="O106" s="235"/>
      <c r="P106" s="236"/>
      <c r="Q106" s="237"/>
    </row>
    <row r="107" spans="1:20" customFormat="1" x14ac:dyDescent="0.2">
      <c r="A107" s="205"/>
      <c r="B107" s="238">
        <v>23000</v>
      </c>
      <c r="C107" s="239">
        <v>4000</v>
      </c>
      <c r="D107" s="240">
        <v>7.3999999999999996E-2</v>
      </c>
      <c r="E107" s="241">
        <v>2.5999999999999999E-2</v>
      </c>
      <c r="F107" s="238">
        <v>33000</v>
      </c>
      <c r="G107" s="239">
        <v>6000</v>
      </c>
      <c r="H107" s="240">
        <v>0.111</v>
      </c>
      <c r="I107" s="242">
        <v>3.9E-2</v>
      </c>
      <c r="J107" s="239">
        <v>43000</v>
      </c>
      <c r="K107" s="239">
        <v>8000</v>
      </c>
      <c r="L107" s="240">
        <v>0.14799999999999999</v>
      </c>
      <c r="M107" s="242">
        <v>5.1999999999999998E-2</v>
      </c>
      <c r="N107" s="243">
        <v>74000</v>
      </c>
      <c r="O107" s="243">
        <v>7000</v>
      </c>
      <c r="P107" s="244">
        <v>0.14799999999999999</v>
      </c>
      <c r="Q107" s="245">
        <v>5.1999999999999998E-2</v>
      </c>
    </row>
    <row r="108" spans="1:20" customFormat="1" x14ac:dyDescent="0.2">
      <c r="A108" s="170" t="s">
        <v>86</v>
      </c>
      <c r="B108" s="246"/>
      <c r="C108" s="247"/>
      <c r="D108" s="248"/>
      <c r="E108" s="248"/>
      <c r="F108" s="249"/>
      <c r="G108" s="250"/>
      <c r="H108" s="248"/>
      <c r="I108" s="251"/>
      <c r="J108" s="250"/>
      <c r="K108" s="250"/>
      <c r="L108" s="252"/>
      <c r="M108" s="251"/>
      <c r="N108" s="253"/>
      <c r="O108" s="253"/>
      <c r="P108" s="254"/>
      <c r="Q108" s="255"/>
    </row>
    <row r="109" spans="1:20" customFormat="1" x14ac:dyDescent="0.2">
      <c r="A109" s="205" t="s">
        <v>15</v>
      </c>
      <c r="B109" s="238">
        <v>19000</v>
      </c>
      <c r="C109" s="239">
        <v>2000</v>
      </c>
      <c r="D109" s="240">
        <v>5.1999999999999998E-2</v>
      </c>
      <c r="E109" s="241">
        <v>1.4E-2</v>
      </c>
      <c r="F109" s="238">
        <v>32000</v>
      </c>
      <c r="G109" s="239">
        <v>3000</v>
      </c>
      <c r="H109" s="240">
        <v>7.6999999999999999E-2</v>
      </c>
      <c r="I109" s="242">
        <v>2.1000000000000001E-2</v>
      </c>
      <c r="J109" s="239">
        <v>39000</v>
      </c>
      <c r="K109" s="239">
        <v>4000</v>
      </c>
      <c r="L109" s="240">
        <v>0.10299999999999999</v>
      </c>
      <c r="M109" s="242">
        <v>2.8000000000000001E-2</v>
      </c>
      <c r="N109" s="243">
        <v>77000</v>
      </c>
      <c r="O109" s="243">
        <v>4000</v>
      </c>
      <c r="P109" s="244">
        <v>0.10299999999999999</v>
      </c>
      <c r="Q109" s="245">
        <v>2.8000000000000001E-2</v>
      </c>
    </row>
    <row r="110" spans="1:20" customFormat="1" x14ac:dyDescent="0.2">
      <c r="A110" s="205" t="s">
        <v>19</v>
      </c>
      <c r="B110" s="238">
        <v>24000</v>
      </c>
      <c r="C110" s="239">
        <v>2000</v>
      </c>
      <c r="D110" s="240">
        <v>6.8000000000000005E-2</v>
      </c>
      <c r="E110" s="241">
        <v>1.4E-2</v>
      </c>
      <c r="F110" s="238">
        <v>35000</v>
      </c>
      <c r="G110" s="239">
        <v>3000</v>
      </c>
      <c r="H110" s="240">
        <v>0.1</v>
      </c>
      <c r="I110" s="242">
        <v>2.1000000000000001E-2</v>
      </c>
      <c r="J110" s="239">
        <v>47000</v>
      </c>
      <c r="K110" s="239">
        <v>4000</v>
      </c>
      <c r="L110" s="240">
        <v>0.13500000000000001</v>
      </c>
      <c r="M110" s="242">
        <v>2.8000000000000001E-2</v>
      </c>
      <c r="N110" s="243">
        <v>77000</v>
      </c>
      <c r="O110" s="243">
        <v>4000</v>
      </c>
      <c r="P110" s="244">
        <v>0.13500000000000001</v>
      </c>
      <c r="Q110" s="245">
        <v>2.8000000000000001E-2</v>
      </c>
    </row>
    <row r="111" spans="1:20" customFormat="1" x14ac:dyDescent="0.2">
      <c r="A111" s="170" t="s">
        <v>149</v>
      </c>
      <c r="B111" s="171"/>
      <c r="C111" s="171"/>
      <c r="D111" s="172"/>
      <c r="E111" s="173"/>
      <c r="F111" s="171"/>
      <c r="G111" s="171"/>
      <c r="H111" s="250"/>
      <c r="I111" s="172"/>
      <c r="J111" s="171"/>
      <c r="K111" s="171"/>
      <c r="L111" s="172"/>
      <c r="M111" s="172"/>
      <c r="N111" s="256"/>
      <c r="O111" s="256"/>
      <c r="P111" s="257"/>
      <c r="Q111" s="258"/>
    </row>
    <row r="112" spans="1:20" customFormat="1" ht="13.5" thickBot="1" x14ac:dyDescent="0.25">
      <c r="A112" s="259"/>
      <c r="B112" s="174">
        <v>8000</v>
      </c>
      <c r="C112" s="260">
        <v>0</v>
      </c>
      <c r="D112" s="175">
        <v>0</v>
      </c>
      <c r="E112" s="261">
        <v>0</v>
      </c>
      <c r="F112" s="262"/>
      <c r="G112" s="262"/>
      <c r="H112" s="263"/>
      <c r="I112" s="264"/>
      <c r="J112" s="262"/>
      <c r="K112" s="262"/>
      <c r="L112" s="264"/>
      <c r="M112" s="264"/>
      <c r="N112" s="265"/>
      <c r="O112" s="265"/>
      <c r="P112" s="266"/>
      <c r="Q112" s="267"/>
    </row>
    <row r="113" spans="1:20" customFormat="1" x14ac:dyDescent="0.2">
      <c r="A113" s="176" t="s">
        <v>87</v>
      </c>
      <c r="B113" s="177"/>
      <c r="C113" s="177"/>
      <c r="D113" s="178"/>
      <c r="E113" s="179"/>
      <c r="F113" s="180"/>
      <c r="G113" s="180"/>
      <c r="H113" s="181"/>
      <c r="I113" s="182"/>
      <c r="J113" s="180"/>
      <c r="K113" s="180"/>
      <c r="L113" s="182"/>
      <c r="M113" s="180"/>
    </row>
    <row r="114" spans="1:20" customFormat="1" x14ac:dyDescent="0.2">
      <c r="A114" s="183" t="s">
        <v>156</v>
      </c>
      <c r="B114" s="177"/>
      <c r="C114" s="177"/>
      <c r="D114" s="178"/>
      <c r="E114" s="179"/>
      <c r="F114" s="180"/>
      <c r="G114" s="180"/>
      <c r="H114" s="181"/>
      <c r="I114" s="182"/>
      <c r="J114" s="180"/>
      <c r="K114" s="180"/>
      <c r="L114" s="182"/>
      <c r="M114" s="180"/>
    </row>
    <row r="115" spans="1:20" customFormat="1" x14ac:dyDescent="0.2">
      <c r="A115" t="s">
        <v>159</v>
      </c>
      <c r="D115" s="155"/>
      <c r="E115" s="156"/>
      <c r="H115" s="184"/>
      <c r="I115" s="155"/>
      <c r="L115" s="155"/>
    </row>
    <row r="116" spans="1:20" customFormat="1" x14ac:dyDescent="0.2">
      <c r="A116" t="s">
        <v>160</v>
      </c>
      <c r="D116" s="155"/>
      <c r="E116" s="156"/>
      <c r="H116" s="184"/>
      <c r="I116" s="155"/>
      <c r="L116" s="155"/>
    </row>
    <row r="117" spans="1:20" customFormat="1" x14ac:dyDescent="0.2">
      <c r="A117" s="46" t="s">
        <v>147</v>
      </c>
      <c r="D117" s="155"/>
      <c r="E117" s="156"/>
      <c r="H117" s="184"/>
      <c r="I117" s="155"/>
      <c r="L117" s="155"/>
    </row>
    <row r="118" spans="1:20" x14ac:dyDescent="0.2">
      <c r="B118" s="49"/>
      <c r="C118" s="101"/>
      <c r="D118" s="49"/>
      <c r="E118" s="101"/>
      <c r="F118" s="49"/>
      <c r="G118" s="48"/>
      <c r="H118" s="49"/>
      <c r="I118" s="101"/>
      <c r="J118" s="49"/>
      <c r="K118" s="48"/>
      <c r="L118" s="98"/>
      <c r="M118" s="2"/>
      <c r="N118" s="2"/>
      <c r="O118" s="2"/>
      <c r="P118" s="2"/>
      <c r="Q118" s="2"/>
      <c r="R118" s="2"/>
      <c r="T118" s="2"/>
    </row>
    <row r="119" spans="1:20" x14ac:dyDescent="0.2">
      <c r="A119" s="46"/>
      <c r="B119" s="49"/>
      <c r="C119" s="101"/>
      <c r="D119" s="49"/>
      <c r="E119" s="101"/>
      <c r="F119" s="49"/>
      <c r="G119" s="48"/>
      <c r="H119" s="49"/>
      <c r="I119" s="101"/>
      <c r="J119" s="49"/>
      <c r="K119" s="48"/>
      <c r="L119" s="98"/>
      <c r="M119" s="2"/>
      <c r="N119" s="2"/>
      <c r="O119" s="2"/>
      <c r="P119" s="2"/>
      <c r="Q119" s="2"/>
      <c r="R119" s="2"/>
      <c r="T119" s="2"/>
    </row>
  </sheetData>
  <mergeCells count="5">
    <mergeCell ref="J96:K96"/>
    <mergeCell ref="B96:C96"/>
    <mergeCell ref="D96:E96"/>
    <mergeCell ref="F96:G96"/>
    <mergeCell ref="H96:I96"/>
  </mergeCells>
  <phoneticPr fontId="0" type="noConversion"/>
  <pageMargins left="0.39370078740157483" right="0.39370078740157483" top="0.39370078740157483" bottom="0.39370078740157483" header="0.31496062992125984" footer="0.11811023622047245"/>
  <pageSetup paperSize="9" scale="95" orientation="landscape" horizontalDpi="300" verticalDpi="300" r:id="rId1"/>
  <headerFooter alignWithMargins="0"/>
  <rowBreaks count="2" manualBreakCount="2">
    <brk id="68" max="16383" man="1"/>
    <brk id="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RowHeight="12.75" x14ac:dyDescent="0.2"/>
  <cols>
    <col min="1" max="1" width="16.7109375" style="2" customWidth="1"/>
    <col min="2" max="2" width="7.5703125" style="2" customWidth="1"/>
    <col min="3" max="3" width="7.85546875" style="2" customWidth="1"/>
    <col min="4" max="4" width="8.42578125" style="2" customWidth="1"/>
    <col min="5" max="5" width="7.5703125" style="2" customWidth="1"/>
    <col min="6" max="6" width="9.42578125" style="2" customWidth="1"/>
    <col min="7" max="7" width="11.140625" style="2" customWidth="1"/>
    <col min="8" max="8" width="8" style="2" customWidth="1"/>
    <col min="9" max="9" width="8.140625" style="2" customWidth="1"/>
    <col min="10" max="16384" width="9.140625" style="2"/>
  </cols>
  <sheetData>
    <row r="1" spans="1:10" x14ac:dyDescent="0.2">
      <c r="A1" s="54" t="s">
        <v>157</v>
      </c>
      <c r="D1" s="4"/>
    </row>
    <row r="2" spans="1:10" ht="13.5" thickBot="1" x14ac:dyDescent="0.25">
      <c r="A2" s="54" t="s">
        <v>92</v>
      </c>
      <c r="D2" s="4"/>
    </row>
    <row r="3" spans="1:10" ht="36" customHeight="1" thickBot="1" x14ac:dyDescent="0.25">
      <c r="A3" s="122" t="s">
        <v>93</v>
      </c>
      <c r="B3" s="103" t="s">
        <v>59</v>
      </c>
      <c r="C3" s="103" t="s">
        <v>60</v>
      </c>
      <c r="D3" s="103" t="s">
        <v>67</v>
      </c>
      <c r="E3" s="103" t="s">
        <v>68</v>
      </c>
      <c r="F3" s="103" t="s">
        <v>118</v>
      </c>
      <c r="G3" s="103" t="s">
        <v>119</v>
      </c>
      <c r="H3" s="104" t="s">
        <v>120</v>
      </c>
      <c r="I3" s="105" t="s">
        <v>72</v>
      </c>
      <c r="J3" s="106" t="s">
        <v>70</v>
      </c>
    </row>
    <row r="4" spans="1:10" x14ac:dyDescent="0.2">
      <c r="A4" s="36" t="s">
        <v>94</v>
      </c>
      <c r="B4" s="37">
        <f>Normativy!F54</f>
        <v>20.76</v>
      </c>
      <c r="C4" s="123">
        <f>Normativy!F60</f>
        <v>152.15</v>
      </c>
      <c r="D4" s="110">
        <f>Normativy!$C$53</f>
        <v>31704</v>
      </c>
      <c r="E4" s="110">
        <f>Normativy!$C$59</f>
        <v>18627</v>
      </c>
      <c r="F4" s="110">
        <f t="shared" ref="F4:G8" si="0">D4*12/B4</f>
        <v>18326.011560693642</v>
      </c>
      <c r="G4" s="110">
        <f t="shared" si="0"/>
        <v>1469.1028590207031</v>
      </c>
      <c r="H4" s="110">
        <f>F4+G4</f>
        <v>19795.114419714344</v>
      </c>
      <c r="I4" s="110">
        <f>H4*0.36</f>
        <v>7126.2411910971632</v>
      </c>
      <c r="J4" s="83">
        <f>H4+I4</f>
        <v>26921.355610811508</v>
      </c>
    </row>
    <row r="5" spans="1:10" x14ac:dyDescent="0.2">
      <c r="A5" s="38" t="s">
        <v>98</v>
      </c>
      <c r="B5" s="37">
        <f>Normativy!F55</f>
        <v>85.94</v>
      </c>
      <c r="C5" s="123">
        <f>Normativy!$F$61</f>
        <v>478.35</v>
      </c>
      <c r="D5" s="113">
        <f>Normativy!$C$53</f>
        <v>31704</v>
      </c>
      <c r="E5" s="113">
        <f>Normativy!$C$59</f>
        <v>18627</v>
      </c>
      <c r="F5" s="113">
        <f t="shared" si="0"/>
        <v>4426.902490109379</v>
      </c>
      <c r="G5" s="113">
        <f t="shared" si="0"/>
        <v>467.28127939793035</v>
      </c>
      <c r="H5" s="113">
        <f>F5+G5</f>
        <v>4894.1837695073091</v>
      </c>
      <c r="I5" s="110">
        <f>H5*0.36</f>
        <v>1761.9061570226313</v>
      </c>
      <c r="J5" s="76">
        <f>H5+I5</f>
        <v>6656.0899265299404</v>
      </c>
    </row>
    <row r="6" spans="1:10" x14ac:dyDescent="0.2">
      <c r="A6" s="38" t="s">
        <v>97</v>
      </c>
      <c r="B6" s="37">
        <f>Normativy!F56</f>
        <v>47.06</v>
      </c>
      <c r="C6" s="123">
        <f>Normativy!$F$61</f>
        <v>478.35</v>
      </c>
      <c r="D6" s="113">
        <f>Normativy!$C$53</f>
        <v>31704</v>
      </c>
      <c r="E6" s="113">
        <f>Normativy!$C$59</f>
        <v>18627</v>
      </c>
      <c r="F6" s="113">
        <f t="shared" si="0"/>
        <v>8084.317892052698</v>
      </c>
      <c r="G6" s="113">
        <f t="shared" si="0"/>
        <v>467.28127939793035</v>
      </c>
      <c r="H6" s="113">
        <f>F6+G6</f>
        <v>8551.599171450629</v>
      </c>
      <c r="I6" s="110">
        <f>H6*0.36</f>
        <v>3078.5757017222263</v>
      </c>
      <c r="J6" s="76">
        <f>H6+I6</f>
        <v>11630.174873172855</v>
      </c>
    </row>
    <row r="7" spans="1:10" x14ac:dyDescent="0.2">
      <c r="A7" s="38" t="s">
        <v>96</v>
      </c>
      <c r="B7" s="37">
        <f>Normativy!F57</f>
        <v>56.26</v>
      </c>
      <c r="C7" s="123">
        <f>Normativy!$F$61</f>
        <v>478.35</v>
      </c>
      <c r="D7" s="113">
        <f>Normativy!$C$53</f>
        <v>31704</v>
      </c>
      <c r="E7" s="113">
        <f>Normativy!$C$59</f>
        <v>18627</v>
      </c>
      <c r="F7" s="113">
        <f t="shared" si="0"/>
        <v>6762.3178101670819</v>
      </c>
      <c r="G7" s="113">
        <f t="shared" si="0"/>
        <v>467.28127939793035</v>
      </c>
      <c r="H7" s="113">
        <f>F7+G7</f>
        <v>7229.599089565012</v>
      </c>
      <c r="I7" s="110">
        <f>H7*0.36</f>
        <v>2602.6556722434043</v>
      </c>
      <c r="J7" s="76">
        <f>H7+I7</f>
        <v>9832.2547618084172</v>
      </c>
    </row>
    <row r="8" spans="1:10" ht="13.5" thickBot="1" x14ac:dyDescent="0.25">
      <c r="A8" s="40" t="s">
        <v>95</v>
      </c>
      <c r="B8" s="41">
        <f>Normativy!F58</f>
        <v>71.61</v>
      </c>
      <c r="C8" s="124">
        <f>Normativy!$F$61</f>
        <v>478.35</v>
      </c>
      <c r="D8" s="117">
        <f>Normativy!$C$53</f>
        <v>31704</v>
      </c>
      <c r="E8" s="117">
        <f>Normativy!$C$59</f>
        <v>18627</v>
      </c>
      <c r="F8" s="117">
        <f t="shared" si="0"/>
        <v>5312.7775450356094</v>
      </c>
      <c r="G8" s="117">
        <f t="shared" si="0"/>
        <v>467.28127939793035</v>
      </c>
      <c r="H8" s="117">
        <f>F8+G8</f>
        <v>5780.0588244335395</v>
      </c>
      <c r="I8" s="110">
        <f>H8*0.36</f>
        <v>2080.8211767960743</v>
      </c>
      <c r="J8" s="82">
        <f>H8+I8</f>
        <v>7860.8800012296142</v>
      </c>
    </row>
    <row r="9" spans="1:10" x14ac:dyDescent="0.2">
      <c r="I9" s="6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pane ySplit="4" topLeftCell="A5" activePane="bottomLeft" state="frozen"/>
      <selection pane="bottomLeft" activeCell="M9" sqref="M9"/>
    </sheetView>
  </sheetViews>
  <sheetFormatPr defaultRowHeight="12.75" x14ac:dyDescent="0.2"/>
  <cols>
    <col min="1" max="1" width="6.42578125" style="2" customWidth="1"/>
    <col min="2" max="2" width="7" style="2" customWidth="1"/>
    <col min="3" max="3" width="6.85546875" style="2" customWidth="1"/>
    <col min="4" max="4" width="7" style="2" customWidth="1"/>
    <col min="5" max="5" width="7.140625" style="2" customWidth="1"/>
    <col min="6" max="6" width="9.7109375" style="2" customWidth="1"/>
    <col min="7" max="7" width="9.42578125" style="2" customWidth="1"/>
    <col min="8" max="8" width="9.5703125" style="2" customWidth="1"/>
    <col min="9" max="9" width="8.42578125" style="4" customWidth="1"/>
    <col min="10" max="10" width="6.85546875" style="2" customWidth="1"/>
    <col min="11" max="11" width="8.85546875" style="2" customWidth="1"/>
    <col min="12" max="16384" width="9.140625" style="2"/>
  </cols>
  <sheetData>
    <row r="1" spans="1:11" x14ac:dyDescent="0.2">
      <c r="A1" s="54" t="s">
        <v>157</v>
      </c>
      <c r="D1" s="4"/>
      <c r="I1" s="2"/>
    </row>
    <row r="2" spans="1:11" x14ac:dyDescent="0.2">
      <c r="A2" s="54" t="s">
        <v>61</v>
      </c>
    </row>
    <row r="3" spans="1:11" ht="13.5" thickBot="1" x14ac:dyDescent="0.25">
      <c r="A3" s="54"/>
    </row>
    <row r="4" spans="1:11" ht="29.25" customHeight="1" thickBot="1" x14ac:dyDescent="0.25">
      <c r="A4" s="102" t="s">
        <v>83</v>
      </c>
      <c r="B4" s="103" t="s">
        <v>59</v>
      </c>
      <c r="C4" s="103" t="s">
        <v>60</v>
      </c>
      <c r="D4" s="103" t="s">
        <v>67</v>
      </c>
      <c r="E4" s="103" t="s">
        <v>68</v>
      </c>
      <c r="F4" s="103" t="s">
        <v>118</v>
      </c>
      <c r="G4" s="103" t="s">
        <v>126</v>
      </c>
      <c r="H4" s="104" t="s">
        <v>121</v>
      </c>
      <c r="I4" s="105" t="s">
        <v>72</v>
      </c>
      <c r="J4" s="104" t="s">
        <v>69</v>
      </c>
      <c r="K4" s="106" t="s">
        <v>70</v>
      </c>
    </row>
    <row r="5" spans="1:11" x14ac:dyDescent="0.2">
      <c r="A5" s="107">
        <v>10</v>
      </c>
      <c r="B5" s="108">
        <f>(IF(A5&lt;Normativy!$E$9,Normativy!$F$9,IF(A5&lt; Normativy!$E$10,Normativy!$F$10+Normativy!$G$10*A5+Normativy!$H$10*A5^2,IF(A5&lt;Normativy!$E$11,Normativy!$F$11+Normativy!$G$11*A5+Normativy!$H$11*A5^2,Normativy!$F$12))))</f>
        <v>10.16</v>
      </c>
      <c r="C5" s="108">
        <f>(IF(A5&lt;Normativy!$E$13,Normativy!$F$13,IF(A5&lt; Normativy!$E$14,Normativy!$F$14+Normativy!$G$14*A5+Normativy!$H$14*A5^2,Normativy!$F$15)))</f>
        <v>32.86</v>
      </c>
      <c r="D5" s="109">
        <f>Normativy!$C$9</f>
        <v>29644</v>
      </c>
      <c r="E5" s="109">
        <f>Normativy!$C$13</f>
        <v>14655</v>
      </c>
      <c r="F5" s="109">
        <f>ROUND(D5*12/B5,0)</f>
        <v>35013</v>
      </c>
      <c r="G5" s="109">
        <f>ROUND(E5*12/C5,0)</f>
        <v>5352</v>
      </c>
      <c r="H5" s="110">
        <f>F5+G5</f>
        <v>40365</v>
      </c>
      <c r="I5" s="110">
        <f>H5*0.36</f>
        <v>14531.4</v>
      </c>
      <c r="J5" s="110">
        <f>Normativy!$E$71</f>
        <v>320</v>
      </c>
      <c r="K5" s="83">
        <f>H5+I5+J5</f>
        <v>55216.4</v>
      </c>
    </row>
    <row r="6" spans="1:11" x14ac:dyDescent="0.2">
      <c r="A6" s="111">
        <v>11</v>
      </c>
      <c r="B6" s="112">
        <f>(IF(A6&lt;Normativy!$E$9,Normativy!$F$9,IF(A6&lt; Normativy!$E$10,Normativy!$F$10+Normativy!$G$10*A6+Normativy!$H$10*A6^2,IF(A6&lt;Normativy!$E$11,Normativy!$F$11+Normativy!$G$11*A6+Normativy!$H$11*A6^2,Normativy!$F$12))))</f>
        <v>10.16</v>
      </c>
      <c r="C6" s="112">
        <f>(IF(A6&lt;Normativy!$E$13,Normativy!$F$13,IF(A6&lt; Normativy!$E$14,Normativy!$F$14+Normativy!$G$14*A6+Normativy!$H$14*A6^2,Normativy!$F$15)))</f>
        <v>32.86</v>
      </c>
      <c r="D6" s="109">
        <f>Normativy!$C$9</f>
        <v>29644</v>
      </c>
      <c r="E6" s="109">
        <f>Normativy!$C$13</f>
        <v>14655</v>
      </c>
      <c r="F6" s="109">
        <f t="shared" ref="F6:F69" si="0">ROUND(D6*12/B6,0)</f>
        <v>35013</v>
      </c>
      <c r="G6" s="109">
        <f t="shared" ref="G6:G69" si="1">ROUND(E6*12/C6,0)</f>
        <v>5352</v>
      </c>
      <c r="H6" s="113">
        <f t="shared" ref="H6:H25" si="2">F6+G6</f>
        <v>40365</v>
      </c>
      <c r="I6" s="110">
        <f t="shared" ref="I6:I69" si="3">H6*0.36</f>
        <v>14531.4</v>
      </c>
      <c r="J6" s="110">
        <f>Normativy!$E$71</f>
        <v>320</v>
      </c>
      <c r="K6" s="76">
        <f>H6+I6+J6</f>
        <v>55216.4</v>
      </c>
    </row>
    <row r="7" spans="1:11" x14ac:dyDescent="0.2">
      <c r="A7" s="111">
        <v>12</v>
      </c>
      <c r="B7" s="112">
        <f>(IF(A7&lt;Normativy!$E$9,Normativy!$F$9,IF(A7&lt; Normativy!$E$10,Normativy!$F$10+Normativy!$G$10*A7+Normativy!$H$10*A7^2,IF(A7&lt;Normativy!$E$11,Normativy!$F$11+Normativy!$G$11*A7+Normativy!$H$11*A7^2,Normativy!$F$12))))</f>
        <v>10.16</v>
      </c>
      <c r="C7" s="112">
        <f>(IF(A7&lt;Normativy!$E$13,Normativy!$F$13,IF(A7&lt; Normativy!$E$14,Normativy!$F$14+Normativy!$G$14*A7+Normativy!$H$14*A7^2,Normativy!$F$15)))</f>
        <v>32.86</v>
      </c>
      <c r="D7" s="109">
        <f>Normativy!$C$9</f>
        <v>29644</v>
      </c>
      <c r="E7" s="109">
        <f>Normativy!$C$13</f>
        <v>14655</v>
      </c>
      <c r="F7" s="109">
        <f t="shared" si="0"/>
        <v>35013</v>
      </c>
      <c r="G7" s="109">
        <f t="shared" si="1"/>
        <v>5352</v>
      </c>
      <c r="H7" s="113">
        <f t="shared" si="2"/>
        <v>40365</v>
      </c>
      <c r="I7" s="110">
        <f t="shared" si="3"/>
        <v>14531.4</v>
      </c>
      <c r="J7" s="110">
        <f>Normativy!$E$71</f>
        <v>320</v>
      </c>
      <c r="K7" s="76">
        <f>H7+I7+J7</f>
        <v>55216.4</v>
      </c>
    </row>
    <row r="8" spans="1:11" x14ac:dyDescent="0.2">
      <c r="A8" s="111">
        <v>13</v>
      </c>
      <c r="B8" s="112">
        <f>(IF(A8&lt;Normativy!$E$9,Normativy!$F$9,IF(A8&lt; Normativy!$E$10,Normativy!$F$10+Normativy!$G$10*A8+Normativy!$H$10*A8^2,IF(A8&lt;Normativy!$E$11,Normativy!$F$11+Normativy!$G$11*A8+Normativy!$H$11*A8^2,Normativy!$F$12))))</f>
        <v>10.16</v>
      </c>
      <c r="C8" s="112">
        <f>(IF(A8&lt;Normativy!$E$13,Normativy!$F$13,IF(A8&lt; Normativy!$E$14,Normativy!$F$14+Normativy!$G$14*A8+Normativy!$H$14*A8^2,Normativy!$F$15)))</f>
        <v>32.902639699999995</v>
      </c>
      <c r="D8" s="109">
        <f>Normativy!$C$9</f>
        <v>29644</v>
      </c>
      <c r="E8" s="109">
        <f>Normativy!$C$13</f>
        <v>14655</v>
      </c>
      <c r="F8" s="109">
        <f t="shared" si="0"/>
        <v>35013</v>
      </c>
      <c r="G8" s="109">
        <f t="shared" si="1"/>
        <v>5345</v>
      </c>
      <c r="H8" s="113">
        <f t="shared" si="2"/>
        <v>40358</v>
      </c>
      <c r="I8" s="110">
        <f t="shared" si="3"/>
        <v>14528.88</v>
      </c>
      <c r="J8" s="110">
        <f>Normativy!$E$71</f>
        <v>320</v>
      </c>
      <c r="K8" s="76">
        <f t="shared" ref="K8:K71" si="4">H8+I8+J8</f>
        <v>55206.879999999997</v>
      </c>
    </row>
    <row r="9" spans="1:11" x14ac:dyDescent="0.2">
      <c r="A9" s="111">
        <v>14</v>
      </c>
      <c r="B9" s="112">
        <f>(IF(A9&lt;Normativy!$E$9,Normativy!$F$9,IF(A9&lt; Normativy!$E$10,Normativy!$F$10+Normativy!$G$10*A9+Normativy!$H$10*A9^2,IF(A9&lt;Normativy!$E$11,Normativy!$F$11+Normativy!$G$11*A9+Normativy!$H$11*A9^2,Normativy!$F$12))))</f>
        <v>10.220015199999999</v>
      </c>
      <c r="C9" s="112">
        <f>(IF(A9&lt;Normativy!$E$13,Normativy!$F$13,IF(A9&lt; Normativy!$E$14,Normativy!$F$14+Normativy!$G$14*A9+Normativy!$H$14*A9^2,Normativy!$F$15)))</f>
        <v>32.991174799999996</v>
      </c>
      <c r="D9" s="109">
        <f>Normativy!$C$9</f>
        <v>29644</v>
      </c>
      <c r="E9" s="109">
        <f>Normativy!$C$13</f>
        <v>14655</v>
      </c>
      <c r="F9" s="109">
        <f t="shared" si="0"/>
        <v>34807</v>
      </c>
      <c r="G9" s="109">
        <f t="shared" si="1"/>
        <v>5331</v>
      </c>
      <c r="H9" s="113">
        <f t="shared" si="2"/>
        <v>40138</v>
      </c>
      <c r="I9" s="110">
        <f t="shared" si="3"/>
        <v>14449.68</v>
      </c>
      <c r="J9" s="110">
        <f>Normativy!$E$71</f>
        <v>320</v>
      </c>
      <c r="K9" s="76">
        <f t="shared" si="4"/>
        <v>54907.68</v>
      </c>
    </row>
    <row r="10" spans="1:11" x14ac:dyDescent="0.2">
      <c r="A10" s="111">
        <v>15</v>
      </c>
      <c r="B10" s="112">
        <f>(IF(A10&lt;Normativy!$E$9,Normativy!$F$9,IF(A10&lt; Normativy!$E$10,Normativy!$F$10+Normativy!$G$10*A10+Normativy!$H$10*A10^2,IF(A10&lt;Normativy!$E$11,Normativy!$F$11+Normativy!$G$11*A10+Normativy!$H$11*A10^2,Normativy!$F$12))))</f>
        <v>10.385645</v>
      </c>
      <c r="C10" s="112">
        <f>(IF(A10&lt;Normativy!$E$13,Normativy!$F$13,IF(A10&lt; Normativy!$E$14,Normativy!$F$14+Normativy!$G$14*A10+Normativy!$H$14*A10^2,Normativy!$F$15)))</f>
        <v>33.078592499999999</v>
      </c>
      <c r="D10" s="109">
        <f>Normativy!$C$9</f>
        <v>29644</v>
      </c>
      <c r="E10" s="109">
        <f>Normativy!$C$13</f>
        <v>14655</v>
      </c>
      <c r="F10" s="109">
        <f t="shared" si="0"/>
        <v>34252</v>
      </c>
      <c r="G10" s="109">
        <f t="shared" si="1"/>
        <v>5316</v>
      </c>
      <c r="H10" s="113">
        <f t="shared" si="2"/>
        <v>39568</v>
      </c>
      <c r="I10" s="110">
        <f t="shared" si="3"/>
        <v>14244.48</v>
      </c>
      <c r="J10" s="110">
        <f>Normativy!$E$71</f>
        <v>320</v>
      </c>
      <c r="K10" s="76">
        <f t="shared" si="4"/>
        <v>54132.479999999996</v>
      </c>
    </row>
    <row r="11" spans="1:11" x14ac:dyDescent="0.2">
      <c r="A11" s="111">
        <v>16</v>
      </c>
      <c r="B11" s="112">
        <f>(IF(A11&lt;Normativy!$E$9,Normativy!$F$9,IF(A11&lt; Normativy!$E$10,Normativy!$F$10+Normativy!$G$10*A11+Normativy!$H$10*A11^2,IF(A11&lt;Normativy!$E$11,Normativy!$F$11+Normativy!$G$11*A11+Normativy!$H$11*A11^2,Normativy!$F$12))))</f>
        <v>10.550787199999998</v>
      </c>
      <c r="C11" s="112">
        <f>(IF(A11&lt;Normativy!$E$13,Normativy!$F$13,IF(A11&lt; Normativy!$E$14,Normativy!$F$14+Normativy!$G$14*A11+Normativy!$H$14*A11^2,Normativy!$F$15)))</f>
        <v>33.164892799999997</v>
      </c>
      <c r="D11" s="109">
        <f>Normativy!$C$9</f>
        <v>29644</v>
      </c>
      <c r="E11" s="109">
        <f>Normativy!$C$13</f>
        <v>14655</v>
      </c>
      <c r="F11" s="109">
        <f t="shared" si="0"/>
        <v>33716</v>
      </c>
      <c r="G11" s="109">
        <f t="shared" si="1"/>
        <v>5303</v>
      </c>
      <c r="H11" s="113">
        <f t="shared" si="2"/>
        <v>39019</v>
      </c>
      <c r="I11" s="110">
        <f t="shared" si="3"/>
        <v>14046.84</v>
      </c>
      <c r="J11" s="110">
        <f>Normativy!$E$71</f>
        <v>320</v>
      </c>
      <c r="K11" s="76">
        <f t="shared" si="4"/>
        <v>53385.84</v>
      </c>
    </row>
    <row r="12" spans="1:11" x14ac:dyDescent="0.2">
      <c r="A12" s="111">
        <v>17</v>
      </c>
      <c r="B12" s="112">
        <f>(IF(A12&lt;Normativy!$E$9,Normativy!$F$9,IF(A12&lt; Normativy!$E$10,Normativy!$F$10+Normativy!$G$10*A12+Normativy!$H$10*A12^2,IF(A12&lt;Normativy!$E$11,Normativy!$F$11+Normativy!$G$11*A12+Normativy!$H$11*A12^2,Normativy!$F$12))))</f>
        <v>10.715441800000001</v>
      </c>
      <c r="C12" s="112">
        <f>(IF(A12&lt;Normativy!$E$13,Normativy!$F$13,IF(A12&lt; Normativy!$E$14,Normativy!$F$14+Normativy!$G$14*A12+Normativy!$H$14*A12^2,Normativy!$F$15)))</f>
        <v>33.250075700000004</v>
      </c>
      <c r="D12" s="109">
        <f>Normativy!$C$9</f>
        <v>29644</v>
      </c>
      <c r="E12" s="109">
        <f>Normativy!$C$13</f>
        <v>14655</v>
      </c>
      <c r="F12" s="109">
        <f t="shared" si="0"/>
        <v>33198</v>
      </c>
      <c r="G12" s="109">
        <f t="shared" si="1"/>
        <v>5289</v>
      </c>
      <c r="H12" s="113">
        <f t="shared" si="2"/>
        <v>38487</v>
      </c>
      <c r="I12" s="110">
        <f t="shared" si="3"/>
        <v>13855.32</v>
      </c>
      <c r="J12" s="110">
        <f>Normativy!$E$71</f>
        <v>320</v>
      </c>
      <c r="K12" s="76">
        <f t="shared" si="4"/>
        <v>52662.32</v>
      </c>
    </row>
    <row r="13" spans="1:11" x14ac:dyDescent="0.2">
      <c r="A13" s="111">
        <v>18</v>
      </c>
      <c r="B13" s="112">
        <f>(IF(A13&lt;Normativy!$E$9,Normativy!$F$9,IF(A13&lt; Normativy!$E$10,Normativy!$F$10+Normativy!$G$10*A13+Normativy!$H$10*A13^2,IF(A13&lt;Normativy!$E$11,Normativy!$F$11+Normativy!$G$11*A13+Normativy!$H$11*A13^2,Normativy!$F$12))))</f>
        <v>10.8796088</v>
      </c>
      <c r="C13" s="112">
        <f>(IF(A13&lt;Normativy!$E$13,Normativy!$F$13,IF(A13&lt; Normativy!$E$14,Normativy!$F$14+Normativy!$G$14*A13+Normativy!$H$14*A13^2,Normativy!$F$15)))</f>
        <v>33.334141200000005</v>
      </c>
      <c r="D13" s="109">
        <f>Normativy!$C$9</f>
        <v>29644</v>
      </c>
      <c r="E13" s="109">
        <f>Normativy!$C$13</f>
        <v>14655</v>
      </c>
      <c r="F13" s="109">
        <f t="shared" si="0"/>
        <v>32697</v>
      </c>
      <c r="G13" s="109">
        <f t="shared" si="1"/>
        <v>5276</v>
      </c>
      <c r="H13" s="113">
        <f t="shared" si="2"/>
        <v>37973</v>
      </c>
      <c r="I13" s="110">
        <f t="shared" si="3"/>
        <v>13670.279999999999</v>
      </c>
      <c r="J13" s="110">
        <f>Normativy!$E$71</f>
        <v>320</v>
      </c>
      <c r="K13" s="76">
        <f t="shared" si="4"/>
        <v>51963.28</v>
      </c>
    </row>
    <row r="14" spans="1:11" x14ac:dyDescent="0.2">
      <c r="A14" s="111">
        <v>19</v>
      </c>
      <c r="B14" s="112">
        <f>(IF(A14&lt;Normativy!$E$9,Normativy!$F$9,IF(A14&lt; Normativy!$E$10,Normativy!$F$10+Normativy!$G$10*A14+Normativy!$H$10*A14^2,IF(A14&lt;Normativy!$E$11,Normativy!$F$11+Normativy!$G$11*A14+Normativy!$H$11*A14^2,Normativy!$F$12))))</f>
        <v>11.043288199999999</v>
      </c>
      <c r="C14" s="112">
        <f>(IF(A14&lt;Normativy!$E$13,Normativy!$F$13,IF(A14&lt; Normativy!$E$14,Normativy!$F$14+Normativy!$G$14*A14+Normativy!$H$14*A14^2,Normativy!$F$15)))</f>
        <v>33.417089300000001</v>
      </c>
      <c r="D14" s="109">
        <f>Normativy!$C$9</f>
        <v>29644</v>
      </c>
      <c r="E14" s="109">
        <f>Normativy!$C$13</f>
        <v>14655</v>
      </c>
      <c r="F14" s="109">
        <f t="shared" si="0"/>
        <v>32212</v>
      </c>
      <c r="G14" s="109">
        <f t="shared" si="1"/>
        <v>5263</v>
      </c>
      <c r="H14" s="113">
        <f t="shared" si="2"/>
        <v>37475</v>
      </c>
      <c r="I14" s="110">
        <f t="shared" si="3"/>
        <v>13491</v>
      </c>
      <c r="J14" s="110">
        <f>Normativy!$E$71</f>
        <v>320</v>
      </c>
      <c r="K14" s="76">
        <f t="shared" si="4"/>
        <v>51286</v>
      </c>
    </row>
    <row r="15" spans="1:11" x14ac:dyDescent="0.2">
      <c r="A15" s="111">
        <v>20</v>
      </c>
      <c r="B15" s="112">
        <f>(IF(A15&lt;Normativy!$E$9,Normativy!$F$9,IF(A15&lt; Normativy!$E$10,Normativy!$F$10+Normativy!$G$10*A15+Normativy!$H$10*A15^2,IF(A15&lt;Normativy!$E$11,Normativy!$F$11+Normativy!$G$11*A15+Normativy!$H$11*A15^2,Normativy!$F$12))))</f>
        <v>11.206479999999999</v>
      </c>
      <c r="C15" s="112">
        <f>(IF(A15&lt;Normativy!$E$13,Normativy!$F$13,IF(A15&lt; Normativy!$E$14,Normativy!$F$14+Normativy!$G$14*A15+Normativy!$H$14*A15^2,Normativy!$F$15)))</f>
        <v>33.498919999999998</v>
      </c>
      <c r="D15" s="109">
        <f>Normativy!$C$9</f>
        <v>29644</v>
      </c>
      <c r="E15" s="109">
        <f>Normativy!$C$13</f>
        <v>14655</v>
      </c>
      <c r="F15" s="109">
        <f t="shared" si="0"/>
        <v>31743</v>
      </c>
      <c r="G15" s="109">
        <f t="shared" si="1"/>
        <v>5250</v>
      </c>
      <c r="H15" s="113">
        <f t="shared" si="2"/>
        <v>36993</v>
      </c>
      <c r="I15" s="110">
        <f t="shared" si="3"/>
        <v>13317.48</v>
      </c>
      <c r="J15" s="110">
        <f>Normativy!$E$71</f>
        <v>320</v>
      </c>
      <c r="K15" s="76">
        <f t="shared" si="4"/>
        <v>50630.479999999996</v>
      </c>
    </row>
    <row r="16" spans="1:11" x14ac:dyDescent="0.2">
      <c r="A16" s="111">
        <v>21</v>
      </c>
      <c r="B16" s="112">
        <f>(IF(A16&lt;Normativy!$E$9,Normativy!$F$9,IF(A16&lt; Normativy!$E$10,Normativy!$F$10+Normativy!$G$10*A16+Normativy!$H$10*A16^2,IF(A16&lt;Normativy!$E$11,Normativy!$F$11+Normativy!$G$11*A16+Normativy!$H$11*A16^2,Normativy!$F$12))))</f>
        <v>11.369184199999999</v>
      </c>
      <c r="C16" s="112">
        <f>(IF(A16&lt;Normativy!$E$13,Normativy!$F$13,IF(A16&lt; Normativy!$E$14,Normativy!$F$14+Normativy!$G$14*A16+Normativy!$H$14*A16^2,Normativy!$F$15)))</f>
        <v>33.579633299999998</v>
      </c>
      <c r="D16" s="109">
        <f>Normativy!$C$9</f>
        <v>29644</v>
      </c>
      <c r="E16" s="109">
        <f>Normativy!$C$13</f>
        <v>14655</v>
      </c>
      <c r="F16" s="109">
        <f t="shared" si="0"/>
        <v>31289</v>
      </c>
      <c r="G16" s="109">
        <f t="shared" si="1"/>
        <v>5237</v>
      </c>
      <c r="H16" s="113">
        <f t="shared" si="2"/>
        <v>36526</v>
      </c>
      <c r="I16" s="110">
        <f t="shared" si="3"/>
        <v>13149.359999999999</v>
      </c>
      <c r="J16" s="110">
        <f>Normativy!$E$71</f>
        <v>320</v>
      </c>
      <c r="K16" s="76">
        <f t="shared" si="4"/>
        <v>49995.360000000001</v>
      </c>
    </row>
    <row r="17" spans="1:11" x14ac:dyDescent="0.2">
      <c r="A17" s="111">
        <v>22</v>
      </c>
      <c r="B17" s="112">
        <f>(IF(A17&lt;Normativy!$E$9,Normativy!$F$9,IF(A17&lt; Normativy!$E$10,Normativy!$F$10+Normativy!$G$10*A17+Normativy!$H$10*A17^2,IF(A17&lt;Normativy!$E$11,Normativy!$F$11+Normativy!$G$11*A17+Normativy!$H$11*A17^2,Normativy!$F$12))))</f>
        <v>11.5314008</v>
      </c>
      <c r="C17" s="112">
        <f>(IF(A17&lt;Normativy!$E$13,Normativy!$F$13,IF(A17&lt; Normativy!$E$14,Normativy!$F$14+Normativy!$G$14*A17+Normativy!$H$14*A17^2,Normativy!$F$15)))</f>
        <v>33.659229199999999</v>
      </c>
      <c r="D17" s="109">
        <f>Normativy!$C$9</f>
        <v>29644</v>
      </c>
      <c r="E17" s="109">
        <f>Normativy!$C$13</f>
        <v>14655</v>
      </c>
      <c r="F17" s="109">
        <f t="shared" si="0"/>
        <v>30849</v>
      </c>
      <c r="G17" s="109">
        <f t="shared" si="1"/>
        <v>5225</v>
      </c>
      <c r="H17" s="113">
        <f t="shared" si="2"/>
        <v>36074</v>
      </c>
      <c r="I17" s="110">
        <f t="shared" si="3"/>
        <v>12986.64</v>
      </c>
      <c r="J17" s="110">
        <f>Normativy!$E$71</f>
        <v>320</v>
      </c>
      <c r="K17" s="76">
        <f t="shared" si="4"/>
        <v>49380.639999999999</v>
      </c>
    </row>
    <row r="18" spans="1:11" x14ac:dyDescent="0.2">
      <c r="A18" s="111">
        <v>23</v>
      </c>
      <c r="B18" s="112">
        <f>(IF(A18&lt;Normativy!$E$9,Normativy!$F$9,IF(A18&lt; Normativy!$E$10,Normativy!$F$10+Normativy!$G$10*A18+Normativy!$H$10*A18^2,IF(A18&lt;Normativy!$E$11,Normativy!$F$11+Normativy!$G$11*A18+Normativy!$H$11*A18^2,Normativy!$F$12))))</f>
        <v>11.693129799999999</v>
      </c>
      <c r="C18" s="112">
        <f>(IF(A18&lt;Normativy!$E$13,Normativy!$F$13,IF(A18&lt; Normativy!$E$14,Normativy!$F$14+Normativy!$G$14*A18+Normativy!$H$14*A18^2,Normativy!$F$15)))</f>
        <v>33.737707700000001</v>
      </c>
      <c r="D18" s="109">
        <f>Normativy!$C$9</f>
        <v>29644</v>
      </c>
      <c r="E18" s="109">
        <f>Normativy!$C$13</f>
        <v>14655</v>
      </c>
      <c r="F18" s="109">
        <f t="shared" si="0"/>
        <v>30422</v>
      </c>
      <c r="G18" s="109">
        <f t="shared" si="1"/>
        <v>5213</v>
      </c>
      <c r="H18" s="113">
        <f t="shared" si="2"/>
        <v>35635</v>
      </c>
      <c r="I18" s="110">
        <f t="shared" si="3"/>
        <v>12828.6</v>
      </c>
      <c r="J18" s="110">
        <f>Normativy!$E$71</f>
        <v>320</v>
      </c>
      <c r="K18" s="76">
        <f t="shared" si="4"/>
        <v>48783.6</v>
      </c>
    </row>
    <row r="19" spans="1:11" x14ac:dyDescent="0.2">
      <c r="A19" s="111">
        <v>24</v>
      </c>
      <c r="B19" s="112">
        <f>(IF(A19&lt;Normativy!$E$9,Normativy!$F$9,IF(A19&lt; Normativy!$E$10,Normativy!$F$10+Normativy!$G$10*A19+Normativy!$H$10*A19^2,IF(A19&lt;Normativy!$E$11,Normativy!$F$11+Normativy!$G$11*A19+Normativy!$H$11*A19^2,Normativy!$F$12))))</f>
        <v>11.854371199999999</v>
      </c>
      <c r="C19" s="112">
        <f>(IF(A19&lt;Normativy!$E$13,Normativy!$F$13,IF(A19&lt; Normativy!$E$14,Normativy!$F$14+Normativy!$G$14*A19+Normativy!$H$14*A19^2,Normativy!$F$15)))</f>
        <v>33.815068799999999</v>
      </c>
      <c r="D19" s="109">
        <f>Normativy!$C$9</f>
        <v>29644</v>
      </c>
      <c r="E19" s="109">
        <f>Normativy!$C$13</f>
        <v>14655</v>
      </c>
      <c r="F19" s="109">
        <f t="shared" si="0"/>
        <v>30008</v>
      </c>
      <c r="G19" s="109">
        <f t="shared" si="1"/>
        <v>5201</v>
      </c>
      <c r="H19" s="113">
        <f t="shared" si="2"/>
        <v>35209</v>
      </c>
      <c r="I19" s="110">
        <f t="shared" si="3"/>
        <v>12675.24</v>
      </c>
      <c r="J19" s="110">
        <f>Normativy!$E$71</f>
        <v>320</v>
      </c>
      <c r="K19" s="76">
        <f t="shared" si="4"/>
        <v>48204.24</v>
      </c>
    </row>
    <row r="20" spans="1:11" x14ac:dyDescent="0.2">
      <c r="A20" s="111">
        <v>25</v>
      </c>
      <c r="B20" s="112">
        <f>(IF(A20&lt;Normativy!$E$9,Normativy!$F$9,IF(A20&lt; Normativy!$E$10,Normativy!$F$10+Normativy!$G$10*A20+Normativy!$H$10*A20^2,IF(A20&lt;Normativy!$E$11,Normativy!$F$11+Normativy!$G$11*A20+Normativy!$H$11*A20^2,Normativy!$F$12))))</f>
        <v>12.015125000000001</v>
      </c>
      <c r="C20" s="112">
        <f>(IF(A20&lt;Normativy!$E$13,Normativy!$F$13,IF(A20&lt; Normativy!$E$14,Normativy!$F$14+Normativy!$G$14*A20+Normativy!$H$14*A20^2,Normativy!$F$15)))</f>
        <v>33.891312499999998</v>
      </c>
      <c r="D20" s="109">
        <f>Normativy!$C$9</f>
        <v>29644</v>
      </c>
      <c r="E20" s="109">
        <f>Normativy!$C$13</f>
        <v>14655</v>
      </c>
      <c r="F20" s="109">
        <f t="shared" si="0"/>
        <v>29607</v>
      </c>
      <c r="G20" s="109">
        <f t="shared" si="1"/>
        <v>5189</v>
      </c>
      <c r="H20" s="113">
        <f t="shared" si="2"/>
        <v>34796</v>
      </c>
      <c r="I20" s="110">
        <f t="shared" si="3"/>
        <v>12526.56</v>
      </c>
      <c r="J20" s="110">
        <f>Normativy!$E$71</f>
        <v>320</v>
      </c>
      <c r="K20" s="76">
        <f t="shared" si="4"/>
        <v>47642.559999999998</v>
      </c>
    </row>
    <row r="21" spans="1:11" x14ac:dyDescent="0.2">
      <c r="A21" s="111">
        <v>26</v>
      </c>
      <c r="B21" s="112">
        <f>(IF(A21&lt;Normativy!$E$9,Normativy!$F$9,IF(A21&lt; Normativy!$E$10,Normativy!$F$10+Normativy!$G$10*A21+Normativy!$H$10*A21^2,IF(A21&lt;Normativy!$E$11,Normativy!$F$11+Normativy!$G$11*A21+Normativy!$H$11*A21^2,Normativy!$F$12))))</f>
        <v>12.1753912</v>
      </c>
      <c r="C21" s="112">
        <f>(IF(A21&lt;Normativy!$E$13,Normativy!$F$13,IF(A21&lt; Normativy!$E$14,Normativy!$F$14+Normativy!$G$14*A21+Normativy!$H$14*A21^2,Normativy!$F$15)))</f>
        <v>33.966438799999999</v>
      </c>
      <c r="D21" s="109">
        <f>Normativy!$C$9</f>
        <v>29644</v>
      </c>
      <c r="E21" s="109">
        <f>Normativy!$C$13</f>
        <v>14655</v>
      </c>
      <c r="F21" s="109">
        <f t="shared" si="0"/>
        <v>29217</v>
      </c>
      <c r="G21" s="109">
        <f t="shared" si="1"/>
        <v>5177</v>
      </c>
      <c r="H21" s="113">
        <f t="shared" si="2"/>
        <v>34394</v>
      </c>
      <c r="I21" s="110">
        <f t="shared" si="3"/>
        <v>12381.84</v>
      </c>
      <c r="J21" s="110">
        <f>Normativy!$E$71</f>
        <v>320</v>
      </c>
      <c r="K21" s="76">
        <f t="shared" si="4"/>
        <v>47095.839999999997</v>
      </c>
    </row>
    <row r="22" spans="1:11" x14ac:dyDescent="0.2">
      <c r="A22" s="111">
        <v>27</v>
      </c>
      <c r="B22" s="112">
        <f>(IF(A22&lt;Normativy!$E$9,Normativy!$F$9,IF(A22&lt; Normativy!$E$10,Normativy!$F$10+Normativy!$G$10*A22+Normativy!$H$10*A22^2,IF(A22&lt;Normativy!$E$11,Normativy!$F$11+Normativy!$G$11*A22+Normativy!$H$11*A22^2,Normativy!$F$12))))</f>
        <v>12.335169799999999</v>
      </c>
      <c r="C22" s="112">
        <f>(IF(A22&lt;Normativy!$E$13,Normativy!$F$13,IF(A22&lt; Normativy!$E$14,Normativy!$F$14+Normativy!$G$14*A22+Normativy!$H$14*A22^2,Normativy!$F$15)))</f>
        <v>34.040447699999994</v>
      </c>
      <c r="D22" s="109">
        <f>Normativy!$C$9</f>
        <v>29644</v>
      </c>
      <c r="E22" s="109">
        <f>Normativy!$C$13</f>
        <v>14655</v>
      </c>
      <c r="F22" s="109">
        <f t="shared" si="0"/>
        <v>28839</v>
      </c>
      <c r="G22" s="109">
        <f t="shared" si="1"/>
        <v>5166</v>
      </c>
      <c r="H22" s="113">
        <f t="shared" si="2"/>
        <v>34005</v>
      </c>
      <c r="I22" s="110">
        <f t="shared" si="3"/>
        <v>12241.8</v>
      </c>
      <c r="J22" s="110">
        <f>Normativy!$E$71</f>
        <v>320</v>
      </c>
      <c r="K22" s="76">
        <f t="shared" si="4"/>
        <v>46566.8</v>
      </c>
    </row>
    <row r="23" spans="1:11" x14ac:dyDescent="0.2">
      <c r="A23" s="111">
        <v>28</v>
      </c>
      <c r="B23" s="112">
        <f>(IF(A23&lt;Normativy!$E$9,Normativy!$F$9,IF(A23&lt; Normativy!$E$10,Normativy!$F$10+Normativy!$G$10*A23+Normativy!$H$10*A23^2,IF(A23&lt;Normativy!$E$11,Normativy!$F$11+Normativy!$G$11*A23+Normativy!$H$11*A23^2,Normativy!$F$12))))</f>
        <v>12.494460799999999</v>
      </c>
      <c r="C23" s="112">
        <f>(IF(A23&lt;Normativy!$E$13,Normativy!$F$13,IF(A23&lt; Normativy!$E$14,Normativy!$F$14+Normativy!$G$14*A23+Normativy!$H$14*A23^2,Normativy!$F$15)))</f>
        <v>34.113339199999999</v>
      </c>
      <c r="D23" s="109">
        <f>Normativy!$C$9</f>
        <v>29644</v>
      </c>
      <c r="E23" s="109">
        <f>Normativy!$C$13</f>
        <v>14655</v>
      </c>
      <c r="F23" s="109">
        <f t="shared" si="0"/>
        <v>28471</v>
      </c>
      <c r="G23" s="109">
        <f t="shared" si="1"/>
        <v>5155</v>
      </c>
      <c r="H23" s="113">
        <f t="shared" si="2"/>
        <v>33626</v>
      </c>
      <c r="I23" s="110">
        <f t="shared" si="3"/>
        <v>12105.359999999999</v>
      </c>
      <c r="J23" s="110">
        <f>Normativy!$E$71</f>
        <v>320</v>
      </c>
      <c r="K23" s="76">
        <f t="shared" si="4"/>
        <v>46051.360000000001</v>
      </c>
    </row>
    <row r="24" spans="1:11" x14ac:dyDescent="0.2">
      <c r="A24" s="111">
        <v>29</v>
      </c>
      <c r="B24" s="112">
        <f>(IF(A24&lt;Normativy!$E$9,Normativy!$F$9,IF(A24&lt; Normativy!$E$10,Normativy!$F$10+Normativy!$G$10*A24+Normativy!$H$10*A24^2,IF(A24&lt;Normativy!$E$11,Normativy!$F$11+Normativy!$G$11*A24+Normativy!$H$11*A24^2,Normativy!$F$12))))</f>
        <v>12.653264200000001</v>
      </c>
      <c r="C24" s="112">
        <f>(IF(A24&lt;Normativy!$E$13,Normativy!$F$13,IF(A24&lt; Normativy!$E$14,Normativy!$F$14+Normativy!$G$14*A24+Normativy!$H$14*A24^2,Normativy!$F$15)))</f>
        <v>34.185113300000005</v>
      </c>
      <c r="D24" s="109">
        <f>Normativy!$C$9</f>
        <v>29644</v>
      </c>
      <c r="E24" s="109">
        <f>Normativy!$C$13</f>
        <v>14655</v>
      </c>
      <c r="F24" s="109">
        <f t="shared" si="0"/>
        <v>28114</v>
      </c>
      <c r="G24" s="109">
        <f t="shared" si="1"/>
        <v>5144</v>
      </c>
      <c r="H24" s="113">
        <f t="shared" si="2"/>
        <v>33258</v>
      </c>
      <c r="I24" s="110">
        <f t="shared" si="3"/>
        <v>11972.88</v>
      </c>
      <c r="J24" s="110">
        <f>Normativy!$E$71</f>
        <v>320</v>
      </c>
      <c r="K24" s="76">
        <f t="shared" si="4"/>
        <v>45550.879999999997</v>
      </c>
    </row>
    <row r="25" spans="1:11" x14ac:dyDescent="0.2">
      <c r="A25" s="111">
        <v>30</v>
      </c>
      <c r="B25" s="112">
        <f>(IF(A25&lt;Normativy!$E$9,Normativy!$F$9,IF(A25&lt; Normativy!$E$10,Normativy!$F$10+Normativy!$G$10*A25+Normativy!$H$10*A25^2,IF(A25&lt;Normativy!$E$11,Normativy!$F$11+Normativy!$G$11*A25+Normativy!$H$11*A25^2,Normativy!$F$12))))</f>
        <v>12.716529999999999</v>
      </c>
      <c r="C25" s="112">
        <f>(IF(A25&lt;Normativy!$E$13,Normativy!$F$13,IF(A25&lt; Normativy!$E$14,Normativy!$F$14+Normativy!$G$14*A25+Normativy!$H$14*A25^2,Normativy!$F$15)))</f>
        <v>34.255769999999998</v>
      </c>
      <c r="D25" s="109">
        <f>Normativy!$C$9</f>
        <v>29644</v>
      </c>
      <c r="E25" s="109">
        <f>Normativy!$C$13</f>
        <v>14655</v>
      </c>
      <c r="F25" s="109">
        <f t="shared" si="0"/>
        <v>27974</v>
      </c>
      <c r="G25" s="109">
        <f t="shared" si="1"/>
        <v>5134</v>
      </c>
      <c r="H25" s="113">
        <f t="shared" si="2"/>
        <v>33108</v>
      </c>
      <c r="I25" s="110">
        <f t="shared" si="3"/>
        <v>11918.88</v>
      </c>
      <c r="J25" s="110">
        <f>Normativy!$E$71</f>
        <v>320</v>
      </c>
      <c r="K25" s="76">
        <f t="shared" si="4"/>
        <v>45346.879999999997</v>
      </c>
    </row>
    <row r="26" spans="1:11" x14ac:dyDescent="0.2">
      <c r="A26" s="111">
        <v>31</v>
      </c>
      <c r="B26" s="112">
        <f>(IF(A26&lt;Normativy!$E$9,Normativy!$F$9,IF(A26&lt; Normativy!$E$10,Normativy!$F$10+Normativy!$G$10*A26+Normativy!$H$10*A26^2,IF(A26&lt;Normativy!$E$11,Normativy!$F$11+Normativy!$G$11*A26+Normativy!$H$11*A26^2,Normativy!$F$12))))</f>
        <v>12.7274207</v>
      </c>
      <c r="C26" s="112">
        <f>(IF(A26&lt;Normativy!$E$13,Normativy!$F$13,IF(A26&lt; Normativy!$E$14,Normativy!$F$14+Normativy!$G$14*A26+Normativy!$H$14*A26^2,Normativy!$F$15)))</f>
        <v>34.325309300000001</v>
      </c>
      <c r="D26" s="109">
        <f>Normativy!$C$9</f>
        <v>29644</v>
      </c>
      <c r="E26" s="109">
        <f>Normativy!$C$13</f>
        <v>14655</v>
      </c>
      <c r="F26" s="109">
        <f t="shared" si="0"/>
        <v>27950</v>
      </c>
      <c r="G26" s="109">
        <f t="shared" si="1"/>
        <v>5123</v>
      </c>
      <c r="H26" s="113">
        <f t="shared" ref="H26:H75" si="5">F26+G26</f>
        <v>33073</v>
      </c>
      <c r="I26" s="110">
        <f t="shared" si="3"/>
        <v>11906.279999999999</v>
      </c>
      <c r="J26" s="110">
        <f>Normativy!$E$71</f>
        <v>320</v>
      </c>
      <c r="K26" s="76">
        <f t="shared" si="4"/>
        <v>45299.28</v>
      </c>
    </row>
    <row r="27" spans="1:11" x14ac:dyDescent="0.2">
      <c r="A27" s="111">
        <v>32</v>
      </c>
      <c r="B27" s="112">
        <f>(IF(A27&lt;Normativy!$E$9,Normativy!$F$9,IF(A27&lt; Normativy!$E$10,Normativy!$F$10+Normativy!$G$10*A27+Normativy!$H$10*A27^2,IF(A27&lt;Normativy!$E$11,Normativy!$F$11+Normativy!$G$11*A27+Normativy!$H$11*A27^2,Normativy!$F$12))))</f>
        <v>12.738268799999998</v>
      </c>
      <c r="C27" s="112">
        <f>(IF(A27&lt;Normativy!$E$13,Normativy!$F$13,IF(A27&lt; Normativy!$E$14,Normativy!$F$14+Normativy!$G$14*A27+Normativy!$H$14*A27^2,Normativy!$F$15)))</f>
        <v>34.393731199999998</v>
      </c>
      <c r="D27" s="109">
        <f>Normativy!$C$9</f>
        <v>29644</v>
      </c>
      <c r="E27" s="109">
        <f>Normativy!$C$13</f>
        <v>14655</v>
      </c>
      <c r="F27" s="109">
        <f t="shared" si="0"/>
        <v>27926</v>
      </c>
      <c r="G27" s="109">
        <f t="shared" si="1"/>
        <v>5113</v>
      </c>
      <c r="H27" s="113">
        <f t="shared" si="5"/>
        <v>33039</v>
      </c>
      <c r="I27" s="110">
        <f t="shared" si="3"/>
        <v>11894.039999999999</v>
      </c>
      <c r="J27" s="110">
        <f>Normativy!$E$71</f>
        <v>320</v>
      </c>
      <c r="K27" s="76">
        <f t="shared" si="4"/>
        <v>45253.04</v>
      </c>
    </row>
    <row r="28" spans="1:11" x14ac:dyDescent="0.2">
      <c r="A28" s="111">
        <v>33</v>
      </c>
      <c r="B28" s="112">
        <f>(IF(A28&lt;Normativy!$E$9,Normativy!$F$9,IF(A28&lt; Normativy!$E$10,Normativy!$F$10+Normativy!$G$10*A28+Normativy!$H$10*A28^2,IF(A28&lt;Normativy!$E$11,Normativy!$F$11+Normativy!$G$11*A28+Normativy!$H$11*A28^2,Normativy!$F$12))))</f>
        <v>12.749074299999998</v>
      </c>
      <c r="C28" s="112">
        <f>(IF(A28&lt;Normativy!$E$13,Normativy!$F$13,IF(A28&lt; Normativy!$E$14,Normativy!$F$14+Normativy!$G$14*A28+Normativy!$H$14*A28^2,Normativy!$F$15)))</f>
        <v>34.461035699999996</v>
      </c>
      <c r="D28" s="109">
        <f>Normativy!$C$9</f>
        <v>29644</v>
      </c>
      <c r="E28" s="109">
        <f>Normativy!$C$13</f>
        <v>14655</v>
      </c>
      <c r="F28" s="109">
        <f t="shared" si="0"/>
        <v>27902</v>
      </c>
      <c r="G28" s="109">
        <f t="shared" si="1"/>
        <v>5103</v>
      </c>
      <c r="H28" s="113">
        <f t="shared" si="5"/>
        <v>33005</v>
      </c>
      <c r="I28" s="110">
        <f t="shared" si="3"/>
        <v>11881.8</v>
      </c>
      <c r="J28" s="110">
        <f>Normativy!$E$71</f>
        <v>320</v>
      </c>
      <c r="K28" s="76">
        <f t="shared" si="4"/>
        <v>45206.8</v>
      </c>
    </row>
    <row r="29" spans="1:11" x14ac:dyDescent="0.2">
      <c r="A29" s="111">
        <v>34</v>
      </c>
      <c r="B29" s="112">
        <f>(IF(A29&lt;Normativy!$E$9,Normativy!$F$9,IF(A29&lt; Normativy!$E$10,Normativy!$F$10+Normativy!$G$10*A29+Normativy!$H$10*A29^2,IF(A29&lt;Normativy!$E$11,Normativy!$F$11+Normativy!$G$11*A29+Normativy!$H$11*A29^2,Normativy!$F$12))))</f>
        <v>12.7598372</v>
      </c>
      <c r="C29" s="112">
        <f>(IF(A29&lt;Normativy!$E$13,Normativy!$F$13,IF(A29&lt; Normativy!$E$14,Normativy!$F$14+Normativy!$G$14*A29+Normativy!$H$14*A29^2,Normativy!$F$15)))</f>
        <v>34.527222799999997</v>
      </c>
      <c r="D29" s="109">
        <f>Normativy!$C$9</f>
        <v>29644</v>
      </c>
      <c r="E29" s="109">
        <f>Normativy!$C$13</f>
        <v>14655</v>
      </c>
      <c r="F29" s="109">
        <f t="shared" si="0"/>
        <v>27879</v>
      </c>
      <c r="G29" s="109">
        <f t="shared" si="1"/>
        <v>5093</v>
      </c>
      <c r="H29" s="113">
        <f t="shared" si="5"/>
        <v>32972</v>
      </c>
      <c r="I29" s="110">
        <f t="shared" si="3"/>
        <v>11869.92</v>
      </c>
      <c r="J29" s="110">
        <f>Normativy!$E$71</f>
        <v>320</v>
      </c>
      <c r="K29" s="76">
        <f t="shared" si="4"/>
        <v>45161.919999999998</v>
      </c>
    </row>
    <row r="30" spans="1:11" x14ac:dyDescent="0.2">
      <c r="A30" s="111">
        <v>35</v>
      </c>
      <c r="B30" s="112">
        <f>(IF(A30&lt;Normativy!$E$9,Normativy!$F$9,IF(A30&lt; Normativy!$E$10,Normativy!$F$10+Normativy!$G$10*A30+Normativy!$H$10*A30^2,IF(A30&lt;Normativy!$E$11,Normativy!$F$11+Normativy!$G$11*A30+Normativy!$H$11*A30^2,Normativy!$F$12))))</f>
        <v>12.770557499999999</v>
      </c>
      <c r="C30" s="112">
        <f>(IF(A30&lt;Normativy!$E$13,Normativy!$F$13,IF(A30&lt; Normativy!$E$14,Normativy!$F$14+Normativy!$G$14*A30+Normativy!$H$14*A30^2,Normativy!$F$15)))</f>
        <v>34.592292499999999</v>
      </c>
      <c r="D30" s="109">
        <f>Normativy!$C$9</f>
        <v>29644</v>
      </c>
      <c r="E30" s="109">
        <f>Normativy!$C$13</f>
        <v>14655</v>
      </c>
      <c r="F30" s="109">
        <f t="shared" si="0"/>
        <v>27855</v>
      </c>
      <c r="G30" s="109">
        <f t="shared" si="1"/>
        <v>5084</v>
      </c>
      <c r="H30" s="113">
        <f t="shared" si="5"/>
        <v>32939</v>
      </c>
      <c r="I30" s="110">
        <f t="shared" si="3"/>
        <v>11858.039999999999</v>
      </c>
      <c r="J30" s="110">
        <f>Normativy!$E$71</f>
        <v>320</v>
      </c>
      <c r="K30" s="76">
        <f t="shared" si="4"/>
        <v>45117.04</v>
      </c>
    </row>
    <row r="31" spans="1:11" x14ac:dyDescent="0.2">
      <c r="A31" s="111">
        <v>36</v>
      </c>
      <c r="B31" s="112">
        <f>(IF(A31&lt;Normativy!$E$9,Normativy!$F$9,IF(A31&lt; Normativy!$E$10,Normativy!$F$10+Normativy!$G$10*A31+Normativy!$H$10*A31^2,IF(A31&lt;Normativy!$E$11,Normativy!$F$11+Normativy!$G$11*A31+Normativy!$H$11*A31^2,Normativy!$F$12))))</f>
        <v>12.781235199999999</v>
      </c>
      <c r="C31" s="112">
        <f>(IF(A31&lt;Normativy!$E$13,Normativy!$F$13,IF(A31&lt; Normativy!$E$14,Normativy!$F$14+Normativy!$G$14*A31+Normativy!$H$14*A31^2,Normativy!$F$15)))</f>
        <v>34.656244799999996</v>
      </c>
      <c r="D31" s="109">
        <f>Normativy!$C$9</f>
        <v>29644</v>
      </c>
      <c r="E31" s="109">
        <f>Normativy!$C$13</f>
        <v>14655</v>
      </c>
      <c r="F31" s="109">
        <f t="shared" si="0"/>
        <v>27832</v>
      </c>
      <c r="G31" s="109">
        <f t="shared" si="1"/>
        <v>5074</v>
      </c>
      <c r="H31" s="113">
        <f t="shared" si="5"/>
        <v>32906</v>
      </c>
      <c r="I31" s="110">
        <f t="shared" si="3"/>
        <v>11846.16</v>
      </c>
      <c r="J31" s="110">
        <f>Normativy!$E$71</f>
        <v>320</v>
      </c>
      <c r="K31" s="76">
        <f t="shared" si="4"/>
        <v>45072.160000000003</v>
      </c>
    </row>
    <row r="32" spans="1:11" x14ac:dyDescent="0.2">
      <c r="A32" s="111">
        <v>37</v>
      </c>
      <c r="B32" s="112">
        <f>(IF(A32&lt;Normativy!$E$9,Normativy!$F$9,IF(A32&lt; Normativy!$E$10,Normativy!$F$10+Normativy!$G$10*A32+Normativy!$H$10*A32^2,IF(A32&lt;Normativy!$E$11,Normativy!$F$11+Normativy!$G$11*A32+Normativy!$H$11*A32^2,Normativy!$F$12))))</f>
        <v>12.791870299999999</v>
      </c>
      <c r="C32" s="112">
        <f>(IF(A32&lt;Normativy!$E$13,Normativy!$F$13,IF(A32&lt; Normativy!$E$14,Normativy!$F$14+Normativy!$G$14*A32+Normativy!$H$14*A32^2,Normativy!$F$15)))</f>
        <v>34.719079699999995</v>
      </c>
      <c r="D32" s="109">
        <f>Normativy!$C$9</f>
        <v>29644</v>
      </c>
      <c r="E32" s="109">
        <f>Normativy!$C$13</f>
        <v>14655</v>
      </c>
      <c r="F32" s="109">
        <f t="shared" si="0"/>
        <v>27809</v>
      </c>
      <c r="G32" s="109">
        <f t="shared" si="1"/>
        <v>5065</v>
      </c>
      <c r="H32" s="113">
        <f t="shared" si="5"/>
        <v>32874</v>
      </c>
      <c r="I32" s="110">
        <f t="shared" si="3"/>
        <v>11834.64</v>
      </c>
      <c r="J32" s="110">
        <f>Normativy!$E$71</f>
        <v>320</v>
      </c>
      <c r="K32" s="76">
        <f t="shared" si="4"/>
        <v>45028.639999999999</v>
      </c>
    </row>
    <row r="33" spans="1:11" x14ac:dyDescent="0.2">
      <c r="A33" s="111">
        <v>38</v>
      </c>
      <c r="B33" s="112">
        <f>(IF(A33&lt;Normativy!$E$9,Normativy!$F$9,IF(A33&lt; Normativy!$E$10,Normativy!$F$10+Normativy!$G$10*A33+Normativy!$H$10*A33^2,IF(A33&lt;Normativy!$E$11,Normativy!$F$11+Normativy!$G$11*A33+Normativy!$H$11*A33^2,Normativy!$F$12))))</f>
        <v>12.802462799999999</v>
      </c>
      <c r="C33" s="112">
        <f>(IF(A33&lt;Normativy!$E$13,Normativy!$F$13,IF(A33&lt; Normativy!$E$14,Normativy!$F$14+Normativy!$G$14*A33+Normativy!$H$14*A33^2,Normativy!$F$15)))</f>
        <v>34.780797199999995</v>
      </c>
      <c r="D33" s="109">
        <f>Normativy!$C$9</f>
        <v>29644</v>
      </c>
      <c r="E33" s="109">
        <f>Normativy!$C$13</f>
        <v>14655</v>
      </c>
      <c r="F33" s="109">
        <f t="shared" si="0"/>
        <v>27786</v>
      </c>
      <c r="G33" s="109">
        <f t="shared" si="1"/>
        <v>5056</v>
      </c>
      <c r="H33" s="113">
        <f t="shared" si="5"/>
        <v>32842</v>
      </c>
      <c r="I33" s="110">
        <f t="shared" si="3"/>
        <v>11823.119999999999</v>
      </c>
      <c r="J33" s="110">
        <f>Normativy!$E$71</f>
        <v>320</v>
      </c>
      <c r="K33" s="76">
        <f t="shared" si="4"/>
        <v>44985.119999999995</v>
      </c>
    </row>
    <row r="34" spans="1:11" x14ac:dyDescent="0.2">
      <c r="A34" s="111">
        <v>39</v>
      </c>
      <c r="B34" s="112">
        <f>(IF(A34&lt;Normativy!$E$9,Normativy!$F$9,IF(A34&lt; Normativy!$E$10,Normativy!$F$10+Normativy!$G$10*A34+Normativy!$H$10*A34^2,IF(A34&lt;Normativy!$E$11,Normativy!$F$11+Normativy!$G$11*A34+Normativy!$H$11*A34^2,Normativy!$F$12))))</f>
        <v>12.8130127</v>
      </c>
      <c r="C34" s="112">
        <f>(IF(A34&lt;Normativy!$E$13,Normativy!$F$13,IF(A34&lt; Normativy!$E$14,Normativy!$F$14+Normativy!$G$14*A34+Normativy!$H$14*A34^2,Normativy!$F$15)))</f>
        <v>34.841397299999997</v>
      </c>
      <c r="D34" s="109">
        <f>Normativy!$C$9</f>
        <v>29644</v>
      </c>
      <c r="E34" s="109">
        <f>Normativy!$C$13</f>
        <v>14655</v>
      </c>
      <c r="F34" s="109">
        <f t="shared" si="0"/>
        <v>27763</v>
      </c>
      <c r="G34" s="109">
        <f t="shared" si="1"/>
        <v>5047</v>
      </c>
      <c r="H34" s="113">
        <f t="shared" si="5"/>
        <v>32810</v>
      </c>
      <c r="I34" s="110">
        <f t="shared" si="3"/>
        <v>11811.6</v>
      </c>
      <c r="J34" s="110">
        <f>Normativy!$E$71</f>
        <v>320</v>
      </c>
      <c r="K34" s="76">
        <f t="shared" si="4"/>
        <v>44941.599999999999</v>
      </c>
    </row>
    <row r="35" spans="1:11" x14ac:dyDescent="0.2">
      <c r="A35" s="111">
        <v>40</v>
      </c>
      <c r="B35" s="112">
        <f>(IF(A35&lt;Normativy!$E$9,Normativy!$F$9,IF(A35&lt; Normativy!$E$10,Normativy!$F$10+Normativy!$G$10*A35+Normativy!$H$10*A35^2,IF(A35&lt;Normativy!$E$11,Normativy!$F$11+Normativy!$G$11*A35+Normativy!$H$11*A35^2,Normativy!$F$12))))</f>
        <v>12.82352</v>
      </c>
      <c r="C35" s="112">
        <f>(IF(A35&lt;Normativy!$E$13,Normativy!$F$13,IF(A35&lt; Normativy!$E$14,Normativy!$F$14+Normativy!$G$14*A35+Normativy!$H$14*A35^2,Normativy!$F$15)))</f>
        <v>34.900879999999994</v>
      </c>
      <c r="D35" s="109">
        <f>Normativy!$C$9</f>
        <v>29644</v>
      </c>
      <c r="E35" s="109">
        <f>Normativy!$C$13</f>
        <v>14655</v>
      </c>
      <c r="F35" s="109">
        <f t="shared" si="0"/>
        <v>27740</v>
      </c>
      <c r="G35" s="109">
        <f t="shared" si="1"/>
        <v>5039</v>
      </c>
      <c r="H35" s="113">
        <f t="shared" si="5"/>
        <v>32779</v>
      </c>
      <c r="I35" s="110">
        <f t="shared" si="3"/>
        <v>11800.439999999999</v>
      </c>
      <c r="J35" s="110">
        <f>Normativy!$E$71</f>
        <v>320</v>
      </c>
      <c r="K35" s="76">
        <f t="shared" si="4"/>
        <v>44899.44</v>
      </c>
    </row>
    <row r="36" spans="1:11" x14ac:dyDescent="0.2">
      <c r="A36" s="111">
        <v>41</v>
      </c>
      <c r="B36" s="112">
        <f>(IF(A36&lt;Normativy!$E$9,Normativy!$F$9,IF(A36&lt; Normativy!$E$10,Normativy!$F$10+Normativy!$G$10*A36+Normativy!$H$10*A36^2,IF(A36&lt;Normativy!$E$11,Normativy!$F$11+Normativy!$G$11*A36+Normativy!$H$11*A36^2,Normativy!$F$12))))</f>
        <v>12.833984699999998</v>
      </c>
      <c r="C36" s="112">
        <f>(IF(A36&lt;Normativy!$E$13,Normativy!$F$13,IF(A36&lt; Normativy!$E$14,Normativy!$F$14+Normativy!$G$14*A36+Normativy!$H$14*A36^2,Normativy!$F$15)))</f>
        <v>34.959245299999999</v>
      </c>
      <c r="D36" s="109">
        <f>Normativy!$C$9</f>
        <v>29644</v>
      </c>
      <c r="E36" s="109">
        <f>Normativy!$C$13</f>
        <v>14655</v>
      </c>
      <c r="F36" s="109">
        <f t="shared" si="0"/>
        <v>27718</v>
      </c>
      <c r="G36" s="109">
        <f t="shared" si="1"/>
        <v>5030</v>
      </c>
      <c r="H36" s="113">
        <f t="shared" si="5"/>
        <v>32748</v>
      </c>
      <c r="I36" s="110">
        <f t="shared" si="3"/>
        <v>11789.279999999999</v>
      </c>
      <c r="J36" s="110">
        <f>Normativy!$E$71</f>
        <v>320</v>
      </c>
      <c r="K36" s="76">
        <f t="shared" si="4"/>
        <v>44857.279999999999</v>
      </c>
    </row>
    <row r="37" spans="1:11" x14ac:dyDescent="0.2">
      <c r="A37" s="111">
        <v>42</v>
      </c>
      <c r="B37" s="112">
        <f>(IF(A37&lt;Normativy!$E$9,Normativy!$F$9,IF(A37&lt; Normativy!$E$10,Normativy!$F$10+Normativy!$G$10*A37+Normativy!$H$10*A37^2,IF(A37&lt;Normativy!$E$11,Normativy!$F$11+Normativy!$G$11*A37+Normativy!$H$11*A37^2,Normativy!$F$12))))</f>
        <v>12.844406799999998</v>
      </c>
      <c r="C37" s="112">
        <f>(IF(A37&lt;Normativy!$E$13,Normativy!$F$13,IF(A37&lt; Normativy!$E$14,Normativy!$F$14+Normativy!$G$14*A37+Normativy!$H$14*A37^2,Normativy!$F$15)))</f>
        <v>35.016493199999999</v>
      </c>
      <c r="D37" s="109">
        <f>Normativy!$C$9</f>
        <v>29644</v>
      </c>
      <c r="E37" s="109">
        <f>Normativy!$C$13</f>
        <v>14655</v>
      </c>
      <c r="F37" s="109">
        <f t="shared" si="0"/>
        <v>27695</v>
      </c>
      <c r="G37" s="109">
        <f t="shared" si="1"/>
        <v>5022</v>
      </c>
      <c r="H37" s="113">
        <f t="shared" si="5"/>
        <v>32717</v>
      </c>
      <c r="I37" s="110">
        <f t="shared" si="3"/>
        <v>11778.119999999999</v>
      </c>
      <c r="J37" s="110">
        <f>Normativy!$E$71</f>
        <v>320</v>
      </c>
      <c r="K37" s="76">
        <f t="shared" si="4"/>
        <v>44815.119999999995</v>
      </c>
    </row>
    <row r="38" spans="1:11" x14ac:dyDescent="0.2">
      <c r="A38" s="111">
        <v>43</v>
      </c>
      <c r="B38" s="112">
        <f>(IF(A38&lt;Normativy!$E$9,Normativy!$F$9,IF(A38&lt; Normativy!$E$10,Normativy!$F$10+Normativy!$G$10*A38+Normativy!$H$10*A38^2,IF(A38&lt;Normativy!$E$11,Normativy!$F$11+Normativy!$G$11*A38+Normativy!$H$11*A38^2,Normativy!$F$12))))</f>
        <v>12.854786299999999</v>
      </c>
      <c r="C38" s="112">
        <f>(IF(A38&lt;Normativy!$E$13,Normativy!$F$13,IF(A38&lt; Normativy!$E$14,Normativy!$F$14+Normativy!$G$14*A38+Normativy!$H$14*A38^2,Normativy!$F$15)))</f>
        <v>35.072623700000001</v>
      </c>
      <c r="D38" s="109">
        <f>Normativy!$C$9</f>
        <v>29644</v>
      </c>
      <c r="E38" s="109">
        <f>Normativy!$C$13</f>
        <v>14655</v>
      </c>
      <c r="F38" s="109">
        <f t="shared" si="0"/>
        <v>27673</v>
      </c>
      <c r="G38" s="109">
        <f t="shared" si="1"/>
        <v>5014</v>
      </c>
      <c r="H38" s="113">
        <f t="shared" si="5"/>
        <v>32687</v>
      </c>
      <c r="I38" s="110">
        <f t="shared" si="3"/>
        <v>11767.32</v>
      </c>
      <c r="J38" s="110">
        <f>Normativy!$E$71</f>
        <v>320</v>
      </c>
      <c r="K38" s="76">
        <f t="shared" si="4"/>
        <v>44774.32</v>
      </c>
    </row>
    <row r="39" spans="1:11" x14ac:dyDescent="0.2">
      <c r="A39" s="111">
        <v>44</v>
      </c>
      <c r="B39" s="112">
        <f>(IF(A39&lt;Normativy!$E$9,Normativy!$F$9,IF(A39&lt; Normativy!$E$10,Normativy!$F$10+Normativy!$G$10*A39+Normativy!$H$10*A39^2,IF(A39&lt;Normativy!$E$11,Normativy!$F$11+Normativy!$G$11*A39+Normativy!$H$11*A39^2,Normativy!$F$12))))</f>
        <v>12.865123199999999</v>
      </c>
      <c r="C39" s="112">
        <f>(IF(A39&lt;Normativy!$E$13,Normativy!$F$13,IF(A39&lt; Normativy!$E$14,Normativy!$F$14+Normativy!$G$14*A39+Normativy!$H$14*A39^2,Normativy!$F$15)))</f>
        <v>35.127636799999998</v>
      </c>
      <c r="D39" s="109">
        <f>Normativy!$C$9</f>
        <v>29644</v>
      </c>
      <c r="E39" s="109">
        <f>Normativy!$C$13</f>
        <v>14655</v>
      </c>
      <c r="F39" s="109">
        <f t="shared" si="0"/>
        <v>27651</v>
      </c>
      <c r="G39" s="109">
        <f t="shared" si="1"/>
        <v>5006</v>
      </c>
      <c r="H39" s="113">
        <f t="shared" si="5"/>
        <v>32657</v>
      </c>
      <c r="I39" s="110">
        <f t="shared" si="3"/>
        <v>11756.52</v>
      </c>
      <c r="J39" s="110">
        <f>Normativy!$E$71</f>
        <v>320</v>
      </c>
      <c r="K39" s="76">
        <f t="shared" si="4"/>
        <v>44733.520000000004</v>
      </c>
    </row>
    <row r="40" spans="1:11" x14ac:dyDescent="0.2">
      <c r="A40" s="111">
        <v>45</v>
      </c>
      <c r="B40" s="112">
        <f>(IF(A40&lt;Normativy!$E$9,Normativy!$F$9,IF(A40&lt; Normativy!$E$10,Normativy!$F$10+Normativy!$G$10*A40+Normativy!$H$10*A40^2,IF(A40&lt;Normativy!$E$11,Normativy!$F$11+Normativy!$G$11*A40+Normativy!$H$11*A40^2,Normativy!$F$12))))</f>
        <v>12.875417499999999</v>
      </c>
      <c r="C40" s="112">
        <f>(IF(A40&lt;Normativy!$E$13,Normativy!$F$13,IF(A40&lt; Normativy!$E$14,Normativy!$F$14+Normativy!$G$14*A40+Normativy!$H$14*A40^2,Normativy!$F$15)))</f>
        <v>35.181532499999996</v>
      </c>
      <c r="D40" s="109">
        <f>Normativy!$C$9</f>
        <v>29644</v>
      </c>
      <c r="E40" s="109">
        <f>Normativy!$C$13</f>
        <v>14655</v>
      </c>
      <c r="F40" s="109">
        <f t="shared" si="0"/>
        <v>27628</v>
      </c>
      <c r="G40" s="109">
        <f t="shared" si="1"/>
        <v>4999</v>
      </c>
      <c r="H40" s="113">
        <f t="shared" si="5"/>
        <v>32627</v>
      </c>
      <c r="I40" s="110">
        <f t="shared" si="3"/>
        <v>11745.72</v>
      </c>
      <c r="J40" s="110">
        <f>Normativy!$E$71</f>
        <v>320</v>
      </c>
      <c r="K40" s="76">
        <f t="shared" si="4"/>
        <v>44692.72</v>
      </c>
    </row>
    <row r="41" spans="1:11" x14ac:dyDescent="0.2">
      <c r="A41" s="111">
        <v>46</v>
      </c>
      <c r="B41" s="112">
        <f>(IF(A41&lt;Normativy!$E$9,Normativy!$F$9,IF(A41&lt; Normativy!$E$10,Normativy!$F$10+Normativy!$G$10*A41+Normativy!$H$10*A41^2,IF(A41&lt;Normativy!$E$11,Normativy!$F$11+Normativy!$G$11*A41+Normativy!$H$11*A41^2,Normativy!$F$12))))</f>
        <v>12.885669200000001</v>
      </c>
      <c r="C41" s="112">
        <f>(IF(A41&lt;Normativy!$E$13,Normativy!$F$13,IF(A41&lt; Normativy!$E$14,Normativy!$F$14+Normativy!$G$14*A41+Normativy!$H$14*A41^2,Normativy!$F$15)))</f>
        <v>35.234310799999996</v>
      </c>
      <c r="D41" s="109">
        <f>Normativy!$C$9</f>
        <v>29644</v>
      </c>
      <c r="E41" s="109">
        <f>Normativy!$C$13</f>
        <v>14655</v>
      </c>
      <c r="F41" s="109">
        <f t="shared" si="0"/>
        <v>27606</v>
      </c>
      <c r="G41" s="109">
        <f t="shared" si="1"/>
        <v>4991</v>
      </c>
      <c r="H41" s="113">
        <f t="shared" si="5"/>
        <v>32597</v>
      </c>
      <c r="I41" s="110">
        <f t="shared" si="3"/>
        <v>11734.92</v>
      </c>
      <c r="J41" s="110">
        <f>Normativy!$E$71</f>
        <v>320</v>
      </c>
      <c r="K41" s="76">
        <f t="shared" si="4"/>
        <v>44651.92</v>
      </c>
    </row>
    <row r="42" spans="1:11" x14ac:dyDescent="0.2">
      <c r="A42" s="111">
        <v>47</v>
      </c>
      <c r="B42" s="112">
        <f>(IF(A42&lt;Normativy!$E$9,Normativy!$F$9,IF(A42&lt; Normativy!$E$10,Normativy!$F$10+Normativy!$G$10*A42+Normativy!$H$10*A42^2,IF(A42&lt;Normativy!$E$11,Normativy!$F$11+Normativy!$G$11*A42+Normativy!$H$11*A42^2,Normativy!$F$12))))</f>
        <v>12.895878299999998</v>
      </c>
      <c r="C42" s="112">
        <f>(IF(A42&lt;Normativy!$E$13,Normativy!$F$13,IF(A42&lt; Normativy!$E$14,Normativy!$F$14+Normativy!$G$14*A42+Normativy!$H$14*A42^2,Normativy!$F$15)))</f>
        <v>35.285971699999997</v>
      </c>
      <c r="D42" s="109">
        <f>Normativy!$C$9</f>
        <v>29644</v>
      </c>
      <c r="E42" s="109">
        <f>Normativy!$C$13</f>
        <v>14655</v>
      </c>
      <c r="F42" s="109">
        <f t="shared" si="0"/>
        <v>27585</v>
      </c>
      <c r="G42" s="109">
        <f t="shared" si="1"/>
        <v>4984</v>
      </c>
      <c r="H42" s="113">
        <f t="shared" si="5"/>
        <v>32569</v>
      </c>
      <c r="I42" s="110">
        <f t="shared" si="3"/>
        <v>11724.84</v>
      </c>
      <c r="J42" s="110">
        <f>Normativy!$E$71</f>
        <v>320</v>
      </c>
      <c r="K42" s="76">
        <f t="shared" si="4"/>
        <v>44613.84</v>
      </c>
    </row>
    <row r="43" spans="1:11" x14ac:dyDescent="0.2">
      <c r="A43" s="111">
        <v>48</v>
      </c>
      <c r="B43" s="112">
        <f>(IF(A43&lt;Normativy!$E$9,Normativy!$F$9,IF(A43&lt; Normativy!$E$10,Normativy!$F$10+Normativy!$G$10*A43+Normativy!$H$10*A43^2,IF(A43&lt;Normativy!$E$11,Normativy!$F$11+Normativy!$G$11*A43+Normativy!$H$11*A43^2,Normativy!$F$12))))</f>
        <v>12.906044799999998</v>
      </c>
      <c r="C43" s="112">
        <f>(IF(A43&lt;Normativy!$E$13,Normativy!$F$13,IF(A43&lt; Normativy!$E$14,Normativy!$F$14+Normativy!$G$14*A43+Normativy!$H$14*A43^2,Normativy!$F$15)))</f>
        <v>35.336515199999994</v>
      </c>
      <c r="D43" s="109">
        <f>Normativy!$C$9</f>
        <v>29644</v>
      </c>
      <c r="E43" s="109">
        <f>Normativy!$C$13</f>
        <v>14655</v>
      </c>
      <c r="F43" s="109">
        <f t="shared" si="0"/>
        <v>27563</v>
      </c>
      <c r="G43" s="109">
        <f t="shared" si="1"/>
        <v>4977</v>
      </c>
      <c r="H43" s="113">
        <f t="shared" si="5"/>
        <v>32540</v>
      </c>
      <c r="I43" s="110">
        <f t="shared" si="3"/>
        <v>11714.4</v>
      </c>
      <c r="J43" s="110">
        <f>Normativy!$E$71</f>
        <v>320</v>
      </c>
      <c r="K43" s="76">
        <f t="shared" si="4"/>
        <v>44574.400000000001</v>
      </c>
    </row>
    <row r="44" spans="1:11" x14ac:dyDescent="0.2">
      <c r="A44" s="111">
        <v>49</v>
      </c>
      <c r="B44" s="112">
        <f>(IF(A44&lt;Normativy!$E$9,Normativy!$F$9,IF(A44&lt; Normativy!$E$10,Normativy!$F$10+Normativy!$G$10*A44+Normativy!$H$10*A44^2,IF(A44&lt;Normativy!$E$11,Normativy!$F$11+Normativy!$G$11*A44+Normativy!$H$11*A44^2,Normativy!$F$12))))</f>
        <v>12.9161687</v>
      </c>
      <c r="C44" s="112">
        <f>(IF(A44&lt;Normativy!$E$13,Normativy!$F$13,IF(A44&lt; Normativy!$E$14,Normativy!$F$14+Normativy!$G$14*A44+Normativy!$H$14*A44^2,Normativy!$F$15)))</f>
        <v>35.385941299999999</v>
      </c>
      <c r="D44" s="109">
        <f>Normativy!$C$9</f>
        <v>29644</v>
      </c>
      <c r="E44" s="109">
        <f>Normativy!$C$13</f>
        <v>14655</v>
      </c>
      <c r="F44" s="109">
        <f t="shared" si="0"/>
        <v>27541</v>
      </c>
      <c r="G44" s="109">
        <f t="shared" si="1"/>
        <v>4970</v>
      </c>
      <c r="H44" s="113">
        <f t="shared" si="5"/>
        <v>32511</v>
      </c>
      <c r="I44" s="110">
        <f t="shared" si="3"/>
        <v>11703.96</v>
      </c>
      <c r="J44" s="110">
        <f>Normativy!$E$71</f>
        <v>320</v>
      </c>
      <c r="K44" s="76">
        <f t="shared" si="4"/>
        <v>44534.96</v>
      </c>
    </row>
    <row r="45" spans="1:11" x14ac:dyDescent="0.2">
      <c r="A45" s="111">
        <v>50</v>
      </c>
      <c r="B45" s="112">
        <f>(IF(A45&lt;Normativy!$E$9,Normativy!$F$9,IF(A45&lt; Normativy!$E$10,Normativy!$F$10+Normativy!$G$10*A45+Normativy!$H$10*A45^2,IF(A45&lt;Normativy!$E$11,Normativy!$F$11+Normativy!$G$11*A45+Normativy!$H$11*A45^2,Normativy!$F$12))))</f>
        <v>12.92625</v>
      </c>
      <c r="C45" s="112">
        <f>(IF(A45&lt;Normativy!$E$13,Normativy!$F$13,IF(A45&lt; Normativy!$E$14,Normativy!$F$14+Normativy!$G$14*A45+Normativy!$H$14*A45^2,Normativy!$F$15)))</f>
        <v>35.434249999999999</v>
      </c>
      <c r="D45" s="109">
        <f>Normativy!$C$9</f>
        <v>29644</v>
      </c>
      <c r="E45" s="109">
        <f>Normativy!$C$13</f>
        <v>14655</v>
      </c>
      <c r="F45" s="109">
        <f t="shared" si="0"/>
        <v>27520</v>
      </c>
      <c r="G45" s="109">
        <f t="shared" si="1"/>
        <v>4963</v>
      </c>
      <c r="H45" s="113">
        <f t="shared" si="5"/>
        <v>32483</v>
      </c>
      <c r="I45" s="110">
        <f t="shared" si="3"/>
        <v>11693.88</v>
      </c>
      <c r="J45" s="110">
        <f>Normativy!$E$71</f>
        <v>320</v>
      </c>
      <c r="K45" s="76">
        <f t="shared" si="4"/>
        <v>44496.88</v>
      </c>
    </row>
    <row r="46" spans="1:11" x14ac:dyDescent="0.2">
      <c r="A46" s="111">
        <v>51</v>
      </c>
      <c r="B46" s="112">
        <f>(IF(A46&lt;Normativy!$E$9,Normativy!$F$9,IF(A46&lt; Normativy!$E$10,Normativy!$F$10+Normativy!$G$10*A46+Normativy!$H$10*A46^2,IF(A46&lt;Normativy!$E$11,Normativy!$F$11+Normativy!$G$11*A46+Normativy!$H$11*A46^2,Normativy!$F$12))))</f>
        <v>12.936288699999999</v>
      </c>
      <c r="C46" s="112">
        <f>(IF(A46&lt;Normativy!$E$13,Normativy!$F$13,IF(A46&lt; Normativy!$E$14,Normativy!$F$14+Normativy!$G$14*A46+Normativy!$H$14*A46^2,Normativy!$F$15)))</f>
        <v>35.481441299999993</v>
      </c>
      <c r="D46" s="109">
        <f>Normativy!$C$9</f>
        <v>29644</v>
      </c>
      <c r="E46" s="109">
        <f>Normativy!$C$13</f>
        <v>14655</v>
      </c>
      <c r="F46" s="109">
        <f t="shared" si="0"/>
        <v>27498</v>
      </c>
      <c r="G46" s="109">
        <f t="shared" si="1"/>
        <v>4956</v>
      </c>
      <c r="H46" s="113">
        <f t="shared" si="5"/>
        <v>32454</v>
      </c>
      <c r="I46" s="110">
        <f t="shared" si="3"/>
        <v>11683.439999999999</v>
      </c>
      <c r="J46" s="110">
        <f>Normativy!$E$71</f>
        <v>320</v>
      </c>
      <c r="K46" s="76">
        <f t="shared" si="4"/>
        <v>44457.440000000002</v>
      </c>
    </row>
    <row r="47" spans="1:11" x14ac:dyDescent="0.2">
      <c r="A47" s="111">
        <v>52</v>
      </c>
      <c r="B47" s="112">
        <f>(IF(A47&lt;Normativy!$E$9,Normativy!$F$9,IF(A47&lt; Normativy!$E$10,Normativy!$F$10+Normativy!$G$10*A47+Normativy!$H$10*A47^2,IF(A47&lt;Normativy!$E$11,Normativy!$F$11+Normativy!$G$11*A47+Normativy!$H$11*A47^2,Normativy!$F$12))))</f>
        <v>12.946284799999999</v>
      </c>
      <c r="C47" s="112">
        <f>(IF(A47&lt;Normativy!$E$13,Normativy!$F$13,IF(A47&lt; Normativy!$E$14,Normativy!$F$14+Normativy!$G$14*A47+Normativy!$H$14*A47^2,Normativy!$F$15)))</f>
        <v>35.527515200000003</v>
      </c>
      <c r="D47" s="109">
        <f>Normativy!$C$9</f>
        <v>29644</v>
      </c>
      <c r="E47" s="109">
        <f>Normativy!$C$13</f>
        <v>14655</v>
      </c>
      <c r="F47" s="109">
        <f t="shared" si="0"/>
        <v>27477</v>
      </c>
      <c r="G47" s="109">
        <f t="shared" si="1"/>
        <v>4950</v>
      </c>
      <c r="H47" s="113">
        <f t="shared" si="5"/>
        <v>32427</v>
      </c>
      <c r="I47" s="110">
        <f t="shared" si="3"/>
        <v>11673.72</v>
      </c>
      <c r="J47" s="110">
        <f>Normativy!$E$71</f>
        <v>320</v>
      </c>
      <c r="K47" s="76">
        <f t="shared" si="4"/>
        <v>44420.72</v>
      </c>
    </row>
    <row r="48" spans="1:11" x14ac:dyDescent="0.2">
      <c r="A48" s="111">
        <v>53</v>
      </c>
      <c r="B48" s="112">
        <f>(IF(A48&lt;Normativy!$E$9,Normativy!$F$9,IF(A48&lt; Normativy!$E$10,Normativy!$F$10+Normativy!$G$10*A48+Normativy!$H$10*A48^2,IF(A48&lt;Normativy!$E$11,Normativy!$F$11+Normativy!$G$11*A48+Normativy!$H$11*A48^2,Normativy!$F$12))))</f>
        <v>12.956238299999999</v>
      </c>
      <c r="C48" s="112">
        <f>(IF(A48&lt;Normativy!$E$13,Normativy!$F$13,IF(A48&lt; Normativy!$E$14,Normativy!$F$14+Normativy!$G$14*A48+Normativy!$H$14*A48^2,Normativy!$F$15)))</f>
        <v>35.572471700000001</v>
      </c>
      <c r="D48" s="109">
        <f>Normativy!$C$9</f>
        <v>29644</v>
      </c>
      <c r="E48" s="109">
        <f>Normativy!$C$13</f>
        <v>14655</v>
      </c>
      <c r="F48" s="109">
        <f t="shared" si="0"/>
        <v>27456</v>
      </c>
      <c r="G48" s="109">
        <f t="shared" si="1"/>
        <v>4944</v>
      </c>
      <c r="H48" s="113">
        <f t="shared" si="5"/>
        <v>32400</v>
      </c>
      <c r="I48" s="110">
        <f t="shared" si="3"/>
        <v>11664</v>
      </c>
      <c r="J48" s="110">
        <f>Normativy!$E$71</f>
        <v>320</v>
      </c>
      <c r="K48" s="76">
        <f t="shared" si="4"/>
        <v>44384</v>
      </c>
    </row>
    <row r="49" spans="1:11" x14ac:dyDescent="0.2">
      <c r="A49" s="111">
        <v>54</v>
      </c>
      <c r="B49" s="112">
        <f>(IF(A49&lt;Normativy!$E$9,Normativy!$F$9,IF(A49&lt; Normativy!$E$10,Normativy!$F$10+Normativy!$G$10*A49+Normativy!$H$10*A49^2,IF(A49&lt;Normativy!$E$11,Normativy!$F$11+Normativy!$G$11*A49+Normativy!$H$11*A49^2,Normativy!$F$12))))</f>
        <v>12.9661492</v>
      </c>
      <c r="C49" s="112">
        <f>(IF(A49&lt;Normativy!$E$13,Normativy!$F$13,IF(A49&lt; Normativy!$E$14,Normativy!$F$14+Normativy!$G$14*A49+Normativy!$H$14*A49^2,Normativy!$F$15)))</f>
        <v>35.616310800000001</v>
      </c>
      <c r="D49" s="109">
        <f>Normativy!$C$9</f>
        <v>29644</v>
      </c>
      <c r="E49" s="109">
        <f>Normativy!$C$13</f>
        <v>14655</v>
      </c>
      <c r="F49" s="109">
        <f t="shared" si="0"/>
        <v>27435</v>
      </c>
      <c r="G49" s="109">
        <f t="shared" si="1"/>
        <v>4938</v>
      </c>
      <c r="H49" s="113">
        <f t="shared" si="5"/>
        <v>32373</v>
      </c>
      <c r="I49" s="110">
        <f t="shared" si="3"/>
        <v>11654.279999999999</v>
      </c>
      <c r="J49" s="110">
        <f>Normativy!$E$71</f>
        <v>320</v>
      </c>
      <c r="K49" s="76">
        <f t="shared" si="4"/>
        <v>44347.28</v>
      </c>
    </row>
    <row r="50" spans="1:11" x14ac:dyDescent="0.2">
      <c r="A50" s="111">
        <v>55</v>
      </c>
      <c r="B50" s="112">
        <f>(IF(A50&lt;Normativy!$E$9,Normativy!$F$9,IF(A50&lt; Normativy!$E$10,Normativy!$F$10+Normativy!$G$10*A50+Normativy!$H$10*A50^2,IF(A50&lt;Normativy!$E$11,Normativy!$F$11+Normativy!$G$11*A50+Normativy!$H$11*A50^2,Normativy!$F$12))))</f>
        <v>12.976017499999999</v>
      </c>
      <c r="C50" s="112">
        <f>(IF(A50&lt;Normativy!$E$13,Normativy!$F$13,IF(A50&lt; Normativy!$E$14,Normativy!$F$14+Normativy!$G$14*A50+Normativy!$H$14*A50^2,Normativy!$F$15)))</f>
        <v>35.659032500000002</v>
      </c>
      <c r="D50" s="109">
        <f>Normativy!$C$9</f>
        <v>29644</v>
      </c>
      <c r="E50" s="109">
        <f>Normativy!$C$13</f>
        <v>14655</v>
      </c>
      <c r="F50" s="109">
        <f t="shared" si="0"/>
        <v>27414</v>
      </c>
      <c r="G50" s="109">
        <f t="shared" si="1"/>
        <v>4932</v>
      </c>
      <c r="H50" s="113">
        <f t="shared" si="5"/>
        <v>32346</v>
      </c>
      <c r="I50" s="110">
        <f t="shared" si="3"/>
        <v>11644.56</v>
      </c>
      <c r="J50" s="110">
        <f>Normativy!$E$71</f>
        <v>320</v>
      </c>
      <c r="K50" s="76">
        <f t="shared" si="4"/>
        <v>44310.559999999998</v>
      </c>
    </row>
    <row r="51" spans="1:11" x14ac:dyDescent="0.2">
      <c r="A51" s="111">
        <v>56</v>
      </c>
      <c r="B51" s="112">
        <f>(IF(A51&lt;Normativy!$E$9,Normativy!$F$9,IF(A51&lt; Normativy!$E$10,Normativy!$F$10+Normativy!$G$10*A51+Normativy!$H$10*A51^2,IF(A51&lt;Normativy!$E$11,Normativy!$F$11+Normativy!$G$11*A51+Normativy!$H$11*A51^2,Normativy!$F$12))))</f>
        <v>12.985843199999998</v>
      </c>
      <c r="C51" s="112">
        <f>(IF(A51&lt;Normativy!$E$13,Normativy!$F$13,IF(A51&lt; Normativy!$E$14,Normativy!$F$14+Normativy!$G$14*A51+Normativy!$H$14*A51^2,Normativy!$F$15)))</f>
        <v>35.700636799999998</v>
      </c>
      <c r="D51" s="109">
        <f>Normativy!$C$9</f>
        <v>29644</v>
      </c>
      <c r="E51" s="109">
        <f>Normativy!$C$13</f>
        <v>14655</v>
      </c>
      <c r="F51" s="109">
        <f t="shared" si="0"/>
        <v>27394</v>
      </c>
      <c r="G51" s="109">
        <f t="shared" si="1"/>
        <v>4926</v>
      </c>
      <c r="H51" s="113">
        <f t="shared" si="5"/>
        <v>32320</v>
      </c>
      <c r="I51" s="110">
        <f t="shared" si="3"/>
        <v>11635.199999999999</v>
      </c>
      <c r="J51" s="110">
        <f>Normativy!$E$71</f>
        <v>320</v>
      </c>
      <c r="K51" s="76">
        <f t="shared" si="4"/>
        <v>44275.199999999997</v>
      </c>
    </row>
    <row r="52" spans="1:11" x14ac:dyDescent="0.2">
      <c r="A52" s="111">
        <v>57</v>
      </c>
      <c r="B52" s="112">
        <f>(IF(A52&lt;Normativy!$E$9,Normativy!$F$9,IF(A52&lt; Normativy!$E$10,Normativy!$F$10+Normativy!$G$10*A52+Normativy!$H$10*A52^2,IF(A52&lt;Normativy!$E$11,Normativy!$F$11+Normativy!$G$11*A52+Normativy!$H$11*A52^2,Normativy!$F$12))))</f>
        <v>12.9956263</v>
      </c>
      <c r="C52" s="112">
        <f>(IF(A52&lt;Normativy!$E$13,Normativy!$F$13,IF(A52&lt; Normativy!$E$14,Normativy!$F$14+Normativy!$G$14*A52+Normativy!$H$14*A52^2,Normativy!$F$15)))</f>
        <v>35.741123699999996</v>
      </c>
      <c r="D52" s="109">
        <f>Normativy!$C$9</f>
        <v>29644</v>
      </c>
      <c r="E52" s="109">
        <f>Normativy!$C$13</f>
        <v>14655</v>
      </c>
      <c r="F52" s="109">
        <f t="shared" si="0"/>
        <v>27373</v>
      </c>
      <c r="G52" s="109">
        <f t="shared" si="1"/>
        <v>4920</v>
      </c>
      <c r="H52" s="113">
        <f t="shared" si="5"/>
        <v>32293</v>
      </c>
      <c r="I52" s="110">
        <f t="shared" si="3"/>
        <v>11625.48</v>
      </c>
      <c r="J52" s="110">
        <f>Normativy!$E$71</f>
        <v>320</v>
      </c>
      <c r="K52" s="76">
        <f t="shared" si="4"/>
        <v>44238.479999999996</v>
      </c>
    </row>
    <row r="53" spans="1:11" x14ac:dyDescent="0.2">
      <c r="A53" s="111">
        <v>58</v>
      </c>
      <c r="B53" s="112">
        <f>(IF(A53&lt;Normativy!$E$9,Normativy!$F$9,IF(A53&lt; Normativy!$E$10,Normativy!$F$10+Normativy!$G$10*A53+Normativy!$H$10*A53^2,IF(A53&lt;Normativy!$E$11,Normativy!$F$11+Normativy!$G$11*A53+Normativy!$H$11*A53^2,Normativy!$F$12))))</f>
        <v>13.005366799999999</v>
      </c>
      <c r="C53" s="112">
        <f>(IF(A53&lt;Normativy!$E$13,Normativy!$F$13,IF(A53&lt; Normativy!$E$14,Normativy!$F$14+Normativy!$G$14*A53+Normativy!$H$14*A53^2,Normativy!$F$15)))</f>
        <v>35.780493199999995</v>
      </c>
      <c r="D53" s="109">
        <f>Normativy!$C$9</f>
        <v>29644</v>
      </c>
      <c r="E53" s="109">
        <f>Normativy!$C$13</f>
        <v>14655</v>
      </c>
      <c r="F53" s="109">
        <f t="shared" si="0"/>
        <v>27352</v>
      </c>
      <c r="G53" s="109">
        <f t="shared" si="1"/>
        <v>4915</v>
      </c>
      <c r="H53" s="113">
        <f t="shared" si="5"/>
        <v>32267</v>
      </c>
      <c r="I53" s="110">
        <f t="shared" si="3"/>
        <v>11616.119999999999</v>
      </c>
      <c r="J53" s="110">
        <f>Normativy!$E$71</f>
        <v>320</v>
      </c>
      <c r="K53" s="76">
        <f t="shared" si="4"/>
        <v>44203.119999999995</v>
      </c>
    </row>
    <row r="54" spans="1:11" x14ac:dyDescent="0.2">
      <c r="A54" s="111">
        <v>59</v>
      </c>
      <c r="B54" s="112">
        <f>(IF(A54&lt;Normativy!$E$9,Normativy!$F$9,IF(A54&lt; Normativy!$E$10,Normativy!$F$10+Normativy!$G$10*A54+Normativy!$H$10*A54^2,IF(A54&lt;Normativy!$E$11,Normativy!$F$11+Normativy!$G$11*A54+Normativy!$H$11*A54^2,Normativy!$F$12))))</f>
        <v>13.0150647</v>
      </c>
      <c r="C54" s="112">
        <f>(IF(A54&lt;Normativy!$E$13,Normativy!$F$13,IF(A54&lt; Normativy!$E$14,Normativy!$F$14+Normativy!$G$14*A54+Normativy!$H$14*A54^2,Normativy!$F$15)))</f>
        <v>35.818745299999996</v>
      </c>
      <c r="D54" s="109">
        <f>Normativy!$C$9</f>
        <v>29644</v>
      </c>
      <c r="E54" s="109">
        <f>Normativy!$C$13</f>
        <v>14655</v>
      </c>
      <c r="F54" s="109">
        <f t="shared" si="0"/>
        <v>27332</v>
      </c>
      <c r="G54" s="109">
        <f t="shared" si="1"/>
        <v>4910</v>
      </c>
      <c r="H54" s="113">
        <f t="shared" si="5"/>
        <v>32242</v>
      </c>
      <c r="I54" s="110">
        <f t="shared" si="3"/>
        <v>11607.119999999999</v>
      </c>
      <c r="J54" s="110">
        <f>Normativy!$E$71</f>
        <v>320</v>
      </c>
      <c r="K54" s="76">
        <f t="shared" si="4"/>
        <v>44169.119999999995</v>
      </c>
    </row>
    <row r="55" spans="1:11" x14ac:dyDescent="0.2">
      <c r="A55" s="111">
        <v>60</v>
      </c>
      <c r="B55" s="112">
        <f>(IF(A55&lt;Normativy!$E$9,Normativy!$F$9,IF(A55&lt; Normativy!$E$10,Normativy!$F$10+Normativy!$G$10*A55+Normativy!$H$10*A55^2,IF(A55&lt;Normativy!$E$11,Normativy!$F$11+Normativy!$G$11*A55+Normativy!$H$11*A55^2,Normativy!$F$12))))</f>
        <v>13.02472</v>
      </c>
      <c r="C55" s="112">
        <f>(IF(A55&lt;Normativy!$E$13,Normativy!$F$13,IF(A55&lt; Normativy!$E$14,Normativy!$F$14+Normativy!$G$14*A55+Normativy!$H$14*A55^2,Normativy!$F$15)))</f>
        <v>35.855879999999999</v>
      </c>
      <c r="D55" s="109">
        <f>Normativy!$C$9</f>
        <v>29644</v>
      </c>
      <c r="E55" s="109">
        <f>Normativy!$C$13</f>
        <v>14655</v>
      </c>
      <c r="F55" s="109">
        <f t="shared" si="0"/>
        <v>27312</v>
      </c>
      <c r="G55" s="109">
        <f t="shared" si="1"/>
        <v>4905</v>
      </c>
      <c r="H55" s="113">
        <f t="shared" si="5"/>
        <v>32217</v>
      </c>
      <c r="I55" s="110">
        <f t="shared" si="3"/>
        <v>11598.119999999999</v>
      </c>
      <c r="J55" s="110">
        <f>Normativy!$E$71</f>
        <v>320</v>
      </c>
      <c r="K55" s="76">
        <f t="shared" si="4"/>
        <v>44135.119999999995</v>
      </c>
    </row>
    <row r="56" spans="1:11" x14ac:dyDescent="0.2">
      <c r="A56" s="111">
        <v>61</v>
      </c>
      <c r="B56" s="112">
        <f>(IF(A56&lt;Normativy!$E$9,Normativy!$F$9,IF(A56&lt; Normativy!$E$10,Normativy!$F$10+Normativy!$G$10*A56+Normativy!$H$10*A56^2,IF(A56&lt;Normativy!$E$11,Normativy!$F$11+Normativy!$G$11*A56+Normativy!$H$11*A56^2,Normativy!$F$12))))</f>
        <v>13.034332699999998</v>
      </c>
      <c r="C56" s="112">
        <f>(IF(A56&lt;Normativy!$E$13,Normativy!$F$13,IF(A56&lt; Normativy!$E$14,Normativy!$F$14+Normativy!$G$14*A56+Normativy!$H$14*A56^2,Normativy!$F$15)))</f>
        <v>35.891897299999997</v>
      </c>
      <c r="D56" s="109">
        <f>Normativy!$C$9</f>
        <v>29644</v>
      </c>
      <c r="E56" s="109">
        <f>Normativy!$C$13</f>
        <v>14655</v>
      </c>
      <c r="F56" s="109">
        <f t="shared" si="0"/>
        <v>27292</v>
      </c>
      <c r="G56" s="109">
        <f t="shared" si="1"/>
        <v>4900</v>
      </c>
      <c r="H56" s="113">
        <f t="shared" si="5"/>
        <v>32192</v>
      </c>
      <c r="I56" s="110">
        <f t="shared" si="3"/>
        <v>11589.119999999999</v>
      </c>
      <c r="J56" s="110">
        <f>Normativy!$E$71</f>
        <v>320</v>
      </c>
      <c r="K56" s="76">
        <f t="shared" si="4"/>
        <v>44101.119999999995</v>
      </c>
    </row>
    <row r="57" spans="1:11" x14ac:dyDescent="0.2">
      <c r="A57" s="111">
        <v>62</v>
      </c>
      <c r="B57" s="112">
        <f>(IF(A57&lt;Normativy!$E$9,Normativy!$F$9,IF(A57&lt; Normativy!$E$10,Normativy!$F$10+Normativy!$G$10*A57+Normativy!$H$10*A57^2,IF(A57&lt;Normativy!$E$11,Normativy!$F$11+Normativy!$G$11*A57+Normativy!$H$11*A57^2,Normativy!$F$12))))</f>
        <v>13.0439028</v>
      </c>
      <c r="C57" s="112">
        <f>(IF(A57&lt;Normativy!$E$13,Normativy!$F$13,IF(A57&lt; Normativy!$E$14,Normativy!$F$14+Normativy!$G$14*A57+Normativy!$H$14*A57^2,Normativy!$F$15)))</f>
        <v>35.926797199999996</v>
      </c>
      <c r="D57" s="109">
        <f>Normativy!$C$9</f>
        <v>29644</v>
      </c>
      <c r="E57" s="109">
        <f>Normativy!$C$13</f>
        <v>14655</v>
      </c>
      <c r="F57" s="109">
        <f t="shared" si="0"/>
        <v>27272</v>
      </c>
      <c r="G57" s="109">
        <f t="shared" si="1"/>
        <v>4895</v>
      </c>
      <c r="H57" s="113">
        <f t="shared" si="5"/>
        <v>32167</v>
      </c>
      <c r="I57" s="110">
        <f t="shared" si="3"/>
        <v>11580.119999999999</v>
      </c>
      <c r="J57" s="110">
        <f>Normativy!$E$71</f>
        <v>320</v>
      </c>
      <c r="K57" s="76">
        <f t="shared" si="4"/>
        <v>44067.119999999995</v>
      </c>
    </row>
    <row r="58" spans="1:11" x14ac:dyDescent="0.2">
      <c r="A58" s="111">
        <v>63</v>
      </c>
      <c r="B58" s="112">
        <f>(IF(A58&lt;Normativy!$E$9,Normativy!$F$9,IF(A58&lt; Normativy!$E$10,Normativy!$F$10+Normativy!$G$10*A58+Normativy!$H$10*A58^2,IF(A58&lt;Normativy!$E$11,Normativy!$F$11+Normativy!$G$11*A58+Normativy!$H$11*A58^2,Normativy!$F$12))))</f>
        <v>13.053430299999999</v>
      </c>
      <c r="C58" s="112">
        <f>(IF(A58&lt;Normativy!$E$13,Normativy!$F$13,IF(A58&lt; Normativy!$E$14,Normativy!$F$14+Normativy!$G$14*A58+Normativy!$H$14*A58^2,Normativy!$F$15)))</f>
        <v>35.960579700000004</v>
      </c>
      <c r="D58" s="109">
        <f>Normativy!$C$9</f>
        <v>29644</v>
      </c>
      <c r="E58" s="109">
        <f>Normativy!$C$13</f>
        <v>14655</v>
      </c>
      <c r="F58" s="109">
        <f t="shared" si="0"/>
        <v>27252</v>
      </c>
      <c r="G58" s="109">
        <f t="shared" si="1"/>
        <v>4890</v>
      </c>
      <c r="H58" s="113">
        <f t="shared" si="5"/>
        <v>32142</v>
      </c>
      <c r="I58" s="110">
        <f t="shared" si="3"/>
        <v>11571.119999999999</v>
      </c>
      <c r="J58" s="110">
        <f>Normativy!$E$71</f>
        <v>320</v>
      </c>
      <c r="K58" s="76">
        <f t="shared" si="4"/>
        <v>44033.119999999995</v>
      </c>
    </row>
    <row r="59" spans="1:11" x14ac:dyDescent="0.2">
      <c r="A59" s="111">
        <v>64</v>
      </c>
      <c r="B59" s="112">
        <f>(IF(A59&lt;Normativy!$E$9,Normativy!$F$9,IF(A59&lt; Normativy!$E$10,Normativy!$F$10+Normativy!$G$10*A59+Normativy!$H$10*A59^2,IF(A59&lt;Normativy!$E$11,Normativy!$F$11+Normativy!$G$11*A59+Normativy!$H$11*A59^2,Normativy!$F$12))))</f>
        <v>13.062915199999999</v>
      </c>
      <c r="C59" s="112">
        <f>(IF(A59&lt;Normativy!$E$13,Normativy!$F$13,IF(A59&lt; Normativy!$E$14,Normativy!$F$14+Normativy!$G$14*A59+Normativy!$H$14*A59^2,Normativy!$F$15)))</f>
        <v>35.993244799999999</v>
      </c>
      <c r="D59" s="109">
        <f>Normativy!$C$9</f>
        <v>29644</v>
      </c>
      <c r="E59" s="109">
        <f>Normativy!$C$13</f>
        <v>14655</v>
      </c>
      <c r="F59" s="109">
        <f t="shared" si="0"/>
        <v>27232</v>
      </c>
      <c r="G59" s="109">
        <f t="shared" si="1"/>
        <v>4886</v>
      </c>
      <c r="H59" s="113">
        <f t="shared" si="5"/>
        <v>32118</v>
      </c>
      <c r="I59" s="110">
        <f t="shared" si="3"/>
        <v>11562.48</v>
      </c>
      <c r="J59" s="110">
        <f>Normativy!$E$71</f>
        <v>320</v>
      </c>
      <c r="K59" s="76">
        <f t="shared" si="4"/>
        <v>44000.479999999996</v>
      </c>
    </row>
    <row r="60" spans="1:11" x14ac:dyDescent="0.2">
      <c r="A60" s="111">
        <v>65</v>
      </c>
      <c r="B60" s="112">
        <f>(IF(A60&lt;Normativy!$E$9,Normativy!$F$9,IF(A60&lt; Normativy!$E$10,Normativy!$F$10+Normativy!$G$10*A60+Normativy!$H$10*A60^2,IF(A60&lt;Normativy!$E$11,Normativy!$F$11+Normativy!$G$11*A60+Normativy!$H$11*A60^2,Normativy!$F$12))))</f>
        <v>13.072357500000001</v>
      </c>
      <c r="C60" s="112">
        <f>(IF(A60&lt;Normativy!$E$13,Normativy!$F$13,IF(A60&lt; Normativy!$E$14,Normativy!$F$14+Normativy!$G$14*A60+Normativy!$H$14*A60^2,Normativy!$F$15)))</f>
        <v>36.024792500000004</v>
      </c>
      <c r="D60" s="109">
        <f>Normativy!$C$9</f>
        <v>29644</v>
      </c>
      <c r="E60" s="109">
        <f>Normativy!$C$13</f>
        <v>14655</v>
      </c>
      <c r="F60" s="109">
        <f t="shared" si="0"/>
        <v>27212</v>
      </c>
      <c r="G60" s="109">
        <f t="shared" si="1"/>
        <v>4882</v>
      </c>
      <c r="H60" s="113">
        <f t="shared" si="5"/>
        <v>32094</v>
      </c>
      <c r="I60" s="110">
        <f t="shared" si="3"/>
        <v>11553.84</v>
      </c>
      <c r="J60" s="110">
        <f>Normativy!$E$71</f>
        <v>320</v>
      </c>
      <c r="K60" s="76">
        <f t="shared" si="4"/>
        <v>43967.839999999997</v>
      </c>
    </row>
    <row r="61" spans="1:11" x14ac:dyDescent="0.2">
      <c r="A61" s="111">
        <v>66</v>
      </c>
      <c r="B61" s="112">
        <f>(IF(A61&lt;Normativy!$E$9,Normativy!$F$9,IF(A61&lt; Normativy!$E$10,Normativy!$F$10+Normativy!$G$10*A61+Normativy!$H$10*A61^2,IF(A61&lt;Normativy!$E$11,Normativy!$F$11+Normativy!$G$11*A61+Normativy!$H$11*A61^2,Normativy!$F$12))))</f>
        <v>13.081757199999998</v>
      </c>
      <c r="C61" s="112">
        <f>(IF(A61&lt;Normativy!$E$13,Normativy!$F$13,IF(A61&lt; Normativy!$E$14,Normativy!$F$14+Normativy!$G$14*A61+Normativy!$H$14*A61^2,Normativy!$F$15)))</f>
        <v>36.055222800000003</v>
      </c>
      <c r="D61" s="109">
        <f>Normativy!$C$9</f>
        <v>29644</v>
      </c>
      <c r="E61" s="109">
        <f>Normativy!$C$13</f>
        <v>14655</v>
      </c>
      <c r="F61" s="109">
        <f t="shared" si="0"/>
        <v>27193</v>
      </c>
      <c r="G61" s="109">
        <f t="shared" si="1"/>
        <v>4878</v>
      </c>
      <c r="H61" s="113">
        <f t="shared" si="5"/>
        <v>32071</v>
      </c>
      <c r="I61" s="110">
        <f t="shared" si="3"/>
        <v>11545.56</v>
      </c>
      <c r="J61" s="110">
        <f>Normativy!$E$71</f>
        <v>320</v>
      </c>
      <c r="K61" s="76">
        <f t="shared" si="4"/>
        <v>43936.56</v>
      </c>
    </row>
    <row r="62" spans="1:11" x14ac:dyDescent="0.2">
      <c r="A62" s="111">
        <v>67</v>
      </c>
      <c r="B62" s="112">
        <f>(IF(A62&lt;Normativy!$E$9,Normativy!$F$9,IF(A62&lt; Normativy!$E$10,Normativy!$F$10+Normativy!$G$10*A62+Normativy!$H$10*A62^2,IF(A62&lt;Normativy!$E$11,Normativy!$F$11+Normativy!$G$11*A62+Normativy!$H$11*A62^2,Normativy!$F$12))))</f>
        <v>13.091114299999999</v>
      </c>
      <c r="C62" s="112">
        <f>(IF(A62&lt;Normativy!$E$13,Normativy!$F$13,IF(A62&lt; Normativy!$E$14,Normativy!$F$14+Normativy!$G$14*A62+Normativy!$H$14*A62^2,Normativy!$F$15)))</f>
        <v>36.084535699999996</v>
      </c>
      <c r="D62" s="109">
        <f>Normativy!$C$9</f>
        <v>29644</v>
      </c>
      <c r="E62" s="109">
        <f>Normativy!$C$13</f>
        <v>14655</v>
      </c>
      <c r="F62" s="109">
        <f t="shared" si="0"/>
        <v>27173</v>
      </c>
      <c r="G62" s="109">
        <f t="shared" si="1"/>
        <v>4874</v>
      </c>
      <c r="H62" s="113">
        <f t="shared" si="5"/>
        <v>32047</v>
      </c>
      <c r="I62" s="110">
        <f t="shared" si="3"/>
        <v>11536.92</v>
      </c>
      <c r="J62" s="110">
        <f>Normativy!$E$71</f>
        <v>320</v>
      </c>
      <c r="K62" s="76">
        <f t="shared" si="4"/>
        <v>43903.92</v>
      </c>
    </row>
    <row r="63" spans="1:11" x14ac:dyDescent="0.2">
      <c r="A63" s="111">
        <v>68</v>
      </c>
      <c r="B63" s="112">
        <f>(IF(A63&lt;Normativy!$E$9,Normativy!$F$9,IF(A63&lt; Normativy!$E$10,Normativy!$F$10+Normativy!$G$10*A63+Normativy!$H$10*A63^2,IF(A63&lt;Normativy!$E$11,Normativy!$F$11+Normativy!$G$11*A63+Normativy!$H$11*A63^2,Normativy!$F$12))))</f>
        <v>13.1004288</v>
      </c>
      <c r="C63" s="112">
        <f>(IF(A63&lt;Normativy!$E$13,Normativy!$F$13,IF(A63&lt; Normativy!$E$14,Normativy!$F$14+Normativy!$G$14*A63+Normativy!$H$14*A63^2,Normativy!$F$15)))</f>
        <v>36.112731199999999</v>
      </c>
      <c r="D63" s="109">
        <f>Normativy!$C$9</f>
        <v>29644</v>
      </c>
      <c r="E63" s="109">
        <f>Normativy!$C$13</f>
        <v>14655</v>
      </c>
      <c r="F63" s="109">
        <f t="shared" si="0"/>
        <v>27154</v>
      </c>
      <c r="G63" s="109">
        <f t="shared" si="1"/>
        <v>4870</v>
      </c>
      <c r="H63" s="113">
        <f t="shared" si="5"/>
        <v>32024</v>
      </c>
      <c r="I63" s="110">
        <f t="shared" si="3"/>
        <v>11528.64</v>
      </c>
      <c r="J63" s="110">
        <f>Normativy!$E$71</f>
        <v>320</v>
      </c>
      <c r="K63" s="76">
        <f t="shared" si="4"/>
        <v>43872.639999999999</v>
      </c>
    </row>
    <row r="64" spans="1:11" x14ac:dyDescent="0.2">
      <c r="A64" s="111">
        <v>69</v>
      </c>
      <c r="B64" s="112">
        <f>(IF(A64&lt;Normativy!$E$9,Normativy!$F$9,IF(A64&lt; Normativy!$E$10,Normativy!$F$10+Normativy!$G$10*A64+Normativy!$H$10*A64^2,IF(A64&lt;Normativy!$E$11,Normativy!$F$11+Normativy!$G$11*A64+Normativy!$H$11*A64^2,Normativy!$F$12))))</f>
        <v>13.109700699999999</v>
      </c>
      <c r="C64" s="112">
        <f>(IF(A64&lt;Normativy!$E$13,Normativy!$F$13,IF(A64&lt; Normativy!$E$14,Normativy!$F$14+Normativy!$G$14*A64+Normativy!$H$14*A64^2,Normativy!$F$15)))</f>
        <v>36.139809299999996</v>
      </c>
      <c r="D64" s="109">
        <f>Normativy!$C$9</f>
        <v>29644</v>
      </c>
      <c r="E64" s="109">
        <f>Normativy!$C$13</f>
        <v>14655</v>
      </c>
      <c r="F64" s="109">
        <f t="shared" si="0"/>
        <v>27135</v>
      </c>
      <c r="G64" s="109">
        <f t="shared" si="1"/>
        <v>4866</v>
      </c>
      <c r="H64" s="113">
        <f t="shared" si="5"/>
        <v>32001</v>
      </c>
      <c r="I64" s="110">
        <f t="shared" si="3"/>
        <v>11520.359999999999</v>
      </c>
      <c r="J64" s="110">
        <f>Normativy!$E$71</f>
        <v>320</v>
      </c>
      <c r="K64" s="76">
        <f t="shared" si="4"/>
        <v>43841.36</v>
      </c>
    </row>
    <row r="65" spans="1:11" x14ac:dyDescent="0.2">
      <c r="A65" s="111">
        <v>70</v>
      </c>
      <c r="B65" s="112">
        <f>(IF(A65&lt;Normativy!$E$9,Normativy!$F$9,IF(A65&lt; Normativy!$E$10,Normativy!$F$10+Normativy!$G$10*A65+Normativy!$H$10*A65^2,IF(A65&lt;Normativy!$E$11,Normativy!$F$11+Normativy!$G$11*A65+Normativy!$H$11*A65^2,Normativy!$F$12))))</f>
        <v>13.118929999999999</v>
      </c>
      <c r="C65" s="112">
        <f>(IF(A65&lt;Normativy!$E$13,Normativy!$F$13,IF(A65&lt; Normativy!$E$14,Normativy!$F$14+Normativy!$G$14*A65+Normativy!$H$14*A65^2,Normativy!$F$15)))</f>
        <v>36.165769999999995</v>
      </c>
      <c r="D65" s="109">
        <f>Normativy!$C$9</f>
        <v>29644</v>
      </c>
      <c r="E65" s="109">
        <f>Normativy!$C$13</f>
        <v>14655</v>
      </c>
      <c r="F65" s="109">
        <f t="shared" si="0"/>
        <v>27116</v>
      </c>
      <c r="G65" s="109">
        <f t="shared" si="1"/>
        <v>4863</v>
      </c>
      <c r="H65" s="113">
        <f t="shared" si="5"/>
        <v>31979</v>
      </c>
      <c r="I65" s="110">
        <f t="shared" si="3"/>
        <v>11512.439999999999</v>
      </c>
      <c r="J65" s="110">
        <f>Normativy!$E$71</f>
        <v>320</v>
      </c>
      <c r="K65" s="76">
        <f t="shared" si="4"/>
        <v>43811.44</v>
      </c>
    </row>
    <row r="66" spans="1:11" x14ac:dyDescent="0.2">
      <c r="A66" s="111">
        <v>71</v>
      </c>
      <c r="B66" s="112">
        <f>(IF(A66&lt;Normativy!$E$9,Normativy!$F$9,IF(A66&lt; Normativy!$E$10,Normativy!$F$10+Normativy!$G$10*A66+Normativy!$H$10*A66^2,IF(A66&lt;Normativy!$E$11,Normativy!$F$11+Normativy!$G$11*A66+Normativy!$H$11*A66^2,Normativy!$F$12))))</f>
        <v>13.128116699999998</v>
      </c>
      <c r="C66" s="112">
        <f>(IF(A66&lt;Normativy!$E$13,Normativy!$F$13,IF(A66&lt; Normativy!$E$14,Normativy!$F$14+Normativy!$G$14*A66+Normativy!$H$14*A66^2,Normativy!$F$15)))</f>
        <v>36.190613299999995</v>
      </c>
      <c r="D66" s="109">
        <f>Normativy!$C$9</f>
        <v>29644</v>
      </c>
      <c r="E66" s="109">
        <f>Normativy!$C$13</f>
        <v>14655</v>
      </c>
      <c r="F66" s="109">
        <f t="shared" si="0"/>
        <v>27097</v>
      </c>
      <c r="G66" s="109">
        <f t="shared" si="1"/>
        <v>4859</v>
      </c>
      <c r="H66" s="113">
        <f t="shared" si="5"/>
        <v>31956</v>
      </c>
      <c r="I66" s="110">
        <f t="shared" si="3"/>
        <v>11504.16</v>
      </c>
      <c r="J66" s="110">
        <f>Normativy!$E$71</f>
        <v>320</v>
      </c>
      <c r="K66" s="76">
        <f t="shared" si="4"/>
        <v>43780.160000000003</v>
      </c>
    </row>
    <row r="67" spans="1:11" x14ac:dyDescent="0.2">
      <c r="A67" s="111">
        <v>72</v>
      </c>
      <c r="B67" s="112">
        <f>(IF(A67&lt;Normativy!$E$9,Normativy!$F$9,IF(A67&lt; Normativy!$E$10,Normativy!$F$10+Normativy!$G$10*A67+Normativy!$H$10*A67^2,IF(A67&lt;Normativy!$E$11,Normativy!$F$11+Normativy!$G$11*A67+Normativy!$H$11*A67^2,Normativy!$F$12))))</f>
        <v>13.137260799999998</v>
      </c>
      <c r="C67" s="112">
        <f>(IF(A67&lt;Normativy!$E$13,Normativy!$F$13,IF(A67&lt; Normativy!$E$14,Normativy!$F$14+Normativy!$G$14*A67+Normativy!$H$14*A67^2,Normativy!$F$15)))</f>
        <v>36.214339199999998</v>
      </c>
      <c r="D67" s="109">
        <f>Normativy!$C$9</f>
        <v>29644</v>
      </c>
      <c r="E67" s="109">
        <f>Normativy!$C$13</f>
        <v>14655</v>
      </c>
      <c r="F67" s="109">
        <f t="shared" si="0"/>
        <v>27078</v>
      </c>
      <c r="G67" s="109">
        <f t="shared" si="1"/>
        <v>4856</v>
      </c>
      <c r="H67" s="113">
        <f t="shared" si="5"/>
        <v>31934</v>
      </c>
      <c r="I67" s="110">
        <f t="shared" si="3"/>
        <v>11496.24</v>
      </c>
      <c r="J67" s="110">
        <f>Normativy!$E$71</f>
        <v>320</v>
      </c>
      <c r="K67" s="76">
        <f t="shared" si="4"/>
        <v>43750.239999999998</v>
      </c>
    </row>
    <row r="68" spans="1:11" x14ac:dyDescent="0.2">
      <c r="A68" s="111">
        <v>73</v>
      </c>
      <c r="B68" s="112">
        <f>(IF(A68&lt;Normativy!$E$9,Normativy!$F$9,IF(A68&lt; Normativy!$E$10,Normativy!$F$10+Normativy!$G$10*A68+Normativy!$H$10*A68^2,IF(A68&lt;Normativy!$E$11,Normativy!$F$11+Normativy!$G$11*A68+Normativy!$H$11*A68^2,Normativy!$F$12))))</f>
        <v>13.1463623</v>
      </c>
      <c r="C68" s="112">
        <f>(IF(A68&lt;Normativy!$E$13,Normativy!$F$13,IF(A68&lt; Normativy!$E$14,Normativy!$F$14+Normativy!$G$14*A68+Normativy!$H$14*A68^2,Normativy!$F$15)))</f>
        <v>36.236947699999995</v>
      </c>
      <c r="D68" s="109">
        <f>Normativy!$C$9</f>
        <v>29644</v>
      </c>
      <c r="E68" s="109">
        <f>Normativy!$C$13</f>
        <v>14655</v>
      </c>
      <c r="F68" s="109">
        <f t="shared" si="0"/>
        <v>27059</v>
      </c>
      <c r="G68" s="109">
        <f t="shared" si="1"/>
        <v>4853</v>
      </c>
      <c r="H68" s="113">
        <f t="shared" si="5"/>
        <v>31912</v>
      </c>
      <c r="I68" s="110">
        <f t="shared" si="3"/>
        <v>11488.32</v>
      </c>
      <c r="J68" s="110">
        <f>Normativy!$E$71</f>
        <v>320</v>
      </c>
      <c r="K68" s="76">
        <f t="shared" si="4"/>
        <v>43720.32</v>
      </c>
    </row>
    <row r="69" spans="1:11" x14ac:dyDescent="0.2">
      <c r="A69" s="111">
        <v>74</v>
      </c>
      <c r="B69" s="112">
        <f>(IF(A69&lt;Normativy!$E$9,Normativy!$F$9,IF(A69&lt; Normativy!$E$10,Normativy!$F$10+Normativy!$G$10*A69+Normativy!$H$10*A69^2,IF(A69&lt;Normativy!$E$11,Normativy!$F$11+Normativy!$G$11*A69+Normativy!$H$11*A69^2,Normativy!$F$12))))</f>
        <v>13.155421199999999</v>
      </c>
      <c r="C69" s="112">
        <f>(IF(A69&lt;Normativy!$E$13,Normativy!$F$13,IF(A69&lt; Normativy!$E$14,Normativy!$F$14+Normativy!$G$14*A69+Normativy!$H$14*A69^2,Normativy!$F$15)))</f>
        <v>36.2584388</v>
      </c>
      <c r="D69" s="109">
        <f>Normativy!$C$9</f>
        <v>29644</v>
      </c>
      <c r="E69" s="109">
        <f>Normativy!$C$13</f>
        <v>14655</v>
      </c>
      <c r="F69" s="109">
        <f t="shared" si="0"/>
        <v>27040</v>
      </c>
      <c r="G69" s="109">
        <f t="shared" si="1"/>
        <v>4850</v>
      </c>
      <c r="H69" s="113">
        <f t="shared" si="5"/>
        <v>31890</v>
      </c>
      <c r="I69" s="110">
        <f t="shared" si="3"/>
        <v>11480.4</v>
      </c>
      <c r="J69" s="110">
        <f>Normativy!$E$71</f>
        <v>320</v>
      </c>
      <c r="K69" s="76">
        <f t="shared" si="4"/>
        <v>43690.400000000001</v>
      </c>
    </row>
    <row r="70" spans="1:11" x14ac:dyDescent="0.2">
      <c r="A70" s="111">
        <v>75</v>
      </c>
      <c r="B70" s="112">
        <f>(IF(A70&lt;Normativy!$E$9,Normativy!$F$9,IF(A70&lt; Normativy!$E$10,Normativy!$F$10+Normativy!$G$10*A70+Normativy!$H$10*A70^2,IF(A70&lt;Normativy!$E$11,Normativy!$F$11+Normativy!$G$11*A70+Normativy!$H$11*A70^2,Normativy!$F$12))))</f>
        <v>13.1644375</v>
      </c>
      <c r="C70" s="112">
        <f>(IF(A70&lt;Normativy!$E$13,Normativy!$F$13,IF(A70&lt; Normativy!$E$14,Normativy!$F$14+Normativy!$G$14*A70+Normativy!$H$14*A70^2,Normativy!$F$15)))</f>
        <v>36.278812500000001</v>
      </c>
      <c r="D70" s="109">
        <f>Normativy!$C$9</f>
        <v>29644</v>
      </c>
      <c r="E70" s="109">
        <f>Normativy!$C$13</f>
        <v>14655</v>
      </c>
      <c r="F70" s="109">
        <f t="shared" ref="F70:F96" si="6">ROUND(D70*12/B70,0)</f>
        <v>27022</v>
      </c>
      <c r="G70" s="109">
        <f t="shared" ref="G70:G96" si="7">ROUND(E70*12/C70,0)</f>
        <v>4847</v>
      </c>
      <c r="H70" s="113">
        <f t="shared" si="5"/>
        <v>31869</v>
      </c>
      <c r="I70" s="110">
        <f t="shared" ref="I70:I96" si="8">H70*0.36</f>
        <v>11472.84</v>
      </c>
      <c r="J70" s="110">
        <f>Normativy!$E$71</f>
        <v>320</v>
      </c>
      <c r="K70" s="76">
        <f t="shared" si="4"/>
        <v>43661.84</v>
      </c>
    </row>
    <row r="71" spans="1:11" x14ac:dyDescent="0.2">
      <c r="A71" s="111">
        <v>76</v>
      </c>
      <c r="B71" s="112">
        <f>(IF(A71&lt;Normativy!$E$9,Normativy!$F$9,IF(A71&lt; Normativy!$E$10,Normativy!$F$10+Normativy!$G$10*A71+Normativy!$H$10*A71^2,IF(A71&lt;Normativy!$E$11,Normativy!$F$11+Normativy!$G$11*A71+Normativy!$H$11*A71^2,Normativy!$F$12))))</f>
        <v>13.173411199999999</v>
      </c>
      <c r="C71" s="112">
        <f>(IF(A71&lt;Normativy!$E$13,Normativy!$F$13,IF(A71&lt; Normativy!$E$14,Normativy!$F$14+Normativy!$G$14*A71+Normativy!$H$14*A71^2,Normativy!$F$15)))</f>
        <v>36.298068800000003</v>
      </c>
      <c r="D71" s="109">
        <f>Normativy!$C$9</f>
        <v>29644</v>
      </c>
      <c r="E71" s="109">
        <f>Normativy!$C$13</f>
        <v>14655</v>
      </c>
      <c r="F71" s="109">
        <f t="shared" si="6"/>
        <v>27003</v>
      </c>
      <c r="G71" s="109">
        <f t="shared" si="7"/>
        <v>4845</v>
      </c>
      <c r="H71" s="113">
        <f t="shared" si="5"/>
        <v>31848</v>
      </c>
      <c r="I71" s="110">
        <f t="shared" si="8"/>
        <v>11465.279999999999</v>
      </c>
      <c r="J71" s="110">
        <f>Normativy!$E$71</f>
        <v>320</v>
      </c>
      <c r="K71" s="76">
        <f t="shared" si="4"/>
        <v>43633.279999999999</v>
      </c>
    </row>
    <row r="72" spans="1:11" x14ac:dyDescent="0.2">
      <c r="A72" s="111">
        <v>77</v>
      </c>
      <c r="B72" s="112">
        <f>(IF(A72&lt;Normativy!$E$9,Normativy!$F$9,IF(A72&lt; Normativy!$E$10,Normativy!$F$10+Normativy!$G$10*A72+Normativy!$H$10*A72^2,IF(A72&lt;Normativy!$E$11,Normativy!$F$11+Normativy!$G$11*A72+Normativy!$H$11*A72^2,Normativy!$F$12))))</f>
        <v>13.182342299999998</v>
      </c>
      <c r="C72" s="112">
        <f>(IF(A72&lt;Normativy!$E$13,Normativy!$F$13,IF(A72&lt; Normativy!$E$14,Normativy!$F$14+Normativy!$G$14*A72+Normativy!$H$14*A72^2,Normativy!$F$15)))</f>
        <v>36.3162077</v>
      </c>
      <c r="D72" s="109">
        <f>Normativy!$C$9</f>
        <v>29644</v>
      </c>
      <c r="E72" s="109">
        <f>Normativy!$C$13</f>
        <v>14655</v>
      </c>
      <c r="F72" s="109">
        <f t="shared" si="6"/>
        <v>26985</v>
      </c>
      <c r="G72" s="109">
        <f t="shared" si="7"/>
        <v>4842</v>
      </c>
      <c r="H72" s="113">
        <f t="shared" si="5"/>
        <v>31827</v>
      </c>
      <c r="I72" s="110">
        <f t="shared" si="8"/>
        <v>11457.72</v>
      </c>
      <c r="J72" s="110">
        <f>Normativy!$E$71</f>
        <v>320</v>
      </c>
      <c r="K72" s="76">
        <f t="shared" ref="K72:K94" si="9">H72+I72+J72</f>
        <v>43604.72</v>
      </c>
    </row>
    <row r="73" spans="1:11" x14ac:dyDescent="0.2">
      <c r="A73" s="111">
        <v>78</v>
      </c>
      <c r="B73" s="112">
        <f>(IF(A73&lt;Normativy!$E$9,Normativy!$F$9,IF(A73&lt; Normativy!$E$10,Normativy!$F$10+Normativy!$G$10*A73+Normativy!$H$10*A73^2,IF(A73&lt;Normativy!$E$11,Normativy!$F$11+Normativy!$G$11*A73+Normativy!$H$11*A73^2,Normativy!$F$12))))</f>
        <v>13.1912308</v>
      </c>
      <c r="C73" s="112">
        <f>(IF(A73&lt;Normativy!$E$13,Normativy!$F$13,IF(A73&lt; Normativy!$E$14,Normativy!$F$14+Normativy!$G$14*A73+Normativy!$H$14*A73^2,Normativy!$F$15)))</f>
        <v>36.333229199999998</v>
      </c>
      <c r="D73" s="109">
        <f>Normativy!$C$9</f>
        <v>29644</v>
      </c>
      <c r="E73" s="109">
        <f>Normativy!$C$13</f>
        <v>14655</v>
      </c>
      <c r="F73" s="109">
        <f t="shared" si="6"/>
        <v>26967</v>
      </c>
      <c r="G73" s="109">
        <f t="shared" si="7"/>
        <v>4840</v>
      </c>
      <c r="H73" s="113">
        <f t="shared" si="5"/>
        <v>31807</v>
      </c>
      <c r="I73" s="110">
        <f t="shared" si="8"/>
        <v>11450.52</v>
      </c>
      <c r="J73" s="110">
        <f>Normativy!$E$71</f>
        <v>320</v>
      </c>
      <c r="K73" s="76">
        <f t="shared" si="9"/>
        <v>43577.520000000004</v>
      </c>
    </row>
    <row r="74" spans="1:11" x14ac:dyDescent="0.2">
      <c r="A74" s="111">
        <v>79</v>
      </c>
      <c r="B74" s="112">
        <f>(IF(A74&lt;Normativy!$E$9,Normativy!$F$9,IF(A74&lt; Normativy!$E$10,Normativy!$F$10+Normativy!$G$10*A74+Normativy!$H$10*A74^2,IF(A74&lt;Normativy!$E$11,Normativy!$F$11+Normativy!$G$11*A74+Normativy!$H$11*A74^2,Normativy!$F$12))))</f>
        <v>13.2000767</v>
      </c>
      <c r="C74" s="112">
        <f>(IF(A74&lt;Normativy!$E$13,Normativy!$F$13,IF(A74&lt; Normativy!$E$14,Normativy!$F$14+Normativy!$G$14*A74+Normativy!$H$14*A74^2,Normativy!$F$15)))</f>
        <v>36.349133299999998</v>
      </c>
      <c r="D74" s="109">
        <f>Normativy!$C$9</f>
        <v>29644</v>
      </c>
      <c r="E74" s="109">
        <f>Normativy!$C$13</f>
        <v>14655</v>
      </c>
      <c r="F74" s="109">
        <f t="shared" si="6"/>
        <v>26949</v>
      </c>
      <c r="G74" s="109">
        <f t="shared" si="7"/>
        <v>4838</v>
      </c>
      <c r="H74" s="113">
        <f t="shared" si="5"/>
        <v>31787</v>
      </c>
      <c r="I74" s="110">
        <f t="shared" si="8"/>
        <v>11443.32</v>
      </c>
      <c r="J74" s="110">
        <f>Normativy!$E$71</f>
        <v>320</v>
      </c>
      <c r="K74" s="76">
        <f t="shared" si="9"/>
        <v>43550.32</v>
      </c>
    </row>
    <row r="75" spans="1:11" x14ac:dyDescent="0.2">
      <c r="A75" s="111">
        <v>80</v>
      </c>
      <c r="B75" s="112">
        <f>(IF(A75&lt;Normativy!$E$9,Normativy!$F$9,IF(A75&lt; Normativy!$E$10,Normativy!$F$10+Normativy!$G$10*A75+Normativy!$H$10*A75^2,IF(A75&lt;Normativy!$E$11,Normativy!$F$11+Normativy!$G$11*A75+Normativy!$H$11*A75^2,Normativy!$F$12))))</f>
        <v>13.208879999999999</v>
      </c>
      <c r="C75" s="112">
        <f>(IF(A75&lt;Normativy!$E$13,Normativy!$F$13,IF(A75&lt; Normativy!$E$14,Normativy!$F$14+Normativy!$G$14*A75+Normativy!$H$14*A75^2,Normativy!$F$15)))</f>
        <v>36.36392</v>
      </c>
      <c r="D75" s="109">
        <f>Normativy!$C$9</f>
        <v>29644</v>
      </c>
      <c r="E75" s="109">
        <f>Normativy!$C$13</f>
        <v>14655</v>
      </c>
      <c r="F75" s="109">
        <f t="shared" si="6"/>
        <v>26931</v>
      </c>
      <c r="G75" s="109">
        <f t="shared" si="7"/>
        <v>4836</v>
      </c>
      <c r="H75" s="113">
        <f t="shared" si="5"/>
        <v>31767</v>
      </c>
      <c r="I75" s="110">
        <f t="shared" si="8"/>
        <v>11436.119999999999</v>
      </c>
      <c r="J75" s="110">
        <f>Normativy!$E$71</f>
        <v>320</v>
      </c>
      <c r="K75" s="76">
        <f t="shared" si="9"/>
        <v>43523.119999999995</v>
      </c>
    </row>
    <row r="76" spans="1:11" x14ac:dyDescent="0.2">
      <c r="A76" s="111">
        <v>81</v>
      </c>
      <c r="B76" s="112">
        <f>(IF(A76&lt;Normativy!$E$9,Normativy!$F$9,IF(A76&lt; Normativy!$E$10,Normativy!$F$10+Normativy!$G$10*A76+Normativy!$H$10*A76^2,IF(A76&lt;Normativy!$E$11,Normativy!$F$11+Normativy!$G$11*A76+Normativy!$H$11*A76^2,Normativy!$F$12))))</f>
        <v>13.217640699999999</v>
      </c>
      <c r="C76" s="112">
        <f>(IF(A76&lt;Normativy!$E$13,Normativy!$F$13,IF(A76&lt; Normativy!$E$14,Normativy!$F$14+Normativy!$G$14*A76+Normativy!$H$14*A76^2,Normativy!$F$15)))</f>
        <v>36.377589299999997</v>
      </c>
      <c r="D76" s="109">
        <f>Normativy!$C$9</f>
        <v>29644</v>
      </c>
      <c r="E76" s="109">
        <f>Normativy!$C$13</f>
        <v>14655</v>
      </c>
      <c r="F76" s="109">
        <f t="shared" si="6"/>
        <v>26913</v>
      </c>
      <c r="G76" s="109">
        <f t="shared" si="7"/>
        <v>4834</v>
      </c>
      <c r="H76" s="113">
        <f t="shared" ref="H76:H96" si="10">F76+G76</f>
        <v>31747</v>
      </c>
      <c r="I76" s="110">
        <f t="shared" si="8"/>
        <v>11428.92</v>
      </c>
      <c r="J76" s="110">
        <f>Normativy!$E$71</f>
        <v>320</v>
      </c>
      <c r="K76" s="76">
        <f t="shared" si="9"/>
        <v>43495.92</v>
      </c>
    </row>
    <row r="77" spans="1:11" x14ac:dyDescent="0.2">
      <c r="A77" s="111">
        <v>82</v>
      </c>
      <c r="B77" s="112">
        <f>(IF(A77&lt;Normativy!$E$9,Normativy!$F$9,IF(A77&lt; Normativy!$E$10,Normativy!$F$10+Normativy!$G$10*A77+Normativy!$H$10*A77^2,IF(A77&lt;Normativy!$E$11,Normativy!$F$11+Normativy!$G$11*A77+Normativy!$H$11*A77^2,Normativy!$F$12))))</f>
        <v>13.2263588</v>
      </c>
      <c r="C77" s="112">
        <f>(IF(A77&lt;Normativy!$E$13,Normativy!$F$13,IF(A77&lt; Normativy!$E$14,Normativy!$F$14+Normativy!$G$14*A77+Normativy!$H$14*A77^2,Normativy!$F$15)))</f>
        <v>36.390141199999995</v>
      </c>
      <c r="D77" s="109">
        <f>Normativy!$C$9</f>
        <v>29644</v>
      </c>
      <c r="E77" s="109">
        <f>Normativy!$C$13</f>
        <v>14655</v>
      </c>
      <c r="F77" s="109">
        <f t="shared" si="6"/>
        <v>26895</v>
      </c>
      <c r="G77" s="109">
        <f t="shared" si="7"/>
        <v>4833</v>
      </c>
      <c r="H77" s="113">
        <f t="shared" si="10"/>
        <v>31728</v>
      </c>
      <c r="I77" s="110">
        <f t="shared" si="8"/>
        <v>11422.08</v>
      </c>
      <c r="J77" s="110">
        <f>Normativy!$E$71</f>
        <v>320</v>
      </c>
      <c r="K77" s="76">
        <f t="shared" si="9"/>
        <v>43470.080000000002</v>
      </c>
    </row>
    <row r="78" spans="1:11" x14ac:dyDescent="0.2">
      <c r="A78" s="111">
        <v>83</v>
      </c>
      <c r="B78" s="112">
        <f>(IF(A78&lt;Normativy!$E$9,Normativy!$F$9,IF(A78&lt; Normativy!$E$10,Normativy!$F$10+Normativy!$G$10*A78+Normativy!$H$10*A78^2,IF(A78&lt;Normativy!$E$11,Normativy!$F$11+Normativy!$G$11*A78+Normativy!$H$11*A78^2,Normativy!$F$12))))</f>
        <v>13.235034299999999</v>
      </c>
      <c r="C78" s="112">
        <f>(IF(A78&lt;Normativy!$E$13,Normativy!$F$13,IF(A78&lt; Normativy!$E$14,Normativy!$F$14+Normativy!$G$14*A78+Normativy!$H$14*A78^2,Normativy!$F$15)))</f>
        <v>36.401575699999995</v>
      </c>
      <c r="D78" s="109">
        <f>Normativy!$C$9</f>
        <v>29644</v>
      </c>
      <c r="E78" s="109">
        <f>Normativy!$C$13</f>
        <v>14655</v>
      </c>
      <c r="F78" s="109">
        <f t="shared" si="6"/>
        <v>26878</v>
      </c>
      <c r="G78" s="109">
        <f t="shared" si="7"/>
        <v>4831</v>
      </c>
      <c r="H78" s="113">
        <f t="shared" si="10"/>
        <v>31709</v>
      </c>
      <c r="I78" s="110">
        <f t="shared" si="8"/>
        <v>11415.24</v>
      </c>
      <c r="J78" s="110">
        <f>Normativy!$E$71</f>
        <v>320</v>
      </c>
      <c r="K78" s="76">
        <f t="shared" si="9"/>
        <v>43444.24</v>
      </c>
    </row>
    <row r="79" spans="1:11" x14ac:dyDescent="0.2">
      <c r="A79" s="111">
        <v>84</v>
      </c>
      <c r="B79" s="112">
        <f>(IF(A79&lt;Normativy!$E$9,Normativy!$F$9,IF(A79&lt; Normativy!$E$10,Normativy!$F$10+Normativy!$G$10*A79+Normativy!$H$10*A79^2,IF(A79&lt;Normativy!$E$11,Normativy!$F$11+Normativy!$G$11*A79+Normativy!$H$11*A79^2,Normativy!$F$12))))</f>
        <v>13.243667199999999</v>
      </c>
      <c r="C79" s="112">
        <f>(IF(A79&lt;Normativy!$E$13,Normativy!$F$13,IF(A79&lt; Normativy!$E$14,Normativy!$F$14+Normativy!$G$14*A79+Normativy!$H$14*A79^2,Normativy!$F$15)))</f>
        <v>36.411892799999997</v>
      </c>
      <c r="D79" s="109">
        <f>Normativy!$C$9</f>
        <v>29644</v>
      </c>
      <c r="E79" s="109">
        <f>Normativy!$C$13</f>
        <v>14655</v>
      </c>
      <c r="F79" s="109">
        <f t="shared" si="6"/>
        <v>26860</v>
      </c>
      <c r="G79" s="109">
        <f t="shared" si="7"/>
        <v>4830</v>
      </c>
      <c r="H79" s="113">
        <f t="shared" si="10"/>
        <v>31690</v>
      </c>
      <c r="I79" s="110">
        <f t="shared" si="8"/>
        <v>11408.4</v>
      </c>
      <c r="J79" s="110">
        <f>Normativy!$E$71</f>
        <v>320</v>
      </c>
      <c r="K79" s="76">
        <f t="shared" si="9"/>
        <v>43418.400000000001</v>
      </c>
    </row>
    <row r="80" spans="1:11" x14ac:dyDescent="0.2">
      <c r="A80" s="111">
        <v>85</v>
      </c>
      <c r="B80" s="112">
        <f>(IF(A80&lt;Normativy!$E$9,Normativy!$F$9,IF(A80&lt; Normativy!$E$10,Normativy!$F$10+Normativy!$G$10*A80+Normativy!$H$10*A80^2,IF(A80&lt;Normativy!$E$11,Normativy!$F$11+Normativy!$G$11*A80+Normativy!$H$11*A80^2,Normativy!$F$12))))</f>
        <v>13.252257499999999</v>
      </c>
      <c r="C80" s="112">
        <f>(IF(A80&lt;Normativy!$E$13,Normativy!$F$13,IF(A80&lt; Normativy!$E$14,Normativy!$F$14+Normativy!$G$14*A80+Normativy!$H$14*A80^2,Normativy!$F$15)))</f>
        <v>36.4210925</v>
      </c>
      <c r="D80" s="109">
        <f>Normativy!$C$9</f>
        <v>29644</v>
      </c>
      <c r="E80" s="109">
        <f>Normativy!$C$13</f>
        <v>14655</v>
      </c>
      <c r="F80" s="109">
        <f t="shared" si="6"/>
        <v>26843</v>
      </c>
      <c r="G80" s="109">
        <f t="shared" si="7"/>
        <v>4829</v>
      </c>
      <c r="H80" s="113">
        <f t="shared" si="10"/>
        <v>31672</v>
      </c>
      <c r="I80" s="110">
        <f t="shared" si="8"/>
        <v>11401.92</v>
      </c>
      <c r="J80" s="110">
        <f>Normativy!$E$71</f>
        <v>320</v>
      </c>
      <c r="K80" s="76">
        <f t="shared" si="9"/>
        <v>43393.919999999998</v>
      </c>
    </row>
    <row r="81" spans="1:11" x14ac:dyDescent="0.2">
      <c r="A81" s="111">
        <v>86</v>
      </c>
      <c r="B81" s="112">
        <f>(IF(A81&lt;Normativy!$E$9,Normativy!$F$9,IF(A81&lt; Normativy!$E$10,Normativy!$F$10+Normativy!$G$10*A81+Normativy!$H$10*A81^2,IF(A81&lt;Normativy!$E$11,Normativy!$F$11+Normativy!$G$11*A81+Normativy!$H$11*A81^2,Normativy!$F$12))))</f>
        <v>13.260805199999998</v>
      </c>
      <c r="C81" s="112">
        <f>(IF(A81&lt;Normativy!$E$13,Normativy!$F$13,IF(A81&lt; Normativy!$E$14,Normativy!$F$14+Normativy!$G$14*A81+Normativy!$H$14*A81^2,Normativy!$F$15)))</f>
        <v>36.429174799999998</v>
      </c>
      <c r="D81" s="109">
        <f>Normativy!$C$9</f>
        <v>29644</v>
      </c>
      <c r="E81" s="109">
        <f>Normativy!$C$13</f>
        <v>14655</v>
      </c>
      <c r="F81" s="109">
        <f t="shared" si="6"/>
        <v>26826</v>
      </c>
      <c r="G81" s="109">
        <f t="shared" si="7"/>
        <v>4827</v>
      </c>
      <c r="H81" s="113">
        <f t="shared" si="10"/>
        <v>31653</v>
      </c>
      <c r="I81" s="110">
        <f t="shared" si="8"/>
        <v>11395.08</v>
      </c>
      <c r="J81" s="110">
        <f>Normativy!$E$71</f>
        <v>320</v>
      </c>
      <c r="K81" s="76">
        <f t="shared" si="9"/>
        <v>43368.08</v>
      </c>
    </row>
    <row r="82" spans="1:11" x14ac:dyDescent="0.2">
      <c r="A82" s="111">
        <v>87</v>
      </c>
      <c r="B82" s="112">
        <f>(IF(A82&lt;Normativy!$E$9,Normativy!$F$9,IF(A82&lt; Normativy!$E$10,Normativy!$F$10+Normativy!$G$10*A82+Normativy!$H$10*A82^2,IF(A82&lt;Normativy!$E$11,Normativy!$F$11+Normativy!$G$11*A82+Normativy!$H$11*A82^2,Normativy!$F$12))))</f>
        <v>13.269310299999999</v>
      </c>
      <c r="C82" s="112">
        <f>(IF(A82&lt;Normativy!$E$13,Normativy!$F$13,IF(A82&lt; Normativy!$E$14,Normativy!$F$14+Normativy!$G$14*A82+Normativy!$H$14*A82^2,Normativy!$F$15)))</f>
        <v>36.436139699999998</v>
      </c>
      <c r="D82" s="109">
        <f>Normativy!$C$9</f>
        <v>29644</v>
      </c>
      <c r="E82" s="109">
        <f>Normativy!$C$13</f>
        <v>14655</v>
      </c>
      <c r="F82" s="109">
        <f t="shared" si="6"/>
        <v>26808</v>
      </c>
      <c r="G82" s="109">
        <f t="shared" si="7"/>
        <v>4827</v>
      </c>
      <c r="H82" s="113">
        <f t="shared" si="10"/>
        <v>31635</v>
      </c>
      <c r="I82" s="110">
        <f t="shared" si="8"/>
        <v>11388.6</v>
      </c>
      <c r="J82" s="110">
        <f>Normativy!$E$71</f>
        <v>320</v>
      </c>
      <c r="K82" s="76">
        <f t="shared" si="9"/>
        <v>43343.6</v>
      </c>
    </row>
    <row r="83" spans="1:11" x14ac:dyDescent="0.2">
      <c r="A83" s="111">
        <v>88</v>
      </c>
      <c r="B83" s="112">
        <f>(IF(A83&lt;Normativy!$E$9,Normativy!$F$9,IF(A83&lt; Normativy!$E$10,Normativy!$F$10+Normativy!$G$10*A83+Normativy!$H$10*A83^2,IF(A83&lt;Normativy!$E$11,Normativy!$F$11+Normativy!$G$11*A83+Normativy!$H$11*A83^2,Normativy!$F$12))))</f>
        <v>13.277772799999999</v>
      </c>
      <c r="C83" s="112">
        <f>(IF(A83&lt;Normativy!$E$13,Normativy!$F$13,IF(A83&lt; Normativy!$E$14,Normativy!$F$14+Normativy!$G$14*A83+Normativy!$H$14*A83^2,Normativy!$F$15)))</f>
        <v>36.44</v>
      </c>
      <c r="D83" s="109">
        <f>Normativy!$C$9</f>
        <v>29644</v>
      </c>
      <c r="E83" s="109">
        <f>Normativy!$C$13</f>
        <v>14655</v>
      </c>
      <c r="F83" s="109">
        <f t="shared" si="6"/>
        <v>26791</v>
      </c>
      <c r="G83" s="109">
        <f t="shared" si="7"/>
        <v>4826</v>
      </c>
      <c r="H83" s="113">
        <f t="shared" si="10"/>
        <v>31617</v>
      </c>
      <c r="I83" s="110">
        <f t="shared" si="8"/>
        <v>11382.119999999999</v>
      </c>
      <c r="J83" s="110">
        <f>Normativy!$E$71</f>
        <v>320</v>
      </c>
      <c r="K83" s="76">
        <f t="shared" si="9"/>
        <v>43319.119999999995</v>
      </c>
    </row>
    <row r="84" spans="1:11" x14ac:dyDescent="0.2">
      <c r="A84" s="111">
        <v>89</v>
      </c>
      <c r="B84" s="112">
        <f>(IF(A84&lt;Normativy!$E$9,Normativy!$F$9,IF(A84&lt; Normativy!$E$10,Normativy!$F$10+Normativy!$G$10*A84+Normativy!$H$10*A84^2,IF(A84&lt;Normativy!$E$11,Normativy!$F$11+Normativy!$G$11*A84+Normativy!$H$11*A84^2,Normativy!$F$12))))</f>
        <v>13.286192699999999</v>
      </c>
      <c r="C84" s="112">
        <f>(IF(A84&lt;Normativy!$E$13,Normativy!$F$13,IF(A84&lt; Normativy!$E$14,Normativy!$F$14+Normativy!$G$14*A84+Normativy!$H$14*A84^2,Normativy!$F$15)))</f>
        <v>36.44</v>
      </c>
      <c r="D84" s="109">
        <f>Normativy!$C$9</f>
        <v>29644</v>
      </c>
      <c r="E84" s="109">
        <f>Normativy!$C$13</f>
        <v>14655</v>
      </c>
      <c r="F84" s="109">
        <f t="shared" si="6"/>
        <v>26774</v>
      </c>
      <c r="G84" s="109">
        <f t="shared" si="7"/>
        <v>4826</v>
      </c>
      <c r="H84" s="113">
        <f t="shared" si="10"/>
        <v>31600</v>
      </c>
      <c r="I84" s="110">
        <f t="shared" si="8"/>
        <v>11376</v>
      </c>
      <c r="J84" s="110">
        <f>Normativy!$E$71</f>
        <v>320</v>
      </c>
      <c r="K84" s="76">
        <f t="shared" si="9"/>
        <v>43296</v>
      </c>
    </row>
    <row r="85" spans="1:11" x14ac:dyDescent="0.2">
      <c r="A85" s="111">
        <v>90</v>
      </c>
      <c r="B85" s="112">
        <f>(IF(A85&lt;Normativy!$E$9,Normativy!$F$9,IF(A85&lt; Normativy!$E$10,Normativy!$F$10+Normativy!$G$10*A85+Normativy!$H$10*A85^2,IF(A85&lt;Normativy!$E$11,Normativy!$F$11+Normativy!$G$11*A85+Normativy!$H$11*A85^2,Normativy!$F$12))))</f>
        <v>13.294569999999998</v>
      </c>
      <c r="C85" s="112">
        <f>(IF(A85&lt;Normativy!$E$13,Normativy!$F$13,IF(A85&lt; Normativy!$E$14,Normativy!$F$14+Normativy!$G$14*A85+Normativy!$H$14*A85^2,Normativy!$F$15)))</f>
        <v>36.44</v>
      </c>
      <c r="D85" s="109">
        <f>Normativy!$C$9</f>
        <v>29644</v>
      </c>
      <c r="E85" s="109">
        <f>Normativy!$C$13</f>
        <v>14655</v>
      </c>
      <c r="F85" s="109">
        <f t="shared" si="6"/>
        <v>26757</v>
      </c>
      <c r="G85" s="109">
        <f t="shared" si="7"/>
        <v>4826</v>
      </c>
      <c r="H85" s="113">
        <f t="shared" si="10"/>
        <v>31583</v>
      </c>
      <c r="I85" s="110">
        <f t="shared" si="8"/>
        <v>11369.88</v>
      </c>
      <c r="J85" s="110">
        <f>Normativy!$E$71</f>
        <v>320</v>
      </c>
      <c r="K85" s="76">
        <f t="shared" si="9"/>
        <v>43272.88</v>
      </c>
    </row>
    <row r="86" spans="1:11" x14ac:dyDescent="0.2">
      <c r="A86" s="111">
        <v>91</v>
      </c>
      <c r="B86" s="112">
        <f>(IF(A86&lt;Normativy!$E$9,Normativy!$F$9,IF(A86&lt; Normativy!$E$10,Normativy!$F$10+Normativy!$G$10*A86+Normativy!$H$10*A86^2,IF(A86&lt;Normativy!$E$11,Normativy!$F$11+Normativy!$G$11*A86+Normativy!$H$11*A86^2,Normativy!$F$12))))</f>
        <v>13.302904699999999</v>
      </c>
      <c r="C86" s="112">
        <f>(IF(A86&lt;Normativy!$E$13,Normativy!$F$13,IF(A86&lt; Normativy!$E$14,Normativy!$F$14+Normativy!$G$14*A86+Normativy!$H$14*A86^2,Normativy!$F$15)))</f>
        <v>36.44</v>
      </c>
      <c r="D86" s="109">
        <f>Normativy!$C$9</f>
        <v>29644</v>
      </c>
      <c r="E86" s="109">
        <f>Normativy!$C$13</f>
        <v>14655</v>
      </c>
      <c r="F86" s="109">
        <f t="shared" si="6"/>
        <v>26741</v>
      </c>
      <c r="G86" s="109">
        <f t="shared" si="7"/>
        <v>4826</v>
      </c>
      <c r="H86" s="113">
        <f t="shared" si="10"/>
        <v>31567</v>
      </c>
      <c r="I86" s="110">
        <f t="shared" si="8"/>
        <v>11364.119999999999</v>
      </c>
      <c r="J86" s="110">
        <f>Normativy!$E$71</f>
        <v>320</v>
      </c>
      <c r="K86" s="76">
        <f t="shared" si="9"/>
        <v>43251.119999999995</v>
      </c>
    </row>
    <row r="87" spans="1:11" x14ac:dyDescent="0.2">
      <c r="A87" s="111">
        <v>92</v>
      </c>
      <c r="B87" s="112">
        <f>(IF(A87&lt;Normativy!$E$9,Normativy!$F$9,IF(A87&lt; Normativy!$E$10,Normativy!$F$10+Normativy!$G$10*A87+Normativy!$H$10*A87^2,IF(A87&lt;Normativy!$E$11,Normativy!$F$11+Normativy!$G$11*A87+Normativy!$H$11*A87^2,Normativy!$F$12))))</f>
        <v>13.311196799999999</v>
      </c>
      <c r="C87" s="112">
        <f>(IF(A87&lt;Normativy!$E$13,Normativy!$F$13,IF(A87&lt; Normativy!$E$14,Normativy!$F$14+Normativy!$G$14*A87+Normativy!$H$14*A87^2,Normativy!$F$15)))</f>
        <v>36.44</v>
      </c>
      <c r="D87" s="109">
        <f>Normativy!$C$9</f>
        <v>29644</v>
      </c>
      <c r="E87" s="109">
        <f>Normativy!$C$13</f>
        <v>14655</v>
      </c>
      <c r="F87" s="109">
        <f t="shared" si="6"/>
        <v>26724</v>
      </c>
      <c r="G87" s="109">
        <f t="shared" si="7"/>
        <v>4826</v>
      </c>
      <c r="H87" s="113">
        <f t="shared" si="10"/>
        <v>31550</v>
      </c>
      <c r="I87" s="110">
        <f t="shared" si="8"/>
        <v>11358</v>
      </c>
      <c r="J87" s="110">
        <f>Normativy!$E$71</f>
        <v>320</v>
      </c>
      <c r="K87" s="76">
        <f t="shared" si="9"/>
        <v>43228</v>
      </c>
    </row>
    <row r="88" spans="1:11" x14ac:dyDescent="0.2">
      <c r="A88" s="111">
        <v>93</v>
      </c>
      <c r="B88" s="112">
        <f>(IF(A88&lt;Normativy!$E$9,Normativy!$F$9,IF(A88&lt; Normativy!$E$10,Normativy!$F$10+Normativy!$G$10*A88+Normativy!$H$10*A88^2,IF(A88&lt;Normativy!$E$11,Normativy!$F$11+Normativy!$G$11*A88+Normativy!$H$11*A88^2,Normativy!$F$12))))</f>
        <v>13.319446299999999</v>
      </c>
      <c r="C88" s="112">
        <f>(IF(A88&lt;Normativy!$E$13,Normativy!$F$13,IF(A88&lt; Normativy!$E$14,Normativy!$F$14+Normativy!$G$14*A88+Normativy!$H$14*A88^2,Normativy!$F$15)))</f>
        <v>36.44</v>
      </c>
      <c r="D88" s="109">
        <f>Normativy!$C$9</f>
        <v>29644</v>
      </c>
      <c r="E88" s="109">
        <f>Normativy!$C$13</f>
        <v>14655</v>
      </c>
      <c r="F88" s="109">
        <f t="shared" si="6"/>
        <v>26707</v>
      </c>
      <c r="G88" s="109">
        <f t="shared" si="7"/>
        <v>4826</v>
      </c>
      <c r="H88" s="113">
        <f t="shared" si="10"/>
        <v>31533</v>
      </c>
      <c r="I88" s="110">
        <f t="shared" si="8"/>
        <v>11351.88</v>
      </c>
      <c r="J88" s="110">
        <f>Normativy!$E$71</f>
        <v>320</v>
      </c>
      <c r="K88" s="76">
        <f t="shared" si="9"/>
        <v>43204.88</v>
      </c>
    </row>
    <row r="89" spans="1:11" x14ac:dyDescent="0.2">
      <c r="A89" s="111">
        <v>94</v>
      </c>
      <c r="B89" s="112">
        <f>(IF(A89&lt;Normativy!$E$9,Normativy!$F$9,IF(A89&lt; Normativy!$E$10,Normativy!$F$10+Normativy!$G$10*A89+Normativy!$H$10*A89^2,IF(A89&lt;Normativy!$E$11,Normativy!$F$11+Normativy!$G$11*A89+Normativy!$H$11*A89^2,Normativy!$F$12))))</f>
        <v>13.3276532</v>
      </c>
      <c r="C89" s="112">
        <f>(IF(A89&lt;Normativy!$E$13,Normativy!$F$13,IF(A89&lt; Normativy!$E$14,Normativy!$F$14+Normativy!$G$14*A89+Normativy!$H$14*A89^2,Normativy!$F$15)))</f>
        <v>36.44</v>
      </c>
      <c r="D89" s="109">
        <f>Normativy!$C$9</f>
        <v>29644</v>
      </c>
      <c r="E89" s="109">
        <f>Normativy!$C$13</f>
        <v>14655</v>
      </c>
      <c r="F89" s="109">
        <f t="shared" si="6"/>
        <v>26691</v>
      </c>
      <c r="G89" s="109">
        <f t="shared" si="7"/>
        <v>4826</v>
      </c>
      <c r="H89" s="113">
        <f t="shared" si="10"/>
        <v>31517</v>
      </c>
      <c r="I89" s="110">
        <f t="shared" si="8"/>
        <v>11346.119999999999</v>
      </c>
      <c r="J89" s="110">
        <f>Normativy!$E$71</f>
        <v>320</v>
      </c>
      <c r="K89" s="76">
        <f t="shared" si="9"/>
        <v>43183.119999999995</v>
      </c>
    </row>
    <row r="90" spans="1:11" x14ac:dyDescent="0.2">
      <c r="A90" s="111">
        <v>95</v>
      </c>
      <c r="B90" s="112">
        <f>(IF(A90&lt;Normativy!$E$9,Normativy!$F$9,IF(A90&lt; Normativy!$E$10,Normativy!$F$10+Normativy!$G$10*A90+Normativy!$H$10*A90^2,IF(A90&lt;Normativy!$E$11,Normativy!$F$11+Normativy!$G$11*A90+Normativy!$H$11*A90^2,Normativy!$F$12))))</f>
        <v>13.335817499999999</v>
      </c>
      <c r="C90" s="112">
        <f>(IF(A90&lt;Normativy!$E$13,Normativy!$F$13,IF(A90&lt; Normativy!$E$14,Normativy!$F$14+Normativy!$G$14*A90+Normativy!$H$14*A90^2,Normativy!$F$15)))</f>
        <v>36.44</v>
      </c>
      <c r="D90" s="109">
        <f>Normativy!$C$9</f>
        <v>29644</v>
      </c>
      <c r="E90" s="109">
        <f>Normativy!$C$13</f>
        <v>14655</v>
      </c>
      <c r="F90" s="109">
        <f t="shared" si="6"/>
        <v>26675</v>
      </c>
      <c r="G90" s="109">
        <f t="shared" si="7"/>
        <v>4826</v>
      </c>
      <c r="H90" s="113">
        <f t="shared" si="10"/>
        <v>31501</v>
      </c>
      <c r="I90" s="110">
        <f t="shared" si="8"/>
        <v>11340.359999999999</v>
      </c>
      <c r="J90" s="110">
        <f>Normativy!$E$71</f>
        <v>320</v>
      </c>
      <c r="K90" s="76">
        <f t="shared" si="9"/>
        <v>43161.36</v>
      </c>
    </row>
    <row r="91" spans="1:11" x14ac:dyDescent="0.2">
      <c r="A91" s="111">
        <v>96</v>
      </c>
      <c r="B91" s="112">
        <f>(IF(A91&lt;Normativy!$E$9,Normativy!$F$9,IF(A91&lt; Normativy!$E$10,Normativy!$F$10+Normativy!$G$10*A91+Normativy!$H$10*A91^2,IF(A91&lt;Normativy!$E$11,Normativy!$F$11+Normativy!$G$11*A91+Normativy!$H$11*A91^2,Normativy!$F$12))))</f>
        <v>13.35</v>
      </c>
      <c r="C91" s="112">
        <f>(IF(A91&lt;Normativy!$E$13,Normativy!$F$13,IF(A91&lt; Normativy!$E$14,Normativy!$F$14+Normativy!$G$14*A91+Normativy!$H$14*A91^2,Normativy!$F$15)))</f>
        <v>36.44</v>
      </c>
      <c r="D91" s="109">
        <f>Normativy!$C$9</f>
        <v>29644</v>
      </c>
      <c r="E91" s="109">
        <f>Normativy!$C$13</f>
        <v>14655</v>
      </c>
      <c r="F91" s="109">
        <f t="shared" si="6"/>
        <v>26646</v>
      </c>
      <c r="G91" s="109">
        <f t="shared" si="7"/>
        <v>4826</v>
      </c>
      <c r="H91" s="113">
        <f t="shared" si="10"/>
        <v>31472</v>
      </c>
      <c r="I91" s="110">
        <f t="shared" si="8"/>
        <v>11329.92</v>
      </c>
      <c r="J91" s="110">
        <f>Normativy!$E$71</f>
        <v>320</v>
      </c>
      <c r="K91" s="76">
        <f t="shared" si="9"/>
        <v>43121.919999999998</v>
      </c>
    </row>
    <row r="92" spans="1:11" x14ac:dyDescent="0.2">
      <c r="A92" s="111">
        <v>97</v>
      </c>
      <c r="B92" s="112">
        <f>(IF(A92&lt;Normativy!$E$9,Normativy!$F$9,IF(A92&lt; Normativy!$E$10,Normativy!$F$10+Normativy!$G$10*A92+Normativy!$H$10*A92^2,IF(A92&lt;Normativy!$E$11,Normativy!$F$11+Normativy!$G$11*A92+Normativy!$H$11*A92^2,Normativy!$F$12))))</f>
        <v>13.35</v>
      </c>
      <c r="C92" s="112">
        <f>(IF(A92&lt;Normativy!$E$13,Normativy!$F$13,IF(A92&lt; Normativy!$E$14,Normativy!$F$14+Normativy!$G$14*A92+Normativy!$H$14*A92^2,Normativy!$F$15)))</f>
        <v>36.44</v>
      </c>
      <c r="D92" s="109">
        <f>Normativy!$C$9</f>
        <v>29644</v>
      </c>
      <c r="E92" s="109">
        <f>Normativy!$C$13</f>
        <v>14655</v>
      </c>
      <c r="F92" s="109">
        <f t="shared" si="6"/>
        <v>26646</v>
      </c>
      <c r="G92" s="109">
        <f t="shared" si="7"/>
        <v>4826</v>
      </c>
      <c r="H92" s="113">
        <f t="shared" si="10"/>
        <v>31472</v>
      </c>
      <c r="I92" s="110">
        <f t="shared" si="8"/>
        <v>11329.92</v>
      </c>
      <c r="J92" s="110">
        <f>Normativy!$E$71</f>
        <v>320</v>
      </c>
      <c r="K92" s="76">
        <f t="shared" si="9"/>
        <v>43121.919999999998</v>
      </c>
    </row>
    <row r="93" spans="1:11" x14ac:dyDescent="0.2">
      <c r="A93" s="111">
        <v>98</v>
      </c>
      <c r="B93" s="112">
        <f>(IF(A93&lt;Normativy!$E$9,Normativy!$F$9,IF(A93&lt; Normativy!$E$10,Normativy!$F$10+Normativy!$G$10*A93+Normativy!$H$10*A93^2,IF(A93&lt;Normativy!$E$11,Normativy!$F$11+Normativy!$G$11*A93+Normativy!$H$11*A93^2,Normativy!$F$12))))</f>
        <v>13.35</v>
      </c>
      <c r="C93" s="112">
        <f>(IF(A93&lt;Normativy!$E$13,Normativy!$F$13,IF(A93&lt; Normativy!$E$14,Normativy!$F$14+Normativy!$G$14*A93+Normativy!$H$14*A93^2,Normativy!$F$15)))</f>
        <v>36.44</v>
      </c>
      <c r="D93" s="109">
        <f>Normativy!$C$9</f>
        <v>29644</v>
      </c>
      <c r="E93" s="109">
        <f>Normativy!$C$13</f>
        <v>14655</v>
      </c>
      <c r="F93" s="109">
        <f t="shared" si="6"/>
        <v>26646</v>
      </c>
      <c r="G93" s="109">
        <f t="shared" si="7"/>
        <v>4826</v>
      </c>
      <c r="H93" s="113">
        <f t="shared" si="10"/>
        <v>31472</v>
      </c>
      <c r="I93" s="110">
        <f t="shared" si="8"/>
        <v>11329.92</v>
      </c>
      <c r="J93" s="110">
        <f>Normativy!$E$71</f>
        <v>320</v>
      </c>
      <c r="K93" s="76">
        <f t="shared" si="9"/>
        <v>43121.919999999998</v>
      </c>
    </row>
    <row r="94" spans="1:11" x14ac:dyDescent="0.2">
      <c r="A94" s="111">
        <v>99</v>
      </c>
      <c r="B94" s="112">
        <f>(IF(A94&lt;Normativy!$E$9,Normativy!$F$9,IF(A94&lt; Normativy!$E$10,Normativy!$F$10+Normativy!$G$10*A94+Normativy!$H$10*A94^2,IF(A94&lt;Normativy!$E$11,Normativy!$F$11+Normativy!$G$11*A94+Normativy!$H$11*A94^2,Normativy!$F$12))))</f>
        <v>13.35</v>
      </c>
      <c r="C94" s="112">
        <f>(IF(A94&lt;Normativy!$E$13,Normativy!$F$13,IF(A94&lt; Normativy!$E$14,Normativy!$F$14+Normativy!$G$14*A94+Normativy!$H$14*A94^2,Normativy!$F$15)))</f>
        <v>36.44</v>
      </c>
      <c r="D94" s="109">
        <f>Normativy!$C$9</f>
        <v>29644</v>
      </c>
      <c r="E94" s="109">
        <f>Normativy!$C$13</f>
        <v>14655</v>
      </c>
      <c r="F94" s="109">
        <f t="shared" si="6"/>
        <v>26646</v>
      </c>
      <c r="G94" s="109">
        <f t="shared" si="7"/>
        <v>4826</v>
      </c>
      <c r="H94" s="113">
        <f t="shared" si="10"/>
        <v>31472</v>
      </c>
      <c r="I94" s="110">
        <f t="shared" si="8"/>
        <v>11329.92</v>
      </c>
      <c r="J94" s="110">
        <f>Normativy!$E$71</f>
        <v>320</v>
      </c>
      <c r="K94" s="76">
        <f t="shared" si="9"/>
        <v>43121.919999999998</v>
      </c>
    </row>
    <row r="95" spans="1:11" x14ac:dyDescent="0.2">
      <c r="A95" s="111">
        <v>100</v>
      </c>
      <c r="B95" s="112">
        <f>(IF(A95&lt;Normativy!$E$9,Normativy!$F$9,IF(A95&lt; Normativy!$E$10,Normativy!$F$10+Normativy!$G$10*A95+Normativy!$H$10*A95^2,IF(A95&lt;Normativy!$E$11,Normativy!$F$11+Normativy!$G$11*A95+Normativy!$H$11*A95^2,Normativy!$F$12))))</f>
        <v>13.35</v>
      </c>
      <c r="C95" s="112">
        <f>(IF(A95&lt;Normativy!$E$13,Normativy!$F$13,IF(A95&lt; Normativy!$E$14,Normativy!$F$14+Normativy!$G$14*A95+Normativy!$H$14*A95^2,Normativy!$F$15)))</f>
        <v>36.44</v>
      </c>
      <c r="D95" s="109">
        <f>Normativy!$C$9</f>
        <v>29644</v>
      </c>
      <c r="E95" s="109">
        <f>Normativy!$C$13</f>
        <v>14655</v>
      </c>
      <c r="F95" s="109">
        <f t="shared" si="6"/>
        <v>26646</v>
      </c>
      <c r="G95" s="109">
        <f t="shared" si="7"/>
        <v>4826</v>
      </c>
      <c r="H95" s="113">
        <f t="shared" si="10"/>
        <v>31472</v>
      </c>
      <c r="I95" s="110">
        <f t="shared" si="8"/>
        <v>11329.92</v>
      </c>
      <c r="J95" s="110">
        <f>Normativy!$E$71</f>
        <v>320</v>
      </c>
      <c r="K95" s="76">
        <f>H95+I95+J95</f>
        <v>43121.919999999998</v>
      </c>
    </row>
    <row r="96" spans="1:11" ht="26.25" customHeight="1" thickBot="1" x14ac:dyDescent="0.25">
      <c r="A96" s="114" t="s">
        <v>71</v>
      </c>
      <c r="B96" s="115">
        <f>(IF(A96&lt;Normativy!$E$9,Normativy!$F$9,IF(A96&lt; Normativy!$E$10,Normativy!$F$10+Normativy!$G$10*A96+Normativy!$H$10*A96^2,IF(A96&lt;Normativy!$E$11,Normativy!$F$11+Normativy!$G$11*A96+Normativy!$H$11*A96^2,Normativy!$F$12))))</f>
        <v>13.35</v>
      </c>
      <c r="C96" s="115">
        <f>(IF(A96&lt;Normativy!$E$13,Normativy!$F$13,IF(A96&lt; Normativy!$E$14,Normativy!$F$14+Normativy!$G$14*A96+Normativy!$H$14*A96^2,Normativy!$F$15)))</f>
        <v>36.44</v>
      </c>
      <c r="D96" s="109">
        <f>Normativy!$C$9</f>
        <v>29644</v>
      </c>
      <c r="E96" s="109">
        <f>Normativy!$C$13</f>
        <v>14655</v>
      </c>
      <c r="F96" s="116">
        <f t="shared" si="6"/>
        <v>26646</v>
      </c>
      <c r="G96" s="116">
        <f t="shared" si="7"/>
        <v>4826</v>
      </c>
      <c r="H96" s="117">
        <f t="shared" si="10"/>
        <v>31472</v>
      </c>
      <c r="I96" s="110">
        <f t="shared" si="8"/>
        <v>11329.92</v>
      </c>
      <c r="J96" s="117">
        <f>Normativy!$E$71</f>
        <v>320</v>
      </c>
      <c r="K96" s="119">
        <f>H96+I96+J96</f>
        <v>43121.919999999998</v>
      </c>
    </row>
    <row r="97" spans="4:11" x14ac:dyDescent="0.2">
      <c r="D97" s="120"/>
      <c r="E97" s="120"/>
      <c r="F97" s="69"/>
      <c r="G97" s="69"/>
      <c r="I97" s="121"/>
      <c r="K97" s="69"/>
    </row>
  </sheetData>
  <phoneticPr fontId="0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pane ySplit="4" topLeftCell="A5" activePane="bottomLeft" state="frozen"/>
      <selection pane="bottomLeft" activeCell="N15" sqref="N15"/>
    </sheetView>
  </sheetViews>
  <sheetFormatPr defaultRowHeight="12.75" x14ac:dyDescent="0.2"/>
  <cols>
    <col min="1" max="1" width="5.85546875" style="2" customWidth="1"/>
    <col min="2" max="2" width="7.140625" style="2" customWidth="1"/>
    <col min="3" max="3" width="7.28515625" style="2" customWidth="1"/>
    <col min="4" max="4" width="8.28515625" style="2" customWidth="1"/>
    <col min="5" max="5" width="7.5703125" style="2" customWidth="1"/>
    <col min="6" max="6" width="9.85546875" style="4" customWidth="1"/>
    <col min="7" max="7" width="9.28515625" style="4" customWidth="1"/>
    <col min="8" max="8" width="9" style="2" customWidth="1"/>
    <col min="9" max="9" width="8.42578125" style="4" customWidth="1"/>
    <col min="10" max="10" width="6.85546875" style="2" customWidth="1"/>
    <col min="11" max="11" width="8.5703125" style="2" customWidth="1"/>
    <col min="12" max="16384" width="9.140625" style="2"/>
  </cols>
  <sheetData>
    <row r="1" spans="1:11" x14ac:dyDescent="0.2">
      <c r="A1" s="54" t="s">
        <v>157</v>
      </c>
    </row>
    <row r="2" spans="1:11" x14ac:dyDescent="0.2">
      <c r="A2" s="54" t="s">
        <v>62</v>
      </c>
    </row>
    <row r="3" spans="1:11" ht="13.5" thickBot="1" x14ac:dyDescent="0.25">
      <c r="A3" s="54"/>
    </row>
    <row r="4" spans="1:11" ht="27.75" customHeight="1" thickBot="1" x14ac:dyDescent="0.25">
      <c r="A4" s="102" t="s">
        <v>81</v>
      </c>
      <c r="B4" s="103" t="s">
        <v>59</v>
      </c>
      <c r="C4" s="103" t="s">
        <v>60</v>
      </c>
      <c r="D4" s="103" t="s">
        <v>67</v>
      </c>
      <c r="E4" s="103" t="s">
        <v>68</v>
      </c>
      <c r="F4" s="103" t="s">
        <v>118</v>
      </c>
      <c r="G4" s="103" t="s">
        <v>126</v>
      </c>
      <c r="H4" s="104" t="s">
        <v>120</v>
      </c>
      <c r="I4" s="105" t="s">
        <v>72</v>
      </c>
      <c r="J4" s="104" t="s">
        <v>69</v>
      </c>
      <c r="K4" s="106" t="s">
        <v>70</v>
      </c>
    </row>
    <row r="5" spans="1:11" ht="12.75" customHeight="1" x14ac:dyDescent="0.2">
      <c r="A5" s="141">
        <v>7</v>
      </c>
      <c r="B5" s="108">
        <f>IF(A5&lt;Normativy!$E$17,Normativy!$F$17,IF(A5&lt;Normativy!$E$18,Normativy!$F$18+Normativy!$G$18*A5+Normativy!$H$18*A5^2,IF(A5&lt;Normativy!$E$19,Normativy!$F$19+Normativy!$G$19*A5+Normativy!$H$19*A5^2,IF(A5&lt;Normativy!$E$20,Normativy!$F$20+Normativy!$G$20*A5+Normativy!$H$20*A5^2,Normativy!$F$21))))</f>
        <v>7.42</v>
      </c>
      <c r="C5" s="108">
        <f>IF(A5&lt;Normativy!$E$22,Normativy!$F$22,IF(A5&lt;Normativy!$E$23,Normativy!$F$23+Normativy!$G$23*A5+Normativy!$H$23*A5^2,IF(A5&lt;Normativy!$E$24,Normativy!$F$24+Normativy!$G$24*A5+Normativy!$H$24*A5^2,IF(A5&lt;Normativy!$E$25,Normativy!$F$25+Normativy!$G$25*A5+Normativy!$H$25*A5^2,Normativy!$F$26))))</f>
        <v>22.93</v>
      </c>
      <c r="D5" s="109">
        <f>Normativy!$C$17</f>
        <v>33548</v>
      </c>
      <c r="E5" s="109">
        <f>Normativy!$C$22</f>
        <v>15583</v>
      </c>
      <c r="F5" s="109">
        <f>ROUND(D5*12/B5,0)</f>
        <v>54256</v>
      </c>
      <c r="G5" s="109">
        <f>ROUND(E5*12/C5,0)</f>
        <v>8155</v>
      </c>
      <c r="H5" s="110">
        <f>F5+G5</f>
        <v>62411</v>
      </c>
      <c r="I5" s="110">
        <f>H5*0.36</f>
        <v>22467.96</v>
      </c>
      <c r="J5" s="110">
        <f>Normativy!$E$76</f>
        <v>1110</v>
      </c>
      <c r="K5" s="83">
        <f>H5+I5+J5</f>
        <v>85988.959999999992</v>
      </c>
    </row>
    <row r="6" spans="1:11" ht="12.75" customHeight="1" x14ac:dyDescent="0.2">
      <c r="A6" s="142">
        <v>8</v>
      </c>
      <c r="B6" s="108">
        <f>IF(A6&lt;Normativy!$E$17,Normativy!$F$17,IF(A6&lt;Normativy!$E$18,Normativy!$F$18+Normativy!$G$18*A6+Normativy!$H$18*A6^2,IF(A6&lt;Normativy!$E$19,Normativy!$F$19+Normativy!$G$19*A6+Normativy!$H$19*A6^2,IF(A6&lt;Normativy!$E$20,Normativy!$F$20+Normativy!$G$20*A6+Normativy!$H$20*A6^2,Normativy!$F$21))))</f>
        <v>7.42</v>
      </c>
      <c r="C6" s="108">
        <f>IF(A6&lt;Normativy!$E$22,Normativy!$F$22,IF(A6&lt;Normativy!$E$23,Normativy!$F$23+Normativy!$G$23*A6+Normativy!$H$23*A6^2,IF(A6&lt;Normativy!$E$24,Normativy!$F$24+Normativy!$G$24*A6+Normativy!$H$24*A6^2,IF(A6&lt;Normativy!$E$25,Normativy!$F$25+Normativy!$G$25*A6+Normativy!$H$25*A6^2,Normativy!$F$26))))</f>
        <v>22.93</v>
      </c>
      <c r="D6" s="109">
        <f>Normativy!$C$17</f>
        <v>33548</v>
      </c>
      <c r="E6" s="109">
        <f>Normativy!$C$22</f>
        <v>15583</v>
      </c>
      <c r="F6" s="109">
        <f t="shared" ref="F6:F69" si="0">ROUND(D6*12/B6,0)</f>
        <v>54256</v>
      </c>
      <c r="G6" s="109">
        <f t="shared" ref="G6:G69" si="1">ROUND(E6*12/C6,0)</f>
        <v>8155</v>
      </c>
      <c r="H6" s="110">
        <f>F6+G6</f>
        <v>62411</v>
      </c>
      <c r="I6" s="110">
        <f t="shared" ref="I6:I69" si="2">H6*0.36</f>
        <v>22467.96</v>
      </c>
      <c r="J6" s="110">
        <f>Normativy!$E$76</f>
        <v>1110</v>
      </c>
      <c r="K6" s="83">
        <f>H6+I6+J6</f>
        <v>85988.959999999992</v>
      </c>
    </row>
    <row r="7" spans="1:11" ht="12.75" customHeight="1" x14ac:dyDescent="0.2">
      <c r="A7" s="142">
        <v>9</v>
      </c>
      <c r="B7" s="108">
        <f>IF(A7&lt;Normativy!$E$17,Normativy!$F$17,IF(A7&lt;Normativy!$E$18,Normativy!$F$18+Normativy!$G$18*A7+Normativy!$H$18*A7^2,IF(A7&lt;Normativy!$E$19,Normativy!$F$19+Normativy!$G$19*A7+Normativy!$H$19*A7^2,IF(A7&lt;Normativy!$E$20,Normativy!$F$20+Normativy!$G$20*A7+Normativy!$H$20*A7^2,Normativy!$F$21))))</f>
        <v>7.42</v>
      </c>
      <c r="C7" s="108">
        <f>IF(A7&lt;Normativy!$E$22,Normativy!$F$22,IF(A7&lt;Normativy!$E$23,Normativy!$F$23+Normativy!$G$23*A7+Normativy!$H$23*A7^2,IF(A7&lt;Normativy!$E$24,Normativy!$F$24+Normativy!$G$24*A7+Normativy!$H$24*A7^2,IF(A7&lt;Normativy!$E$25,Normativy!$F$25+Normativy!$G$25*A7+Normativy!$H$25*A7^2,Normativy!$F$26))))</f>
        <v>22.93</v>
      </c>
      <c r="D7" s="109">
        <f>Normativy!$C$17</f>
        <v>33548</v>
      </c>
      <c r="E7" s="109">
        <f>Normativy!$C$22</f>
        <v>15583</v>
      </c>
      <c r="F7" s="109">
        <f t="shared" si="0"/>
        <v>54256</v>
      </c>
      <c r="G7" s="109">
        <f t="shared" si="1"/>
        <v>8155</v>
      </c>
      <c r="H7" s="110">
        <f>F7+G7</f>
        <v>62411</v>
      </c>
      <c r="I7" s="110">
        <f t="shared" si="2"/>
        <v>22467.96</v>
      </c>
      <c r="J7" s="110">
        <f>Normativy!$E$76</f>
        <v>1110</v>
      </c>
      <c r="K7" s="83">
        <f t="shared" ref="K7:K70" si="3">H7+I7+J7</f>
        <v>85988.959999999992</v>
      </c>
    </row>
    <row r="8" spans="1:11" x14ac:dyDescent="0.2">
      <c r="A8" s="130">
        <v>10</v>
      </c>
      <c r="B8" s="108">
        <f>IF(A8&lt;Normativy!$E$17,Normativy!$F$17,IF(A8&lt;Normativy!$E$18,Normativy!$F$18+Normativy!$G$18*A8+Normativy!$H$18*A8^2,IF(A8&lt;Normativy!$E$19,Normativy!$F$19+Normativy!$G$19*A8+Normativy!$H$19*A8^2,IF(A8&lt;Normativy!$E$20,Normativy!$F$20+Normativy!$G$20*A8+Normativy!$H$20*A8^2,Normativy!$F$21))))</f>
        <v>7.7387700000000006</v>
      </c>
      <c r="C8" s="108">
        <f>IF(A8&lt;Normativy!$E$22,Normativy!$F$22,IF(A8&lt;Normativy!$E$23,Normativy!$F$23+Normativy!$G$23*A8+Normativy!$H$23*A8^2,IF(A8&lt;Normativy!$E$24,Normativy!$F$24+Normativy!$G$24*A8+Normativy!$H$24*A8^2,IF(A8&lt;Normativy!$E$25,Normativy!$F$25+Normativy!$G$25*A8+Normativy!$H$25*A8^2,Normativy!$F$26))))</f>
        <v>23.914580000000001</v>
      </c>
      <c r="D8" s="109">
        <f>Normativy!$C$17</f>
        <v>33548</v>
      </c>
      <c r="E8" s="109">
        <f>Normativy!$C$22</f>
        <v>15583</v>
      </c>
      <c r="F8" s="109">
        <f t="shared" si="0"/>
        <v>52021</v>
      </c>
      <c r="G8" s="109">
        <f t="shared" si="1"/>
        <v>7819</v>
      </c>
      <c r="H8" s="110">
        <f>F8+G8</f>
        <v>59840</v>
      </c>
      <c r="I8" s="110">
        <f t="shared" si="2"/>
        <v>21542.399999999998</v>
      </c>
      <c r="J8" s="110">
        <f>Normativy!$E$76</f>
        <v>1110</v>
      </c>
      <c r="K8" s="83">
        <f t="shared" si="3"/>
        <v>82492.399999999994</v>
      </c>
    </row>
    <row r="9" spans="1:11" x14ac:dyDescent="0.2">
      <c r="A9" s="111">
        <v>11</v>
      </c>
      <c r="B9" s="108">
        <f>IF(A9&lt;Normativy!$E$17,Normativy!$F$17,IF(A9&lt;Normativy!$E$18,Normativy!$F$18+Normativy!$G$18*A9+Normativy!$H$18*A9^2,IF(A9&lt;Normativy!$E$19,Normativy!$F$19+Normativy!$G$19*A9+Normativy!$H$19*A9^2,IF(A9&lt;Normativy!$E$20,Normativy!$F$20+Normativy!$G$20*A9+Normativy!$H$20*A9^2,Normativy!$F$21))))</f>
        <v>8.0350017000000005</v>
      </c>
      <c r="C9" s="108">
        <f>IF(A9&lt;Normativy!$E$22,Normativy!$F$22,IF(A9&lt;Normativy!$E$23,Normativy!$F$23+Normativy!$G$23*A9+Normativy!$H$23*A9^2,IF(A9&lt;Normativy!$E$24,Normativy!$F$24+Normativy!$G$24*A9+Normativy!$H$24*A9^2,IF(A9&lt;Normativy!$E$25,Normativy!$F$25+Normativy!$G$25*A9+Normativy!$H$25*A9^2,Normativy!$F$26))))</f>
        <v>24.390223800000001</v>
      </c>
      <c r="D9" s="109">
        <f>Normativy!$C$17</f>
        <v>33548</v>
      </c>
      <c r="E9" s="109">
        <f>Normativy!$C$22</f>
        <v>15583</v>
      </c>
      <c r="F9" s="109">
        <f t="shared" si="0"/>
        <v>50103</v>
      </c>
      <c r="G9" s="109">
        <f t="shared" si="1"/>
        <v>7667</v>
      </c>
      <c r="H9" s="113">
        <f t="shared" ref="H9:H58" si="4">F9+G9</f>
        <v>57770</v>
      </c>
      <c r="I9" s="110">
        <f t="shared" si="2"/>
        <v>20797.2</v>
      </c>
      <c r="J9" s="110">
        <f>Normativy!$E$76</f>
        <v>1110</v>
      </c>
      <c r="K9" s="83">
        <f t="shared" si="3"/>
        <v>79677.2</v>
      </c>
    </row>
    <row r="10" spans="1:11" x14ac:dyDescent="0.2">
      <c r="A10" s="111">
        <v>12</v>
      </c>
      <c r="B10" s="108">
        <f>IF(A10&lt;Normativy!$E$17,Normativy!$F$17,IF(A10&lt;Normativy!$E$18,Normativy!$F$18+Normativy!$G$18*A10+Normativy!$H$18*A10^2,IF(A10&lt;Normativy!$E$19,Normativy!$F$19+Normativy!$G$19*A10+Normativy!$H$19*A10^2,IF(A10&lt;Normativy!$E$20,Normativy!$F$20+Normativy!$G$20*A10+Normativy!$H$20*A10^2,Normativy!$F$21))))</f>
        <v>8.3283888000000008</v>
      </c>
      <c r="C10" s="108">
        <f>IF(A10&lt;Normativy!$E$22,Normativy!$F$22,IF(A10&lt;Normativy!$E$23,Normativy!$F$23+Normativy!$G$23*A10+Normativy!$H$23*A10^2,IF(A10&lt;Normativy!$E$24,Normativy!$F$24+Normativy!$G$24*A10+Normativy!$H$24*A10^2,IF(A10&lt;Normativy!$E$25,Normativy!$F$25+Normativy!$G$25*A10+Normativy!$H$25*A10^2,Normativy!$F$26))))</f>
        <v>24.854083200000002</v>
      </c>
      <c r="D10" s="109">
        <f>Normativy!$C$17</f>
        <v>33548</v>
      </c>
      <c r="E10" s="109">
        <f>Normativy!$C$22</f>
        <v>15583</v>
      </c>
      <c r="F10" s="109">
        <f t="shared" si="0"/>
        <v>48338</v>
      </c>
      <c r="G10" s="109">
        <f t="shared" si="1"/>
        <v>7524</v>
      </c>
      <c r="H10" s="113">
        <f t="shared" si="4"/>
        <v>55862</v>
      </c>
      <c r="I10" s="110">
        <f t="shared" si="2"/>
        <v>20110.32</v>
      </c>
      <c r="J10" s="110">
        <f>Normativy!$E$76</f>
        <v>1110</v>
      </c>
      <c r="K10" s="83">
        <f t="shared" si="3"/>
        <v>77082.320000000007</v>
      </c>
    </row>
    <row r="11" spans="1:11" x14ac:dyDescent="0.2">
      <c r="A11" s="111">
        <v>13</v>
      </c>
      <c r="B11" s="108">
        <f>IF(A11&lt;Normativy!$E$17,Normativy!$F$17,IF(A11&lt;Normativy!$E$18,Normativy!$F$18+Normativy!$G$18*A11+Normativy!$H$18*A11^2,IF(A11&lt;Normativy!$E$19,Normativy!$F$19+Normativy!$G$19*A11+Normativy!$H$19*A11^2,IF(A11&lt;Normativy!$E$20,Normativy!$F$20+Normativy!$G$20*A11+Normativy!$H$20*A11^2,Normativy!$F$21))))</f>
        <v>8.6189313000000016</v>
      </c>
      <c r="C11" s="108">
        <f>IF(A11&lt;Normativy!$E$22,Normativy!$F$22,IF(A11&lt;Normativy!$E$23,Normativy!$F$23+Normativy!$G$23*A11+Normativy!$H$23*A11^2,IF(A11&lt;Normativy!$E$24,Normativy!$F$24+Normativy!$G$24*A11+Normativy!$H$24*A11^2,IF(A11&lt;Normativy!$E$25,Normativy!$F$25+Normativy!$G$25*A11+Normativy!$H$25*A11^2,Normativy!$F$26))))</f>
        <v>25.306158200000002</v>
      </c>
      <c r="D11" s="109">
        <f>Normativy!$C$17</f>
        <v>33548</v>
      </c>
      <c r="E11" s="109">
        <f>Normativy!$C$22</f>
        <v>15583</v>
      </c>
      <c r="F11" s="109">
        <f t="shared" si="0"/>
        <v>46708</v>
      </c>
      <c r="G11" s="109">
        <f t="shared" si="1"/>
        <v>7389</v>
      </c>
      <c r="H11" s="113">
        <f t="shared" si="4"/>
        <v>54097</v>
      </c>
      <c r="I11" s="110">
        <f t="shared" si="2"/>
        <v>19474.919999999998</v>
      </c>
      <c r="J11" s="110">
        <f>Normativy!$E$76</f>
        <v>1110</v>
      </c>
      <c r="K11" s="83">
        <f t="shared" si="3"/>
        <v>74681.919999999998</v>
      </c>
    </row>
    <row r="12" spans="1:11" x14ac:dyDescent="0.2">
      <c r="A12" s="111">
        <v>14</v>
      </c>
      <c r="B12" s="108">
        <f>IF(A12&lt;Normativy!$E$17,Normativy!$F$17,IF(A12&lt;Normativy!$E$18,Normativy!$F$18+Normativy!$G$18*A12+Normativy!$H$18*A12^2,IF(A12&lt;Normativy!$E$19,Normativy!$F$19+Normativy!$G$19*A12+Normativy!$H$19*A12^2,IF(A12&lt;Normativy!$E$20,Normativy!$F$20+Normativy!$G$20*A12+Normativy!$H$20*A12^2,Normativy!$F$21))))</f>
        <v>8.9066292000000011</v>
      </c>
      <c r="C12" s="108">
        <f>IF(A12&lt;Normativy!$E$22,Normativy!$F$22,IF(A12&lt;Normativy!$E$23,Normativy!$F$23+Normativy!$G$23*A12+Normativy!$H$23*A12^2,IF(A12&lt;Normativy!$E$24,Normativy!$F$24+Normativy!$G$24*A12+Normativy!$H$24*A12^2,IF(A12&lt;Normativy!$E$25,Normativy!$F$25+Normativy!$G$25*A12+Normativy!$H$25*A12^2,Normativy!$F$26))))</f>
        <v>25.746448800000003</v>
      </c>
      <c r="D12" s="109">
        <f>Normativy!$C$17</f>
        <v>33548</v>
      </c>
      <c r="E12" s="109">
        <f>Normativy!$C$22</f>
        <v>15583</v>
      </c>
      <c r="F12" s="109">
        <f t="shared" si="0"/>
        <v>45200</v>
      </c>
      <c r="G12" s="109">
        <f t="shared" si="1"/>
        <v>7263</v>
      </c>
      <c r="H12" s="113">
        <f t="shared" si="4"/>
        <v>52463</v>
      </c>
      <c r="I12" s="110">
        <f t="shared" si="2"/>
        <v>18886.68</v>
      </c>
      <c r="J12" s="110">
        <f>Normativy!$E$76</f>
        <v>1110</v>
      </c>
      <c r="K12" s="83">
        <f t="shared" si="3"/>
        <v>72459.679999999993</v>
      </c>
    </row>
    <row r="13" spans="1:11" x14ac:dyDescent="0.2">
      <c r="A13" s="111">
        <v>15</v>
      </c>
      <c r="B13" s="108">
        <f>IF(A13&lt;Normativy!$E$17,Normativy!$F$17,IF(A13&lt;Normativy!$E$18,Normativy!$F$18+Normativy!$G$18*A13+Normativy!$H$18*A13^2,IF(A13&lt;Normativy!$E$19,Normativy!$F$19+Normativy!$G$19*A13+Normativy!$H$19*A13^2,IF(A13&lt;Normativy!$E$20,Normativy!$F$20+Normativy!$G$20*A13+Normativy!$H$20*A13^2,Normativy!$F$21))))</f>
        <v>9.1914824999999993</v>
      </c>
      <c r="C13" s="108">
        <f>IF(A13&lt;Normativy!$E$22,Normativy!$F$22,IF(A13&lt;Normativy!$E$23,Normativy!$F$23+Normativy!$G$23*A13+Normativy!$H$23*A13^2,IF(A13&lt;Normativy!$E$24,Normativy!$F$24+Normativy!$G$24*A13+Normativy!$H$24*A13^2,IF(A13&lt;Normativy!$E$25,Normativy!$F$25+Normativy!$G$25*A13+Normativy!$H$25*A13^2,Normativy!$F$26))))</f>
        <v>26.174955000000001</v>
      </c>
      <c r="D13" s="109">
        <f>Normativy!$C$17</f>
        <v>33548</v>
      </c>
      <c r="E13" s="109">
        <f>Normativy!$C$22</f>
        <v>15583</v>
      </c>
      <c r="F13" s="109">
        <f t="shared" si="0"/>
        <v>43799</v>
      </c>
      <c r="G13" s="109">
        <f t="shared" si="1"/>
        <v>7144</v>
      </c>
      <c r="H13" s="113">
        <f t="shared" si="4"/>
        <v>50943</v>
      </c>
      <c r="I13" s="110">
        <f t="shared" si="2"/>
        <v>18339.48</v>
      </c>
      <c r="J13" s="110">
        <f>Normativy!$E$76</f>
        <v>1110</v>
      </c>
      <c r="K13" s="83">
        <f t="shared" si="3"/>
        <v>70392.479999999996</v>
      </c>
    </row>
    <row r="14" spans="1:11" x14ac:dyDescent="0.2">
      <c r="A14" s="111">
        <v>16</v>
      </c>
      <c r="B14" s="108">
        <f>IF(A14&lt;Normativy!$E$17,Normativy!$F$17,IF(A14&lt;Normativy!$E$18,Normativy!$F$18+Normativy!$G$18*A14+Normativy!$H$18*A14^2,IF(A14&lt;Normativy!$E$19,Normativy!$F$19+Normativy!$G$19*A14+Normativy!$H$19*A14^2,IF(A14&lt;Normativy!$E$20,Normativy!$F$20+Normativy!$G$20*A14+Normativy!$H$20*A14^2,Normativy!$F$21))))</f>
        <v>9.3674464000000004</v>
      </c>
      <c r="C14" s="108">
        <f>IF(A14&lt;Normativy!$E$22,Normativy!$F$22,IF(A14&lt;Normativy!$E$23,Normativy!$F$23+Normativy!$G$23*A14+Normativy!$H$23*A14^2,IF(A14&lt;Normativy!$E$24,Normativy!$F$24+Normativy!$G$24*A14+Normativy!$H$24*A14^2,IF(A14&lt;Normativy!$E$25,Normativy!$F$25+Normativy!$G$25*A14+Normativy!$H$25*A14^2,Normativy!$F$26))))</f>
        <v>26.591676800000002</v>
      </c>
      <c r="D14" s="109">
        <f>Normativy!$C$17</f>
        <v>33548</v>
      </c>
      <c r="E14" s="109">
        <f>Normativy!$C$22</f>
        <v>15583</v>
      </c>
      <c r="F14" s="109">
        <f t="shared" si="0"/>
        <v>42976</v>
      </c>
      <c r="G14" s="109">
        <f t="shared" si="1"/>
        <v>7032</v>
      </c>
      <c r="H14" s="113">
        <f t="shared" si="4"/>
        <v>50008</v>
      </c>
      <c r="I14" s="110">
        <f t="shared" si="2"/>
        <v>18002.88</v>
      </c>
      <c r="J14" s="110">
        <f>Normativy!$E$76</f>
        <v>1110</v>
      </c>
      <c r="K14" s="83">
        <f t="shared" si="3"/>
        <v>69120.88</v>
      </c>
    </row>
    <row r="15" spans="1:11" x14ac:dyDescent="0.2">
      <c r="A15" s="111">
        <v>17</v>
      </c>
      <c r="B15" s="108">
        <f>IF(A15&lt;Normativy!$E$17,Normativy!$F$17,IF(A15&lt;Normativy!$E$18,Normativy!$F$18+Normativy!$G$18*A15+Normativy!$H$18*A15^2,IF(A15&lt;Normativy!$E$19,Normativy!$F$19+Normativy!$G$19*A15+Normativy!$H$19*A15^2,IF(A15&lt;Normativy!$E$20,Normativy!$F$20+Normativy!$G$20*A15+Normativy!$H$20*A15^2,Normativy!$F$21))))</f>
        <v>9.5151140999999999</v>
      </c>
      <c r="C15" s="108">
        <f>IF(A15&lt;Normativy!$E$22,Normativy!$F$22,IF(A15&lt;Normativy!$E$23,Normativy!$F$23+Normativy!$G$23*A15+Normativy!$H$23*A15^2,IF(A15&lt;Normativy!$E$24,Normativy!$F$24+Normativy!$G$24*A15+Normativy!$H$24*A15^2,IF(A15&lt;Normativy!$E$25,Normativy!$F$25+Normativy!$G$25*A15+Normativy!$H$25*A15^2,Normativy!$F$26))))</f>
        <v>26.996614200000003</v>
      </c>
      <c r="D15" s="109">
        <f>Normativy!$C$17</f>
        <v>33548</v>
      </c>
      <c r="E15" s="109">
        <f>Normativy!$C$22</f>
        <v>15583</v>
      </c>
      <c r="F15" s="109">
        <f t="shared" si="0"/>
        <v>42309</v>
      </c>
      <c r="G15" s="109">
        <f t="shared" si="1"/>
        <v>6927</v>
      </c>
      <c r="H15" s="113">
        <f t="shared" si="4"/>
        <v>49236</v>
      </c>
      <c r="I15" s="110">
        <f t="shared" si="2"/>
        <v>17724.96</v>
      </c>
      <c r="J15" s="110">
        <f>Normativy!$E$76</f>
        <v>1110</v>
      </c>
      <c r="K15" s="83">
        <f t="shared" si="3"/>
        <v>68070.959999999992</v>
      </c>
    </row>
    <row r="16" spans="1:11" x14ac:dyDescent="0.2">
      <c r="A16" s="111">
        <v>18</v>
      </c>
      <c r="B16" s="108">
        <f>IF(A16&lt;Normativy!$E$17,Normativy!$F$17,IF(A16&lt;Normativy!$E$18,Normativy!$F$18+Normativy!$G$18*A16+Normativy!$H$18*A16^2,IF(A16&lt;Normativy!$E$19,Normativy!$F$19+Normativy!$G$19*A16+Normativy!$H$19*A16^2,IF(A16&lt;Normativy!$E$20,Normativy!$F$20+Normativy!$G$20*A16+Normativy!$H$20*A16^2,Normativy!$F$21))))</f>
        <v>9.6585555999999997</v>
      </c>
      <c r="C16" s="108">
        <f>IF(A16&lt;Normativy!$E$22,Normativy!$F$22,IF(A16&lt;Normativy!$E$23,Normativy!$F$23+Normativy!$G$23*A16+Normativy!$H$23*A16^2,IF(A16&lt;Normativy!$E$24,Normativy!$F$24+Normativy!$G$24*A16+Normativy!$H$24*A16^2,IF(A16&lt;Normativy!$E$25,Normativy!$F$25+Normativy!$G$25*A16+Normativy!$H$25*A16^2,Normativy!$F$26))))</f>
        <v>27.261780399999999</v>
      </c>
      <c r="D16" s="109">
        <f>Normativy!$C$17</f>
        <v>33548</v>
      </c>
      <c r="E16" s="109">
        <f>Normativy!$C$22</f>
        <v>15583</v>
      </c>
      <c r="F16" s="109">
        <f t="shared" si="0"/>
        <v>41681</v>
      </c>
      <c r="G16" s="109">
        <f t="shared" si="1"/>
        <v>6859</v>
      </c>
      <c r="H16" s="113">
        <f t="shared" si="4"/>
        <v>48540</v>
      </c>
      <c r="I16" s="110">
        <f t="shared" si="2"/>
        <v>17474.399999999998</v>
      </c>
      <c r="J16" s="110">
        <f>Normativy!$E$76</f>
        <v>1110</v>
      </c>
      <c r="K16" s="83">
        <f t="shared" si="3"/>
        <v>67124.399999999994</v>
      </c>
    </row>
    <row r="17" spans="1:11" x14ac:dyDescent="0.2">
      <c r="A17" s="111">
        <v>19</v>
      </c>
      <c r="B17" s="108">
        <f>IF(A17&lt;Normativy!$E$17,Normativy!$F$17,IF(A17&lt;Normativy!$E$18,Normativy!$F$18+Normativy!$G$18*A17+Normativy!$H$18*A17^2,IF(A17&lt;Normativy!$E$19,Normativy!$F$19+Normativy!$G$19*A17+Normativy!$H$19*A17^2,IF(A17&lt;Normativy!$E$20,Normativy!$F$20+Normativy!$G$20*A17+Normativy!$H$20*A17^2,Normativy!$F$21))))</f>
        <v>9.7977709000000015</v>
      </c>
      <c r="C17" s="108">
        <f>IF(A17&lt;Normativy!$E$22,Normativy!$F$22,IF(A17&lt;Normativy!$E$23,Normativy!$F$23+Normativy!$G$23*A17+Normativy!$H$23*A17^2,IF(A17&lt;Normativy!$E$24,Normativy!$F$24+Normativy!$G$24*A17+Normativy!$H$24*A17^2,IF(A17&lt;Normativy!$E$25,Normativy!$F$25+Normativy!$G$25*A17+Normativy!$H$25*A17^2,Normativy!$F$26))))</f>
        <v>27.6261881</v>
      </c>
      <c r="D17" s="109">
        <f>Normativy!$C$17</f>
        <v>33548</v>
      </c>
      <c r="E17" s="109">
        <f>Normativy!$C$22</f>
        <v>15583</v>
      </c>
      <c r="F17" s="109">
        <f t="shared" si="0"/>
        <v>41089</v>
      </c>
      <c r="G17" s="109">
        <f t="shared" si="1"/>
        <v>6769</v>
      </c>
      <c r="H17" s="113">
        <f t="shared" si="4"/>
        <v>47858</v>
      </c>
      <c r="I17" s="110">
        <f t="shared" si="2"/>
        <v>17228.88</v>
      </c>
      <c r="J17" s="110">
        <f>Normativy!$E$76</f>
        <v>1110</v>
      </c>
      <c r="K17" s="83">
        <f t="shared" si="3"/>
        <v>66196.88</v>
      </c>
    </row>
    <row r="18" spans="1:11" x14ac:dyDescent="0.2">
      <c r="A18" s="111">
        <v>20</v>
      </c>
      <c r="B18" s="108">
        <f>IF(A18&lt;Normativy!$E$17,Normativy!$F$17,IF(A18&lt;Normativy!$E$18,Normativy!$F$18+Normativy!$G$18*A18+Normativy!$H$18*A18^2,IF(A18&lt;Normativy!$E$19,Normativy!$F$19+Normativy!$G$19*A18+Normativy!$H$19*A18^2,IF(A18&lt;Normativy!$E$20,Normativy!$F$20+Normativy!$G$20*A18+Normativy!$H$20*A18^2,Normativy!$F$21))))</f>
        <v>9.9327599999999983</v>
      </c>
      <c r="C18" s="108">
        <f>IF(A18&lt;Normativy!$E$22,Normativy!$F$22,IF(A18&lt;Normativy!$E$23,Normativy!$F$23+Normativy!$G$23*A18+Normativy!$H$23*A18^2,IF(A18&lt;Normativy!$E$24,Normativy!$F$24+Normativy!$G$24*A18+Normativy!$H$24*A18^2,IF(A18&lt;Normativy!$E$25,Normativy!$F$25+Normativy!$G$25*A18+Normativy!$H$25*A18^2,Normativy!$F$26))))</f>
        <v>27.980640000000001</v>
      </c>
      <c r="D18" s="109">
        <f>Normativy!$C$17</f>
        <v>33548</v>
      </c>
      <c r="E18" s="109">
        <f>Normativy!$C$22</f>
        <v>15583</v>
      </c>
      <c r="F18" s="109">
        <f t="shared" si="0"/>
        <v>40530</v>
      </c>
      <c r="G18" s="109">
        <f t="shared" si="1"/>
        <v>6683</v>
      </c>
      <c r="H18" s="113">
        <f t="shared" si="4"/>
        <v>47213</v>
      </c>
      <c r="I18" s="110">
        <f t="shared" si="2"/>
        <v>16996.68</v>
      </c>
      <c r="J18" s="110">
        <f>Normativy!$E$76</f>
        <v>1110</v>
      </c>
      <c r="K18" s="83">
        <f t="shared" si="3"/>
        <v>65319.68</v>
      </c>
    </row>
    <row r="19" spans="1:11" x14ac:dyDescent="0.2">
      <c r="A19" s="111">
        <v>21</v>
      </c>
      <c r="B19" s="108">
        <f>IF(A19&lt;Normativy!$E$17,Normativy!$F$17,IF(A19&lt;Normativy!$E$18,Normativy!$F$18+Normativy!$G$18*A19+Normativy!$H$18*A19^2,IF(A19&lt;Normativy!$E$19,Normativy!$F$19+Normativy!$G$19*A19+Normativy!$H$19*A19^2,IF(A19&lt;Normativy!$E$20,Normativy!$F$20+Normativy!$G$20*A19+Normativy!$H$20*A19^2,Normativy!$F$21))))</f>
        <v>10.063522900000001</v>
      </c>
      <c r="C19" s="108">
        <f>IF(A19&lt;Normativy!$E$22,Normativy!$F$22,IF(A19&lt;Normativy!$E$23,Normativy!$F$23+Normativy!$G$23*A19+Normativy!$H$23*A19^2,IF(A19&lt;Normativy!$E$24,Normativy!$F$24+Normativy!$G$24*A19+Normativy!$H$24*A19^2,IF(A19&lt;Normativy!$E$25,Normativy!$F$25+Normativy!$G$25*A19+Normativy!$H$25*A19^2,Normativy!$F$26))))</f>
        <v>28.325136099999998</v>
      </c>
      <c r="D19" s="109">
        <f>Normativy!$C$17</f>
        <v>33548</v>
      </c>
      <c r="E19" s="109">
        <f>Normativy!$C$22</f>
        <v>15583</v>
      </c>
      <c r="F19" s="109">
        <f t="shared" si="0"/>
        <v>40003</v>
      </c>
      <c r="G19" s="109">
        <f t="shared" si="1"/>
        <v>6602</v>
      </c>
      <c r="H19" s="113">
        <f t="shared" si="4"/>
        <v>46605</v>
      </c>
      <c r="I19" s="110">
        <f t="shared" si="2"/>
        <v>16777.8</v>
      </c>
      <c r="J19" s="110">
        <f>Normativy!$E$76</f>
        <v>1110</v>
      </c>
      <c r="K19" s="83">
        <f t="shared" si="3"/>
        <v>64492.800000000003</v>
      </c>
    </row>
    <row r="20" spans="1:11" x14ac:dyDescent="0.2">
      <c r="A20" s="111">
        <v>22</v>
      </c>
      <c r="B20" s="108">
        <f>IF(A20&lt;Normativy!$E$17,Normativy!$F$17,IF(A20&lt;Normativy!$E$18,Normativy!$F$18+Normativy!$G$18*A20+Normativy!$H$18*A20^2,IF(A20&lt;Normativy!$E$19,Normativy!$F$19+Normativy!$G$19*A20+Normativy!$H$19*A20^2,IF(A20&lt;Normativy!$E$20,Normativy!$F$20+Normativy!$G$20*A20+Normativy!$H$20*A20^2,Normativy!$F$21))))</f>
        <v>10.1900596</v>
      </c>
      <c r="C20" s="108">
        <f>IF(A20&lt;Normativy!$E$22,Normativy!$F$22,IF(A20&lt;Normativy!$E$23,Normativy!$F$23+Normativy!$G$23*A20+Normativy!$H$23*A20^2,IF(A20&lt;Normativy!$E$24,Normativy!$F$24+Normativy!$G$24*A20+Normativy!$H$24*A20^2,IF(A20&lt;Normativy!$E$25,Normativy!$F$25+Normativy!$G$25*A20+Normativy!$H$25*A20^2,Normativy!$F$26))))</f>
        <v>28.659676399999999</v>
      </c>
      <c r="D20" s="109">
        <f>Normativy!$C$17</f>
        <v>33548</v>
      </c>
      <c r="E20" s="109">
        <f>Normativy!$C$22</f>
        <v>15583</v>
      </c>
      <c r="F20" s="109">
        <f t="shared" si="0"/>
        <v>39507</v>
      </c>
      <c r="G20" s="109">
        <f t="shared" si="1"/>
        <v>6525</v>
      </c>
      <c r="H20" s="113">
        <f t="shared" si="4"/>
        <v>46032</v>
      </c>
      <c r="I20" s="110">
        <f t="shared" si="2"/>
        <v>16571.52</v>
      </c>
      <c r="J20" s="110">
        <f>Normativy!$E$76</f>
        <v>1110</v>
      </c>
      <c r="K20" s="83">
        <f t="shared" si="3"/>
        <v>63713.520000000004</v>
      </c>
    </row>
    <row r="21" spans="1:11" x14ac:dyDescent="0.2">
      <c r="A21" s="111">
        <v>23</v>
      </c>
      <c r="B21" s="108">
        <f>IF(A21&lt;Normativy!$E$17,Normativy!$F$17,IF(A21&lt;Normativy!$E$18,Normativy!$F$18+Normativy!$G$18*A21+Normativy!$H$18*A21^2,IF(A21&lt;Normativy!$E$19,Normativy!$F$19+Normativy!$G$19*A21+Normativy!$H$19*A21^2,IF(A21&lt;Normativy!$E$20,Normativy!$F$20+Normativy!$G$20*A21+Normativy!$H$20*A21^2,Normativy!$F$21))))</f>
        <v>10.312370099999999</v>
      </c>
      <c r="C21" s="108">
        <f>IF(A21&lt;Normativy!$E$22,Normativy!$F$22,IF(A21&lt;Normativy!$E$23,Normativy!$F$23+Normativy!$G$23*A21+Normativy!$H$23*A21^2,IF(A21&lt;Normativy!$E$24,Normativy!$F$24+Normativy!$G$24*A21+Normativy!$H$24*A21^2,IF(A21&lt;Normativy!$E$25,Normativy!$F$25+Normativy!$G$25*A21+Normativy!$H$25*A21^2,Normativy!$F$26))))</f>
        <v>28.984260899999999</v>
      </c>
      <c r="D21" s="109">
        <f>Normativy!$C$17</f>
        <v>33548</v>
      </c>
      <c r="E21" s="109">
        <f>Normativy!$C$22</f>
        <v>15583</v>
      </c>
      <c r="F21" s="109">
        <f t="shared" si="0"/>
        <v>39038</v>
      </c>
      <c r="G21" s="109">
        <f t="shared" si="1"/>
        <v>6452</v>
      </c>
      <c r="H21" s="113">
        <f t="shared" si="4"/>
        <v>45490</v>
      </c>
      <c r="I21" s="110">
        <f t="shared" si="2"/>
        <v>16376.4</v>
      </c>
      <c r="J21" s="110">
        <f>Normativy!$E$76</f>
        <v>1110</v>
      </c>
      <c r="K21" s="83">
        <f t="shared" si="3"/>
        <v>62976.4</v>
      </c>
    </row>
    <row r="22" spans="1:11" x14ac:dyDescent="0.2">
      <c r="A22" s="111">
        <v>24</v>
      </c>
      <c r="B22" s="108">
        <f>IF(A22&lt;Normativy!$E$17,Normativy!$F$17,IF(A22&lt;Normativy!$E$18,Normativy!$F$18+Normativy!$G$18*A22+Normativy!$H$18*A22^2,IF(A22&lt;Normativy!$E$19,Normativy!$F$19+Normativy!$G$19*A22+Normativy!$H$19*A22^2,IF(A22&lt;Normativy!$E$20,Normativy!$F$20+Normativy!$G$20*A22+Normativy!$H$20*A22^2,Normativy!$F$21))))</f>
        <v>10.4304544</v>
      </c>
      <c r="C22" s="108">
        <f>IF(A22&lt;Normativy!$E$22,Normativy!$F$22,IF(A22&lt;Normativy!$E$23,Normativy!$F$23+Normativy!$G$23*A22+Normativy!$H$23*A22^2,IF(A22&lt;Normativy!$E$24,Normativy!$F$24+Normativy!$G$24*A22+Normativy!$H$24*A22^2,IF(A22&lt;Normativy!$E$25,Normativy!$F$25+Normativy!$G$25*A22+Normativy!$H$25*A22^2,Normativy!$F$26))))</f>
        <v>29.298889600000006</v>
      </c>
      <c r="D22" s="109">
        <f>Normativy!$C$17</f>
        <v>33548</v>
      </c>
      <c r="E22" s="109">
        <f>Normativy!$C$22</f>
        <v>15583</v>
      </c>
      <c r="F22" s="109">
        <f t="shared" si="0"/>
        <v>38596</v>
      </c>
      <c r="G22" s="109">
        <f t="shared" si="1"/>
        <v>6382</v>
      </c>
      <c r="H22" s="113">
        <f t="shared" si="4"/>
        <v>44978</v>
      </c>
      <c r="I22" s="110">
        <f t="shared" si="2"/>
        <v>16192.08</v>
      </c>
      <c r="J22" s="110">
        <f>Normativy!$E$76</f>
        <v>1110</v>
      </c>
      <c r="K22" s="83">
        <f t="shared" si="3"/>
        <v>62280.08</v>
      </c>
    </row>
    <row r="23" spans="1:11" x14ac:dyDescent="0.2">
      <c r="A23" s="111">
        <v>25</v>
      </c>
      <c r="B23" s="108">
        <f>IF(A23&lt;Normativy!$E$17,Normativy!$F$17,IF(A23&lt;Normativy!$E$18,Normativy!$F$18+Normativy!$G$18*A23+Normativy!$H$18*A23^2,IF(A23&lt;Normativy!$E$19,Normativy!$F$19+Normativy!$G$19*A23+Normativy!$H$19*A23^2,IF(A23&lt;Normativy!$E$20,Normativy!$F$20+Normativy!$G$20*A23+Normativy!$H$20*A23^2,Normativy!$F$21))))</f>
        <v>10.5443125</v>
      </c>
      <c r="C23" s="108">
        <f>IF(A23&lt;Normativy!$E$22,Normativy!$F$22,IF(A23&lt;Normativy!$E$23,Normativy!$F$23+Normativy!$G$23*A23+Normativy!$H$23*A23^2,IF(A23&lt;Normativy!$E$24,Normativy!$F$24+Normativy!$G$24*A23+Normativy!$H$24*A23^2,IF(A23&lt;Normativy!$E$25,Normativy!$F$25+Normativy!$G$25*A23+Normativy!$H$25*A23^2,Normativy!$F$26))))</f>
        <v>29.603562500000002</v>
      </c>
      <c r="D23" s="109">
        <f>Normativy!$C$17</f>
        <v>33548</v>
      </c>
      <c r="E23" s="109">
        <f>Normativy!$C$22</f>
        <v>15583</v>
      </c>
      <c r="F23" s="109">
        <f t="shared" si="0"/>
        <v>38179</v>
      </c>
      <c r="G23" s="109">
        <f t="shared" si="1"/>
        <v>6317</v>
      </c>
      <c r="H23" s="113">
        <f t="shared" si="4"/>
        <v>44496</v>
      </c>
      <c r="I23" s="110">
        <f t="shared" si="2"/>
        <v>16018.56</v>
      </c>
      <c r="J23" s="110">
        <f>Normativy!$E$76</f>
        <v>1110</v>
      </c>
      <c r="K23" s="83">
        <f t="shared" si="3"/>
        <v>61624.56</v>
      </c>
    </row>
    <row r="24" spans="1:11" x14ac:dyDescent="0.2">
      <c r="A24" s="111">
        <v>26</v>
      </c>
      <c r="B24" s="108">
        <f>IF(A24&lt;Normativy!$E$17,Normativy!$F$17,IF(A24&lt;Normativy!$E$18,Normativy!$F$18+Normativy!$G$18*A24+Normativy!$H$18*A24^2,IF(A24&lt;Normativy!$E$19,Normativy!$F$19+Normativy!$G$19*A24+Normativy!$H$19*A24^2,IF(A24&lt;Normativy!$E$20,Normativy!$F$20+Normativy!$G$20*A24+Normativy!$H$20*A24^2,Normativy!$F$21))))</f>
        <v>10.6539444</v>
      </c>
      <c r="C24" s="108">
        <f>IF(A24&lt;Normativy!$E$22,Normativy!$F$22,IF(A24&lt;Normativy!$E$23,Normativy!$F$23+Normativy!$G$23*A24+Normativy!$H$23*A24^2,IF(A24&lt;Normativy!$E$24,Normativy!$F$24+Normativy!$G$24*A24+Normativy!$H$24*A24^2,IF(A24&lt;Normativy!$E$25,Normativy!$F$25+Normativy!$G$25*A24+Normativy!$H$25*A24^2,Normativy!$F$26))))</f>
        <v>29.898279599999999</v>
      </c>
      <c r="D24" s="109">
        <f>Normativy!$C$17</f>
        <v>33548</v>
      </c>
      <c r="E24" s="109">
        <f>Normativy!$C$22</f>
        <v>15583</v>
      </c>
      <c r="F24" s="109">
        <f t="shared" si="0"/>
        <v>37787</v>
      </c>
      <c r="G24" s="109">
        <f t="shared" si="1"/>
        <v>6254</v>
      </c>
      <c r="H24" s="113">
        <f t="shared" si="4"/>
        <v>44041</v>
      </c>
      <c r="I24" s="110">
        <f t="shared" si="2"/>
        <v>15854.76</v>
      </c>
      <c r="J24" s="110">
        <f>Normativy!$E$76</f>
        <v>1110</v>
      </c>
      <c r="K24" s="83">
        <f t="shared" si="3"/>
        <v>61005.760000000002</v>
      </c>
    </row>
    <row r="25" spans="1:11" x14ac:dyDescent="0.2">
      <c r="A25" s="111">
        <v>27</v>
      </c>
      <c r="B25" s="108">
        <f>IF(A25&lt;Normativy!$E$17,Normativy!$F$17,IF(A25&lt;Normativy!$E$18,Normativy!$F$18+Normativy!$G$18*A25+Normativy!$H$18*A25^2,IF(A25&lt;Normativy!$E$19,Normativy!$F$19+Normativy!$G$19*A25+Normativy!$H$19*A25^2,IF(A25&lt;Normativy!$E$20,Normativy!$F$20+Normativy!$G$20*A25+Normativy!$H$20*A25^2,Normativy!$F$21))))</f>
        <v>10.759350100000001</v>
      </c>
      <c r="C25" s="108">
        <f>IF(A25&lt;Normativy!$E$22,Normativy!$F$22,IF(A25&lt;Normativy!$E$23,Normativy!$F$23+Normativy!$G$23*A25+Normativy!$H$23*A25^2,IF(A25&lt;Normativy!$E$24,Normativy!$F$24+Normativy!$G$24*A25+Normativy!$H$24*A25^2,IF(A25&lt;Normativy!$E$25,Normativy!$F$25+Normativy!$G$25*A25+Normativy!$H$25*A25^2,Normativy!$F$26))))</f>
        <v>30.183040900000002</v>
      </c>
      <c r="D25" s="109">
        <f>Normativy!$C$17</f>
        <v>33548</v>
      </c>
      <c r="E25" s="109">
        <f>Normativy!$C$22</f>
        <v>15583</v>
      </c>
      <c r="F25" s="109">
        <f t="shared" si="0"/>
        <v>37416</v>
      </c>
      <c r="G25" s="109">
        <f t="shared" si="1"/>
        <v>6195</v>
      </c>
      <c r="H25" s="113">
        <f t="shared" si="4"/>
        <v>43611</v>
      </c>
      <c r="I25" s="110">
        <f t="shared" si="2"/>
        <v>15699.96</v>
      </c>
      <c r="J25" s="110">
        <f>Normativy!$E$76</f>
        <v>1110</v>
      </c>
      <c r="K25" s="83">
        <f t="shared" si="3"/>
        <v>60420.959999999999</v>
      </c>
    </row>
    <row r="26" spans="1:11" x14ac:dyDescent="0.2">
      <c r="A26" s="111">
        <v>28</v>
      </c>
      <c r="B26" s="108">
        <f>IF(A26&lt;Normativy!$E$17,Normativy!$F$17,IF(A26&lt;Normativy!$E$18,Normativy!$F$18+Normativy!$G$18*A26+Normativy!$H$18*A26^2,IF(A26&lt;Normativy!$E$19,Normativy!$F$19+Normativy!$G$19*A26+Normativy!$H$19*A26^2,IF(A26&lt;Normativy!$E$20,Normativy!$F$20+Normativy!$G$20*A26+Normativy!$H$20*A26^2,Normativy!$F$21))))</f>
        <v>10.8605296</v>
      </c>
      <c r="C26" s="108">
        <f>IF(A26&lt;Normativy!$E$22,Normativy!$F$22,IF(A26&lt;Normativy!$E$23,Normativy!$F$23+Normativy!$G$23*A26+Normativy!$H$23*A26^2,IF(A26&lt;Normativy!$E$24,Normativy!$F$24+Normativy!$G$24*A26+Normativy!$H$24*A26^2,IF(A26&lt;Normativy!$E$25,Normativy!$F$25+Normativy!$G$25*A26+Normativy!$H$25*A26^2,Normativy!$F$26))))</f>
        <v>30.457846400000001</v>
      </c>
      <c r="D26" s="109">
        <f>Normativy!$C$17</f>
        <v>33548</v>
      </c>
      <c r="E26" s="109">
        <f>Normativy!$C$22</f>
        <v>15583</v>
      </c>
      <c r="F26" s="109">
        <f t="shared" si="0"/>
        <v>37068</v>
      </c>
      <c r="G26" s="109">
        <f t="shared" si="1"/>
        <v>6140</v>
      </c>
      <c r="H26" s="113">
        <f t="shared" si="4"/>
        <v>43208</v>
      </c>
      <c r="I26" s="110">
        <f t="shared" si="2"/>
        <v>15554.88</v>
      </c>
      <c r="J26" s="110">
        <f>Normativy!$E$76</f>
        <v>1110</v>
      </c>
      <c r="K26" s="83">
        <f t="shared" si="3"/>
        <v>59872.88</v>
      </c>
    </row>
    <row r="27" spans="1:11" x14ac:dyDescent="0.2">
      <c r="A27" s="111">
        <v>29</v>
      </c>
      <c r="B27" s="108">
        <f>IF(A27&lt;Normativy!$E$17,Normativy!$F$17,IF(A27&lt;Normativy!$E$18,Normativy!$F$18+Normativy!$G$18*A27+Normativy!$H$18*A27^2,IF(A27&lt;Normativy!$E$19,Normativy!$F$19+Normativy!$G$19*A27+Normativy!$H$19*A27^2,IF(A27&lt;Normativy!$E$20,Normativy!$F$20+Normativy!$G$20*A27+Normativy!$H$20*A27^2,Normativy!$F$21))))</f>
        <v>10.9574829</v>
      </c>
      <c r="C27" s="108">
        <f>IF(A27&lt;Normativy!$E$22,Normativy!$F$22,IF(A27&lt;Normativy!$E$23,Normativy!$F$23+Normativy!$G$23*A27+Normativy!$H$23*A27^2,IF(A27&lt;Normativy!$E$24,Normativy!$F$24+Normativy!$G$24*A27+Normativy!$H$24*A27^2,IF(A27&lt;Normativy!$E$25,Normativy!$F$25+Normativy!$G$25*A27+Normativy!$H$25*A27^2,Normativy!$F$26))))</f>
        <v>30.722696099999997</v>
      </c>
      <c r="D27" s="109">
        <f>Normativy!$C$17</f>
        <v>33548</v>
      </c>
      <c r="E27" s="109">
        <f>Normativy!$C$22</f>
        <v>15583</v>
      </c>
      <c r="F27" s="109">
        <f t="shared" si="0"/>
        <v>36740</v>
      </c>
      <c r="G27" s="109">
        <f t="shared" si="1"/>
        <v>6087</v>
      </c>
      <c r="H27" s="113">
        <f t="shared" si="4"/>
        <v>42827</v>
      </c>
      <c r="I27" s="110">
        <f t="shared" si="2"/>
        <v>15417.72</v>
      </c>
      <c r="J27" s="110">
        <f>Normativy!$E$76</f>
        <v>1110</v>
      </c>
      <c r="K27" s="83">
        <f t="shared" si="3"/>
        <v>59354.720000000001</v>
      </c>
    </row>
    <row r="28" spans="1:11" x14ac:dyDescent="0.2">
      <c r="A28" s="111">
        <v>30</v>
      </c>
      <c r="B28" s="108">
        <f>IF(A28&lt;Normativy!$E$17,Normativy!$F$17,IF(A28&lt;Normativy!$E$18,Normativy!$F$18+Normativy!$G$18*A28+Normativy!$H$18*A28^2,IF(A28&lt;Normativy!$E$19,Normativy!$F$19+Normativy!$G$19*A28+Normativy!$H$19*A28^2,IF(A28&lt;Normativy!$E$20,Normativy!$F$20+Normativy!$G$20*A28+Normativy!$H$20*A28^2,Normativy!$F$21))))</f>
        <v>11.05021</v>
      </c>
      <c r="C28" s="108">
        <f>IF(A28&lt;Normativy!$E$22,Normativy!$F$22,IF(A28&lt;Normativy!$E$23,Normativy!$F$23+Normativy!$G$23*A28+Normativy!$H$23*A28^2,IF(A28&lt;Normativy!$E$24,Normativy!$F$24+Normativy!$G$24*A28+Normativy!$H$24*A28^2,IF(A28&lt;Normativy!$E$25,Normativy!$F$25+Normativy!$G$25*A28+Normativy!$H$25*A28^2,Normativy!$F$26))))</f>
        <v>30.977590000000003</v>
      </c>
      <c r="D28" s="109">
        <f>Normativy!$C$17</f>
        <v>33548</v>
      </c>
      <c r="E28" s="109">
        <f>Normativy!$C$22</f>
        <v>15583</v>
      </c>
      <c r="F28" s="109">
        <f t="shared" si="0"/>
        <v>36432</v>
      </c>
      <c r="G28" s="109">
        <f t="shared" si="1"/>
        <v>6036</v>
      </c>
      <c r="H28" s="113">
        <f t="shared" si="4"/>
        <v>42468</v>
      </c>
      <c r="I28" s="110">
        <f t="shared" si="2"/>
        <v>15288.48</v>
      </c>
      <c r="J28" s="110">
        <f>Normativy!$E$76</f>
        <v>1110</v>
      </c>
      <c r="K28" s="83">
        <f t="shared" si="3"/>
        <v>58866.479999999996</v>
      </c>
    </row>
    <row r="29" spans="1:11" x14ac:dyDescent="0.2">
      <c r="A29" s="111">
        <v>31</v>
      </c>
      <c r="B29" s="108">
        <f>IF(A29&lt;Normativy!$E$17,Normativy!$F$17,IF(A29&lt;Normativy!$E$18,Normativy!$F$18+Normativy!$G$18*A29+Normativy!$H$18*A29^2,IF(A29&lt;Normativy!$E$19,Normativy!$F$19+Normativy!$G$19*A29+Normativy!$H$19*A29^2,IF(A29&lt;Normativy!$E$20,Normativy!$F$20+Normativy!$G$20*A29+Normativy!$H$20*A29^2,Normativy!$F$21))))</f>
        <v>11.1387109</v>
      </c>
      <c r="C29" s="108">
        <f>IF(A29&lt;Normativy!$E$22,Normativy!$F$22,IF(A29&lt;Normativy!$E$23,Normativy!$F$23+Normativy!$G$23*A29+Normativy!$H$23*A29^2,IF(A29&lt;Normativy!$E$24,Normativy!$F$24+Normativy!$G$24*A29+Normativy!$H$24*A29^2,IF(A29&lt;Normativy!$E$25,Normativy!$F$25+Normativy!$G$25*A29+Normativy!$H$25*A29^2,Normativy!$F$26))))</f>
        <v>31.222528099999998</v>
      </c>
      <c r="D29" s="109">
        <f>Normativy!$C$17</f>
        <v>33548</v>
      </c>
      <c r="E29" s="109">
        <f>Normativy!$C$22</f>
        <v>15583</v>
      </c>
      <c r="F29" s="109">
        <f t="shared" si="0"/>
        <v>36142</v>
      </c>
      <c r="G29" s="109">
        <f t="shared" si="1"/>
        <v>5989</v>
      </c>
      <c r="H29" s="113">
        <f t="shared" si="4"/>
        <v>42131</v>
      </c>
      <c r="I29" s="110">
        <f t="shared" si="2"/>
        <v>15167.16</v>
      </c>
      <c r="J29" s="110">
        <f>Normativy!$E$76</f>
        <v>1110</v>
      </c>
      <c r="K29" s="83">
        <f t="shared" si="3"/>
        <v>58408.160000000003</v>
      </c>
    </row>
    <row r="30" spans="1:11" x14ac:dyDescent="0.2">
      <c r="A30" s="111">
        <v>32</v>
      </c>
      <c r="B30" s="108">
        <f>IF(A30&lt;Normativy!$E$17,Normativy!$F$17,IF(A30&lt;Normativy!$E$18,Normativy!$F$18+Normativy!$G$18*A30+Normativy!$H$18*A30^2,IF(A30&lt;Normativy!$E$19,Normativy!$F$19+Normativy!$G$19*A30+Normativy!$H$19*A30^2,IF(A30&lt;Normativy!$E$20,Normativy!$F$20+Normativy!$G$20*A30+Normativy!$H$20*A30^2,Normativy!$F$21))))</f>
        <v>11.222985600000001</v>
      </c>
      <c r="C30" s="108">
        <f>IF(A30&lt;Normativy!$E$22,Normativy!$F$22,IF(A30&lt;Normativy!$E$23,Normativy!$F$23+Normativy!$G$23*A30+Normativy!$H$23*A30^2,IF(A30&lt;Normativy!$E$24,Normativy!$F$24+Normativy!$G$24*A30+Normativy!$H$24*A30^2,IF(A30&lt;Normativy!$E$25,Normativy!$F$25+Normativy!$G$25*A30+Normativy!$H$25*A30^2,Normativy!$F$26))))</f>
        <v>31.457510399999997</v>
      </c>
      <c r="D30" s="109">
        <f>Normativy!$C$17</f>
        <v>33548</v>
      </c>
      <c r="E30" s="109">
        <f>Normativy!$C$22</f>
        <v>15583</v>
      </c>
      <c r="F30" s="109">
        <f t="shared" si="0"/>
        <v>35871</v>
      </c>
      <c r="G30" s="109">
        <f t="shared" si="1"/>
        <v>5944</v>
      </c>
      <c r="H30" s="113">
        <f t="shared" si="4"/>
        <v>41815</v>
      </c>
      <c r="I30" s="110">
        <f t="shared" si="2"/>
        <v>15053.4</v>
      </c>
      <c r="J30" s="110">
        <f>Normativy!$E$76</f>
        <v>1110</v>
      </c>
      <c r="K30" s="83">
        <f t="shared" si="3"/>
        <v>57978.400000000001</v>
      </c>
    </row>
    <row r="31" spans="1:11" x14ac:dyDescent="0.2">
      <c r="A31" s="111">
        <v>33</v>
      </c>
      <c r="B31" s="108">
        <f>IF(A31&lt;Normativy!$E$17,Normativy!$F$17,IF(A31&lt;Normativy!$E$18,Normativy!$F$18+Normativy!$G$18*A31+Normativy!$H$18*A31^2,IF(A31&lt;Normativy!$E$19,Normativy!$F$19+Normativy!$G$19*A31+Normativy!$H$19*A31^2,IF(A31&lt;Normativy!$E$20,Normativy!$F$20+Normativy!$G$20*A31+Normativy!$H$20*A31^2,Normativy!$F$21))))</f>
        <v>11.303034099999998</v>
      </c>
      <c r="C31" s="108">
        <f>IF(A31&lt;Normativy!$E$22,Normativy!$F$22,IF(A31&lt;Normativy!$E$23,Normativy!$F$23+Normativy!$G$23*A31+Normativy!$H$23*A31^2,IF(A31&lt;Normativy!$E$24,Normativy!$F$24+Normativy!$G$24*A31+Normativy!$H$24*A31^2,IF(A31&lt;Normativy!$E$25,Normativy!$F$25+Normativy!$G$25*A31+Normativy!$H$25*A31^2,Normativy!$F$26))))</f>
        <v>31.682536900000002</v>
      </c>
      <c r="D31" s="109">
        <f>Normativy!$C$17</f>
        <v>33548</v>
      </c>
      <c r="E31" s="109">
        <f>Normativy!$C$22</f>
        <v>15583</v>
      </c>
      <c r="F31" s="109">
        <f t="shared" si="0"/>
        <v>35617</v>
      </c>
      <c r="G31" s="109">
        <f t="shared" si="1"/>
        <v>5902</v>
      </c>
      <c r="H31" s="113">
        <f t="shared" si="4"/>
        <v>41519</v>
      </c>
      <c r="I31" s="110">
        <f t="shared" si="2"/>
        <v>14946.84</v>
      </c>
      <c r="J31" s="110">
        <f>Normativy!$E$76</f>
        <v>1110</v>
      </c>
      <c r="K31" s="83">
        <f t="shared" si="3"/>
        <v>57575.839999999997</v>
      </c>
    </row>
    <row r="32" spans="1:11" x14ac:dyDescent="0.2">
      <c r="A32" s="111">
        <v>34</v>
      </c>
      <c r="B32" s="108">
        <f>IF(A32&lt;Normativy!$E$17,Normativy!$F$17,IF(A32&lt;Normativy!$E$18,Normativy!$F$18+Normativy!$G$18*A32+Normativy!$H$18*A32^2,IF(A32&lt;Normativy!$E$19,Normativy!$F$19+Normativy!$G$19*A32+Normativy!$H$19*A32^2,IF(A32&lt;Normativy!$E$20,Normativy!$F$20+Normativy!$G$20*A32+Normativy!$H$20*A32^2,Normativy!$F$21))))</f>
        <v>11.3788564</v>
      </c>
      <c r="C32" s="108">
        <f>IF(A32&lt;Normativy!$E$22,Normativy!$F$22,IF(A32&lt;Normativy!$E$23,Normativy!$F$23+Normativy!$G$23*A32+Normativy!$H$23*A32^2,IF(A32&lt;Normativy!$E$24,Normativy!$F$24+Normativy!$G$24*A32+Normativy!$H$24*A32^2,IF(A32&lt;Normativy!$E$25,Normativy!$F$25+Normativy!$G$25*A32+Normativy!$H$25*A32^2,Normativy!$F$26))))</f>
        <v>31.897607600000004</v>
      </c>
      <c r="D32" s="109">
        <f>Normativy!$C$17</f>
        <v>33548</v>
      </c>
      <c r="E32" s="109">
        <f>Normativy!$C$22</f>
        <v>15583</v>
      </c>
      <c r="F32" s="109">
        <f t="shared" si="0"/>
        <v>35379</v>
      </c>
      <c r="G32" s="109">
        <f t="shared" si="1"/>
        <v>5862</v>
      </c>
      <c r="H32" s="113">
        <f t="shared" si="4"/>
        <v>41241</v>
      </c>
      <c r="I32" s="110">
        <f t="shared" si="2"/>
        <v>14846.76</v>
      </c>
      <c r="J32" s="110">
        <f>Normativy!$E$76</f>
        <v>1110</v>
      </c>
      <c r="K32" s="83">
        <f t="shared" si="3"/>
        <v>57197.760000000002</v>
      </c>
    </row>
    <row r="33" spans="1:11" x14ac:dyDescent="0.2">
      <c r="A33" s="111">
        <v>35</v>
      </c>
      <c r="B33" s="108">
        <f>IF(A33&lt;Normativy!$E$17,Normativy!$F$17,IF(A33&lt;Normativy!$E$18,Normativy!$F$18+Normativy!$G$18*A33+Normativy!$H$18*A33^2,IF(A33&lt;Normativy!$E$19,Normativy!$F$19+Normativy!$G$19*A33+Normativy!$H$19*A33^2,IF(A33&lt;Normativy!$E$20,Normativy!$F$20+Normativy!$G$20*A33+Normativy!$H$20*A33^2,Normativy!$F$21))))</f>
        <v>11.450452499999999</v>
      </c>
      <c r="C33" s="108">
        <f>IF(A33&lt;Normativy!$E$22,Normativy!$F$22,IF(A33&lt;Normativy!$E$23,Normativy!$F$23+Normativy!$G$23*A33+Normativy!$H$23*A33^2,IF(A33&lt;Normativy!$E$24,Normativy!$F$24+Normativy!$G$24*A33+Normativy!$H$24*A33^2,IF(A33&lt;Normativy!$E$25,Normativy!$F$25+Normativy!$G$25*A33+Normativy!$H$25*A33^2,Normativy!$F$26))))</f>
        <v>32.102722499999999</v>
      </c>
      <c r="D33" s="109">
        <f>Normativy!$C$17</f>
        <v>33548</v>
      </c>
      <c r="E33" s="109">
        <f>Normativy!$C$22</f>
        <v>15583</v>
      </c>
      <c r="F33" s="109">
        <f t="shared" si="0"/>
        <v>35158</v>
      </c>
      <c r="G33" s="109">
        <f t="shared" si="1"/>
        <v>5825</v>
      </c>
      <c r="H33" s="113">
        <f t="shared" si="4"/>
        <v>40983</v>
      </c>
      <c r="I33" s="110">
        <f t="shared" si="2"/>
        <v>14753.88</v>
      </c>
      <c r="J33" s="110">
        <f>Normativy!$E$76</f>
        <v>1110</v>
      </c>
      <c r="K33" s="83">
        <f t="shared" si="3"/>
        <v>56846.879999999997</v>
      </c>
    </row>
    <row r="34" spans="1:11" x14ac:dyDescent="0.2">
      <c r="A34" s="111">
        <v>36</v>
      </c>
      <c r="B34" s="108">
        <f>IF(A34&lt;Normativy!$E$17,Normativy!$F$17,IF(A34&lt;Normativy!$E$18,Normativy!$F$18+Normativy!$G$18*A34+Normativy!$H$18*A34^2,IF(A34&lt;Normativy!$E$19,Normativy!$F$19+Normativy!$G$19*A34+Normativy!$H$19*A34^2,IF(A34&lt;Normativy!$E$20,Normativy!$F$20+Normativy!$G$20*A34+Normativy!$H$20*A34^2,Normativy!$F$21))))</f>
        <v>11.5178224</v>
      </c>
      <c r="C34" s="108">
        <f>IF(A34&lt;Normativy!$E$22,Normativy!$F$22,IF(A34&lt;Normativy!$E$23,Normativy!$F$23+Normativy!$G$23*A34+Normativy!$H$23*A34^2,IF(A34&lt;Normativy!$E$24,Normativy!$F$24+Normativy!$G$24*A34+Normativy!$H$24*A34^2,IF(A34&lt;Normativy!$E$25,Normativy!$F$25+Normativy!$G$25*A34+Normativy!$H$25*A34^2,Normativy!$F$26))))</f>
        <v>32.297881599999997</v>
      </c>
      <c r="D34" s="109">
        <f>Normativy!$C$17</f>
        <v>33548</v>
      </c>
      <c r="E34" s="109">
        <f>Normativy!$C$22</f>
        <v>15583</v>
      </c>
      <c r="F34" s="109">
        <f t="shared" si="0"/>
        <v>34952</v>
      </c>
      <c r="G34" s="109">
        <f t="shared" si="1"/>
        <v>5790</v>
      </c>
      <c r="H34" s="113">
        <f t="shared" si="4"/>
        <v>40742</v>
      </c>
      <c r="I34" s="110">
        <f t="shared" si="2"/>
        <v>14667.119999999999</v>
      </c>
      <c r="J34" s="110">
        <f>Normativy!$E$76</f>
        <v>1110</v>
      </c>
      <c r="K34" s="83">
        <f t="shared" si="3"/>
        <v>56519.119999999995</v>
      </c>
    </row>
    <row r="35" spans="1:11" x14ac:dyDescent="0.2">
      <c r="A35" s="111">
        <v>37</v>
      </c>
      <c r="B35" s="108">
        <f>IF(A35&lt;Normativy!$E$17,Normativy!$F$17,IF(A35&lt;Normativy!$E$18,Normativy!$F$18+Normativy!$G$18*A35+Normativy!$H$18*A35^2,IF(A35&lt;Normativy!$E$19,Normativy!$F$19+Normativy!$G$19*A35+Normativy!$H$19*A35^2,IF(A35&lt;Normativy!$E$20,Normativy!$F$20+Normativy!$G$20*A35+Normativy!$H$20*A35^2,Normativy!$F$21))))</f>
        <v>11.580966100000001</v>
      </c>
      <c r="C35" s="108">
        <f>IF(A35&lt;Normativy!$E$22,Normativy!$F$22,IF(A35&lt;Normativy!$E$23,Normativy!$F$23+Normativy!$G$23*A35+Normativy!$H$23*A35^2,IF(A35&lt;Normativy!$E$24,Normativy!$F$24+Normativy!$G$24*A35+Normativy!$H$24*A35^2,IF(A35&lt;Normativy!$E$25,Normativy!$F$25+Normativy!$G$25*A35+Normativy!$H$25*A35^2,Normativy!$F$26))))</f>
        <v>32.483084900000001</v>
      </c>
      <c r="D35" s="109">
        <f>Normativy!$C$17</f>
        <v>33548</v>
      </c>
      <c r="E35" s="109">
        <f>Normativy!$C$22</f>
        <v>15583</v>
      </c>
      <c r="F35" s="109">
        <f t="shared" si="0"/>
        <v>34762</v>
      </c>
      <c r="G35" s="109">
        <f t="shared" si="1"/>
        <v>5757</v>
      </c>
      <c r="H35" s="113">
        <f t="shared" si="4"/>
        <v>40519</v>
      </c>
      <c r="I35" s="110">
        <f t="shared" si="2"/>
        <v>14586.84</v>
      </c>
      <c r="J35" s="110">
        <f>Normativy!$E$76</f>
        <v>1110</v>
      </c>
      <c r="K35" s="83">
        <f t="shared" si="3"/>
        <v>56215.839999999997</v>
      </c>
    </row>
    <row r="36" spans="1:11" x14ac:dyDescent="0.2">
      <c r="A36" s="111">
        <v>38</v>
      </c>
      <c r="B36" s="108">
        <f>IF(A36&lt;Normativy!$E$17,Normativy!$F$17,IF(A36&lt;Normativy!$E$18,Normativy!$F$18+Normativy!$G$18*A36+Normativy!$H$18*A36^2,IF(A36&lt;Normativy!$E$19,Normativy!$F$19+Normativy!$G$19*A36+Normativy!$H$19*A36^2,IF(A36&lt;Normativy!$E$20,Normativy!$F$20+Normativy!$G$20*A36+Normativy!$H$20*A36^2,Normativy!$F$21))))</f>
        <v>11.639883600000001</v>
      </c>
      <c r="C36" s="108">
        <f>IF(A36&lt;Normativy!$E$22,Normativy!$F$22,IF(A36&lt;Normativy!$E$23,Normativy!$F$23+Normativy!$G$23*A36+Normativy!$H$23*A36^2,IF(A36&lt;Normativy!$E$24,Normativy!$F$24+Normativy!$G$24*A36+Normativy!$H$24*A36^2,IF(A36&lt;Normativy!$E$25,Normativy!$F$25+Normativy!$G$25*A36+Normativy!$H$25*A36^2,Normativy!$F$26))))</f>
        <v>32.658332399999999</v>
      </c>
      <c r="D36" s="109">
        <f>Normativy!$C$17</f>
        <v>33548</v>
      </c>
      <c r="E36" s="109">
        <f>Normativy!$C$22</f>
        <v>15583</v>
      </c>
      <c r="F36" s="109">
        <f t="shared" si="0"/>
        <v>34586</v>
      </c>
      <c r="G36" s="109">
        <f t="shared" si="1"/>
        <v>5726</v>
      </c>
      <c r="H36" s="113">
        <f t="shared" si="4"/>
        <v>40312</v>
      </c>
      <c r="I36" s="110">
        <f t="shared" si="2"/>
        <v>14512.32</v>
      </c>
      <c r="J36" s="110">
        <f>Normativy!$E$76</f>
        <v>1110</v>
      </c>
      <c r="K36" s="83">
        <f t="shared" si="3"/>
        <v>55934.32</v>
      </c>
    </row>
    <row r="37" spans="1:11" x14ac:dyDescent="0.2">
      <c r="A37" s="111">
        <v>39</v>
      </c>
      <c r="B37" s="108">
        <f>IF(A37&lt;Normativy!$E$17,Normativy!$F$17,IF(A37&lt;Normativy!$E$18,Normativy!$F$18+Normativy!$G$18*A37+Normativy!$H$18*A37^2,IF(A37&lt;Normativy!$E$19,Normativy!$F$19+Normativy!$G$19*A37+Normativy!$H$19*A37^2,IF(A37&lt;Normativy!$E$20,Normativy!$F$20+Normativy!$G$20*A37+Normativy!$H$20*A37^2,Normativy!$F$21))))</f>
        <v>11.694574899999999</v>
      </c>
      <c r="C37" s="108">
        <f>IF(A37&lt;Normativy!$E$22,Normativy!$F$22,IF(A37&lt;Normativy!$E$23,Normativy!$F$23+Normativy!$G$23*A37+Normativy!$H$23*A37^2,IF(A37&lt;Normativy!$E$24,Normativy!$F$24+Normativy!$G$24*A37+Normativy!$H$24*A37^2,IF(A37&lt;Normativy!$E$25,Normativy!$F$25+Normativy!$G$25*A37+Normativy!$H$25*A37^2,Normativy!$F$26))))</f>
        <v>32.823624099999996</v>
      </c>
      <c r="D37" s="109">
        <f>Normativy!$C$17</f>
        <v>33548</v>
      </c>
      <c r="E37" s="109">
        <f>Normativy!$C$22</f>
        <v>15583</v>
      </c>
      <c r="F37" s="109">
        <f t="shared" si="0"/>
        <v>34424</v>
      </c>
      <c r="G37" s="109">
        <f t="shared" si="1"/>
        <v>5697</v>
      </c>
      <c r="H37" s="113">
        <f t="shared" si="4"/>
        <v>40121</v>
      </c>
      <c r="I37" s="110">
        <f t="shared" si="2"/>
        <v>14443.56</v>
      </c>
      <c r="J37" s="110">
        <f>Normativy!$E$76</f>
        <v>1110</v>
      </c>
      <c r="K37" s="83">
        <f t="shared" si="3"/>
        <v>55674.559999999998</v>
      </c>
    </row>
    <row r="38" spans="1:11" x14ac:dyDescent="0.2">
      <c r="A38" s="111">
        <v>40</v>
      </c>
      <c r="B38" s="108">
        <f>IF(A38&lt;Normativy!$E$17,Normativy!$F$17,IF(A38&lt;Normativy!$E$18,Normativy!$F$18+Normativy!$G$18*A38+Normativy!$H$18*A38^2,IF(A38&lt;Normativy!$E$19,Normativy!$F$19+Normativy!$G$19*A38+Normativy!$H$19*A38^2,IF(A38&lt;Normativy!$E$20,Normativy!$F$20+Normativy!$G$20*A38+Normativy!$H$20*A38^2,Normativy!$F$21))))</f>
        <v>11.745039999999999</v>
      </c>
      <c r="C38" s="108">
        <f>IF(A38&lt;Normativy!$E$22,Normativy!$F$22,IF(A38&lt;Normativy!$E$23,Normativy!$F$23+Normativy!$G$23*A38+Normativy!$H$23*A38^2,IF(A38&lt;Normativy!$E$24,Normativy!$F$24+Normativy!$G$24*A38+Normativy!$H$24*A38^2,IF(A38&lt;Normativy!$E$25,Normativy!$F$25+Normativy!$G$25*A38+Normativy!$H$25*A38^2,Normativy!$F$26))))</f>
        <v>32.978960000000001</v>
      </c>
      <c r="D38" s="109">
        <f>Normativy!$C$17</f>
        <v>33548</v>
      </c>
      <c r="E38" s="109">
        <f>Normativy!$C$22</f>
        <v>15583</v>
      </c>
      <c r="F38" s="109">
        <f t="shared" si="0"/>
        <v>34276</v>
      </c>
      <c r="G38" s="109">
        <f t="shared" si="1"/>
        <v>5670</v>
      </c>
      <c r="H38" s="113">
        <f t="shared" si="4"/>
        <v>39946</v>
      </c>
      <c r="I38" s="110">
        <f t="shared" si="2"/>
        <v>14380.56</v>
      </c>
      <c r="J38" s="110">
        <f>Normativy!$E$76</f>
        <v>1110</v>
      </c>
      <c r="K38" s="83">
        <f t="shared" si="3"/>
        <v>55436.56</v>
      </c>
    </row>
    <row r="39" spans="1:11" x14ac:dyDescent="0.2">
      <c r="A39" s="111">
        <v>41</v>
      </c>
      <c r="B39" s="108">
        <f>IF(A39&lt;Normativy!$E$17,Normativy!$F$17,IF(A39&lt;Normativy!$E$18,Normativy!$F$18+Normativy!$G$18*A39+Normativy!$H$18*A39^2,IF(A39&lt;Normativy!$E$19,Normativy!$F$19+Normativy!$G$19*A39+Normativy!$H$19*A39^2,IF(A39&lt;Normativy!$E$20,Normativy!$F$20+Normativy!$G$20*A39+Normativy!$H$20*A39^2,Normativy!$F$21))))</f>
        <v>11.7912789</v>
      </c>
      <c r="C39" s="108">
        <f>IF(A39&lt;Normativy!$E$22,Normativy!$F$22,IF(A39&lt;Normativy!$E$23,Normativy!$F$23+Normativy!$G$23*A39+Normativy!$H$23*A39^2,IF(A39&lt;Normativy!$E$24,Normativy!$F$24+Normativy!$G$24*A39+Normativy!$H$24*A39^2,IF(A39&lt;Normativy!$E$25,Normativy!$F$25+Normativy!$G$25*A39+Normativy!$H$25*A39^2,Normativy!$F$26))))</f>
        <v>33.124340099999998</v>
      </c>
      <c r="D39" s="109">
        <f>Normativy!$C$17</f>
        <v>33548</v>
      </c>
      <c r="E39" s="109">
        <f>Normativy!$C$22</f>
        <v>15583</v>
      </c>
      <c r="F39" s="109">
        <f t="shared" si="0"/>
        <v>34142</v>
      </c>
      <c r="G39" s="109">
        <f t="shared" si="1"/>
        <v>5645</v>
      </c>
      <c r="H39" s="113">
        <f t="shared" si="4"/>
        <v>39787</v>
      </c>
      <c r="I39" s="110">
        <f t="shared" si="2"/>
        <v>14323.32</v>
      </c>
      <c r="J39" s="110">
        <f>Normativy!$E$76</f>
        <v>1110</v>
      </c>
      <c r="K39" s="83">
        <f t="shared" si="3"/>
        <v>55220.32</v>
      </c>
    </row>
    <row r="40" spans="1:11" x14ac:dyDescent="0.2">
      <c r="A40" s="111">
        <v>42</v>
      </c>
      <c r="B40" s="108">
        <f>IF(A40&lt;Normativy!$E$17,Normativy!$F$17,IF(A40&lt;Normativy!$E$18,Normativy!$F$18+Normativy!$G$18*A40+Normativy!$H$18*A40^2,IF(A40&lt;Normativy!$E$19,Normativy!$F$19+Normativy!$G$19*A40+Normativy!$H$19*A40^2,IF(A40&lt;Normativy!$E$20,Normativy!$F$20+Normativy!$G$20*A40+Normativy!$H$20*A40^2,Normativy!$F$21))))</f>
        <v>11.833291600000001</v>
      </c>
      <c r="C40" s="108">
        <f>IF(A40&lt;Normativy!$E$22,Normativy!$F$22,IF(A40&lt;Normativy!$E$23,Normativy!$F$23+Normativy!$G$23*A40+Normativy!$H$23*A40^2,IF(A40&lt;Normativy!$E$24,Normativy!$F$24+Normativy!$G$24*A40+Normativy!$H$24*A40^2,IF(A40&lt;Normativy!$E$25,Normativy!$F$25+Normativy!$G$25*A40+Normativy!$H$25*A40^2,Normativy!$F$26))))</f>
        <v>33.259764399999995</v>
      </c>
      <c r="D40" s="109">
        <f>Normativy!$C$17</f>
        <v>33548</v>
      </c>
      <c r="E40" s="109">
        <f>Normativy!$C$22</f>
        <v>15583</v>
      </c>
      <c r="F40" s="109">
        <f t="shared" si="0"/>
        <v>34021</v>
      </c>
      <c r="G40" s="109">
        <f t="shared" si="1"/>
        <v>5622</v>
      </c>
      <c r="H40" s="113">
        <f t="shared" si="4"/>
        <v>39643</v>
      </c>
      <c r="I40" s="110">
        <f t="shared" si="2"/>
        <v>14271.48</v>
      </c>
      <c r="J40" s="110">
        <f>Normativy!$E$76</f>
        <v>1110</v>
      </c>
      <c r="K40" s="83">
        <f t="shared" si="3"/>
        <v>55024.479999999996</v>
      </c>
    </row>
    <row r="41" spans="1:11" x14ac:dyDescent="0.2">
      <c r="A41" s="111">
        <v>43</v>
      </c>
      <c r="B41" s="108">
        <f>IF(A41&lt;Normativy!$E$17,Normativy!$F$17,IF(A41&lt;Normativy!$E$18,Normativy!$F$18+Normativy!$G$18*A41+Normativy!$H$18*A41^2,IF(A41&lt;Normativy!$E$19,Normativy!$F$19+Normativy!$G$19*A41+Normativy!$H$19*A41^2,IF(A41&lt;Normativy!$E$20,Normativy!$F$20+Normativy!$G$20*A41+Normativy!$H$20*A41^2,Normativy!$F$21))))</f>
        <v>11.8710781</v>
      </c>
      <c r="C41" s="108">
        <f>IF(A41&lt;Normativy!$E$22,Normativy!$F$22,IF(A41&lt;Normativy!$E$23,Normativy!$F$23+Normativy!$G$23*A41+Normativy!$H$23*A41^2,IF(A41&lt;Normativy!$E$24,Normativy!$F$24+Normativy!$G$24*A41+Normativy!$H$24*A41^2,IF(A41&lt;Normativy!$E$25,Normativy!$F$25+Normativy!$G$25*A41+Normativy!$H$25*A41^2,Normativy!$F$26))))</f>
        <v>33.385232900000005</v>
      </c>
      <c r="D41" s="109">
        <f>Normativy!$C$17</f>
        <v>33548</v>
      </c>
      <c r="E41" s="109">
        <f>Normativy!$C$22</f>
        <v>15583</v>
      </c>
      <c r="F41" s="109">
        <f t="shared" si="0"/>
        <v>33912</v>
      </c>
      <c r="G41" s="109">
        <f t="shared" si="1"/>
        <v>5601</v>
      </c>
      <c r="H41" s="113">
        <f t="shared" si="4"/>
        <v>39513</v>
      </c>
      <c r="I41" s="110">
        <f t="shared" si="2"/>
        <v>14224.68</v>
      </c>
      <c r="J41" s="110">
        <f>Normativy!$E$76</f>
        <v>1110</v>
      </c>
      <c r="K41" s="83">
        <f t="shared" si="3"/>
        <v>54847.68</v>
      </c>
    </row>
    <row r="42" spans="1:11" x14ac:dyDescent="0.2">
      <c r="A42" s="111">
        <v>44</v>
      </c>
      <c r="B42" s="108">
        <f>IF(A42&lt;Normativy!$E$17,Normativy!$F$17,IF(A42&lt;Normativy!$E$18,Normativy!$F$18+Normativy!$G$18*A42+Normativy!$H$18*A42^2,IF(A42&lt;Normativy!$E$19,Normativy!$F$19+Normativy!$G$19*A42+Normativy!$H$19*A42^2,IF(A42&lt;Normativy!$E$20,Normativy!$F$20+Normativy!$G$20*A42+Normativy!$H$20*A42^2,Normativy!$F$21))))</f>
        <v>11.9241344</v>
      </c>
      <c r="C42" s="108">
        <f>IF(A42&lt;Normativy!$E$22,Normativy!$F$22,IF(A42&lt;Normativy!$E$23,Normativy!$F$23+Normativy!$G$23*A42+Normativy!$H$23*A42^2,IF(A42&lt;Normativy!$E$24,Normativy!$F$24+Normativy!$G$24*A42+Normativy!$H$24*A42^2,IF(A42&lt;Normativy!$E$25,Normativy!$F$25+Normativy!$G$25*A42+Normativy!$H$25*A42^2,Normativy!$F$26))))</f>
        <v>33.500745600000002</v>
      </c>
      <c r="D42" s="109">
        <f>Normativy!$C$17</f>
        <v>33548</v>
      </c>
      <c r="E42" s="109">
        <f>Normativy!$C$22</f>
        <v>15583</v>
      </c>
      <c r="F42" s="109">
        <f t="shared" si="0"/>
        <v>33761</v>
      </c>
      <c r="G42" s="109">
        <f t="shared" si="1"/>
        <v>5582</v>
      </c>
      <c r="H42" s="113">
        <f t="shared" si="4"/>
        <v>39343</v>
      </c>
      <c r="I42" s="110">
        <f t="shared" si="2"/>
        <v>14163.48</v>
      </c>
      <c r="J42" s="110">
        <f>Normativy!$E$76</f>
        <v>1110</v>
      </c>
      <c r="K42" s="83">
        <f t="shared" si="3"/>
        <v>54616.479999999996</v>
      </c>
    </row>
    <row r="43" spans="1:11" x14ac:dyDescent="0.2">
      <c r="A43" s="111">
        <v>45</v>
      </c>
      <c r="B43" s="108">
        <f>IF(A43&lt;Normativy!$E$17,Normativy!$F$17,IF(A43&lt;Normativy!$E$18,Normativy!$F$18+Normativy!$G$18*A43+Normativy!$H$18*A43^2,IF(A43&lt;Normativy!$E$19,Normativy!$F$19+Normativy!$G$19*A43+Normativy!$H$19*A43^2,IF(A43&lt;Normativy!$E$20,Normativy!$F$20+Normativy!$G$20*A43+Normativy!$H$20*A43^2,Normativy!$F$21))))</f>
        <v>11.987147500000001</v>
      </c>
      <c r="C43" s="108">
        <f>IF(A43&lt;Normativy!$E$22,Normativy!$F$22,IF(A43&lt;Normativy!$E$23,Normativy!$F$23+Normativy!$G$23*A43+Normativy!$H$23*A43^2,IF(A43&lt;Normativy!$E$24,Normativy!$F$24+Normativy!$G$24*A43+Normativy!$H$24*A43^2,IF(A43&lt;Normativy!$E$25,Normativy!$F$25+Normativy!$G$25*A43+Normativy!$H$25*A43^2,Normativy!$F$26))))</f>
        <v>33.606302499999998</v>
      </c>
      <c r="D43" s="109">
        <f>Normativy!$C$17</f>
        <v>33548</v>
      </c>
      <c r="E43" s="109">
        <f>Normativy!$C$22</f>
        <v>15583</v>
      </c>
      <c r="F43" s="109">
        <f t="shared" si="0"/>
        <v>33584</v>
      </c>
      <c r="G43" s="109">
        <f t="shared" si="1"/>
        <v>5564</v>
      </c>
      <c r="H43" s="113">
        <f t="shared" si="4"/>
        <v>39148</v>
      </c>
      <c r="I43" s="110">
        <f t="shared" si="2"/>
        <v>14093.279999999999</v>
      </c>
      <c r="J43" s="110">
        <f>Normativy!$E$76</f>
        <v>1110</v>
      </c>
      <c r="K43" s="83">
        <f t="shared" si="3"/>
        <v>54351.28</v>
      </c>
    </row>
    <row r="44" spans="1:11" x14ac:dyDescent="0.2">
      <c r="A44" s="111">
        <v>46</v>
      </c>
      <c r="B44" s="108">
        <f>IF(A44&lt;Normativy!$E$17,Normativy!$F$17,IF(A44&lt;Normativy!$E$18,Normativy!$F$18+Normativy!$G$18*A44+Normativy!$H$18*A44^2,IF(A44&lt;Normativy!$E$19,Normativy!$F$19+Normativy!$G$19*A44+Normativy!$H$19*A44^2,IF(A44&lt;Normativy!$E$20,Normativy!$F$20+Normativy!$G$20*A44+Normativy!$H$20*A44^2,Normativy!$F$21))))</f>
        <v>12.049896400000002</v>
      </c>
      <c r="C44" s="108">
        <f>IF(A44&lt;Normativy!$E$22,Normativy!$F$22,IF(A44&lt;Normativy!$E$23,Normativy!$F$23+Normativy!$G$23*A44+Normativy!$H$23*A44^2,IF(A44&lt;Normativy!$E$24,Normativy!$F$24+Normativy!$G$24*A44+Normativy!$H$24*A44^2,IF(A44&lt;Normativy!$E$25,Normativy!$F$25+Normativy!$G$25*A44+Normativy!$H$25*A44^2,Normativy!$F$26))))</f>
        <v>33.701903600000001</v>
      </c>
      <c r="D44" s="109">
        <f>Normativy!$C$17</f>
        <v>33548</v>
      </c>
      <c r="E44" s="109">
        <f>Normativy!$C$22</f>
        <v>15583</v>
      </c>
      <c r="F44" s="109">
        <f t="shared" si="0"/>
        <v>33409</v>
      </c>
      <c r="G44" s="109">
        <f t="shared" si="1"/>
        <v>5549</v>
      </c>
      <c r="H44" s="113">
        <f t="shared" si="4"/>
        <v>38958</v>
      </c>
      <c r="I44" s="110">
        <f t="shared" si="2"/>
        <v>14024.88</v>
      </c>
      <c r="J44" s="110">
        <f>Normativy!$E$76</f>
        <v>1110</v>
      </c>
      <c r="K44" s="83">
        <f t="shared" si="3"/>
        <v>54092.88</v>
      </c>
    </row>
    <row r="45" spans="1:11" x14ac:dyDescent="0.2">
      <c r="A45" s="111">
        <v>47</v>
      </c>
      <c r="B45" s="108">
        <f>IF(A45&lt;Normativy!$E$17,Normativy!$F$17,IF(A45&lt;Normativy!$E$18,Normativy!$F$18+Normativy!$G$18*A45+Normativy!$H$18*A45^2,IF(A45&lt;Normativy!$E$19,Normativy!$F$19+Normativy!$G$19*A45+Normativy!$H$19*A45^2,IF(A45&lt;Normativy!$E$20,Normativy!$F$20+Normativy!$G$20*A45+Normativy!$H$20*A45^2,Normativy!$F$21))))</f>
        <v>12.1123811</v>
      </c>
      <c r="C45" s="108">
        <f>IF(A45&lt;Normativy!$E$22,Normativy!$F$22,IF(A45&lt;Normativy!$E$23,Normativy!$F$23+Normativy!$G$23*A45+Normativy!$H$23*A45^2,IF(A45&lt;Normativy!$E$24,Normativy!$F$24+Normativy!$G$24*A45+Normativy!$H$24*A45^2,IF(A45&lt;Normativy!$E$25,Normativy!$F$25+Normativy!$G$25*A45+Normativy!$H$25*A45^2,Normativy!$F$26))))</f>
        <v>33.787548900000004</v>
      </c>
      <c r="D45" s="109">
        <f>Normativy!$C$17</f>
        <v>33548</v>
      </c>
      <c r="E45" s="109">
        <f>Normativy!$C$22</f>
        <v>15583</v>
      </c>
      <c r="F45" s="109">
        <f t="shared" si="0"/>
        <v>33237</v>
      </c>
      <c r="G45" s="109">
        <f t="shared" si="1"/>
        <v>5534</v>
      </c>
      <c r="H45" s="113">
        <f t="shared" si="4"/>
        <v>38771</v>
      </c>
      <c r="I45" s="110">
        <f t="shared" si="2"/>
        <v>13957.56</v>
      </c>
      <c r="J45" s="110">
        <f>Normativy!$E$76</f>
        <v>1110</v>
      </c>
      <c r="K45" s="83">
        <f t="shared" si="3"/>
        <v>53838.559999999998</v>
      </c>
    </row>
    <row r="46" spans="1:11" x14ac:dyDescent="0.2">
      <c r="A46" s="111">
        <v>48</v>
      </c>
      <c r="B46" s="108">
        <f>IF(A46&lt;Normativy!$E$17,Normativy!$F$17,IF(A46&lt;Normativy!$E$18,Normativy!$F$18+Normativy!$G$18*A46+Normativy!$H$18*A46^2,IF(A46&lt;Normativy!$E$19,Normativy!$F$19+Normativy!$G$19*A46+Normativy!$H$19*A46^2,IF(A46&lt;Normativy!$E$20,Normativy!$F$20+Normativy!$G$20*A46+Normativy!$H$20*A46^2,Normativy!$F$21))))</f>
        <v>12.174601600000001</v>
      </c>
      <c r="C46" s="108">
        <f>IF(A46&lt;Normativy!$E$22,Normativy!$F$22,IF(A46&lt;Normativy!$E$23,Normativy!$F$23+Normativy!$G$23*A46+Normativy!$H$23*A46^2,IF(A46&lt;Normativy!$E$24,Normativy!$F$24+Normativy!$G$24*A46+Normativy!$H$24*A46^2,IF(A46&lt;Normativy!$E$25,Normativy!$F$25+Normativy!$G$25*A46+Normativy!$H$25*A46^2,Normativy!$F$26))))</f>
        <v>33.8632384</v>
      </c>
      <c r="D46" s="109">
        <f>Normativy!$C$17</f>
        <v>33548</v>
      </c>
      <c r="E46" s="109">
        <f>Normativy!$C$22</f>
        <v>15583</v>
      </c>
      <c r="F46" s="109">
        <f t="shared" si="0"/>
        <v>33067</v>
      </c>
      <c r="G46" s="109">
        <f t="shared" si="1"/>
        <v>5522</v>
      </c>
      <c r="H46" s="113">
        <f t="shared" si="4"/>
        <v>38589</v>
      </c>
      <c r="I46" s="110">
        <f t="shared" si="2"/>
        <v>13892.039999999999</v>
      </c>
      <c r="J46" s="110">
        <f>Normativy!$E$76</f>
        <v>1110</v>
      </c>
      <c r="K46" s="83">
        <f t="shared" si="3"/>
        <v>53591.040000000001</v>
      </c>
    </row>
    <row r="47" spans="1:11" x14ac:dyDescent="0.2">
      <c r="A47" s="111">
        <v>49</v>
      </c>
      <c r="B47" s="108">
        <f>IF(A47&lt;Normativy!$E$17,Normativy!$F$17,IF(A47&lt;Normativy!$E$18,Normativy!$F$18+Normativy!$G$18*A47+Normativy!$H$18*A47^2,IF(A47&lt;Normativy!$E$19,Normativy!$F$19+Normativy!$G$19*A47+Normativy!$H$19*A47^2,IF(A47&lt;Normativy!$E$20,Normativy!$F$20+Normativy!$G$20*A47+Normativy!$H$20*A47^2,Normativy!$F$21))))</f>
        <v>12.236557900000001</v>
      </c>
      <c r="C47" s="108">
        <f>IF(A47&lt;Normativy!$E$22,Normativy!$F$22,IF(A47&lt;Normativy!$E$23,Normativy!$F$23+Normativy!$G$23*A47+Normativy!$H$23*A47^2,IF(A47&lt;Normativy!$E$24,Normativy!$F$24+Normativy!$G$24*A47+Normativy!$H$24*A47^2,IF(A47&lt;Normativy!$E$25,Normativy!$F$25+Normativy!$G$25*A47+Normativy!$H$25*A47^2,Normativy!$F$26))))</f>
        <v>33.928972099999996</v>
      </c>
      <c r="D47" s="109">
        <f>Normativy!$C$17</f>
        <v>33548</v>
      </c>
      <c r="E47" s="109">
        <f>Normativy!$C$22</f>
        <v>15583</v>
      </c>
      <c r="F47" s="109">
        <f t="shared" si="0"/>
        <v>32899</v>
      </c>
      <c r="G47" s="109">
        <f t="shared" si="1"/>
        <v>5511</v>
      </c>
      <c r="H47" s="113">
        <f t="shared" si="4"/>
        <v>38410</v>
      </c>
      <c r="I47" s="110">
        <f t="shared" si="2"/>
        <v>13827.6</v>
      </c>
      <c r="J47" s="110">
        <f>Normativy!$E$76</f>
        <v>1110</v>
      </c>
      <c r="K47" s="83">
        <f t="shared" si="3"/>
        <v>53347.6</v>
      </c>
    </row>
    <row r="48" spans="1:11" x14ac:dyDescent="0.2">
      <c r="A48" s="111">
        <v>50</v>
      </c>
      <c r="B48" s="108">
        <f>IF(A48&lt;Normativy!$E$17,Normativy!$F$17,IF(A48&lt;Normativy!$E$18,Normativy!$F$18+Normativy!$G$18*A48+Normativy!$H$18*A48^2,IF(A48&lt;Normativy!$E$19,Normativy!$F$19+Normativy!$G$19*A48+Normativy!$H$19*A48^2,IF(A48&lt;Normativy!$E$20,Normativy!$F$20+Normativy!$G$20*A48+Normativy!$H$20*A48^2,Normativy!$F$21))))</f>
        <v>12.298250000000001</v>
      </c>
      <c r="C48" s="108">
        <f>IF(A48&lt;Normativy!$E$22,Normativy!$F$22,IF(A48&lt;Normativy!$E$23,Normativy!$F$23+Normativy!$G$23*A48+Normativy!$H$23*A48^2,IF(A48&lt;Normativy!$E$24,Normativy!$F$24+Normativy!$G$24*A48+Normativy!$H$24*A48^2,IF(A48&lt;Normativy!$E$25,Normativy!$F$25+Normativy!$G$25*A48+Normativy!$H$25*A48^2,Normativy!$F$26))))</f>
        <v>34.1355</v>
      </c>
      <c r="D48" s="109">
        <f>Normativy!$C$17</f>
        <v>33548</v>
      </c>
      <c r="E48" s="109">
        <f>Normativy!$C$22</f>
        <v>15583</v>
      </c>
      <c r="F48" s="109">
        <f t="shared" si="0"/>
        <v>32734</v>
      </c>
      <c r="G48" s="109">
        <f t="shared" si="1"/>
        <v>5478</v>
      </c>
      <c r="H48" s="113">
        <f t="shared" si="4"/>
        <v>38212</v>
      </c>
      <c r="I48" s="110">
        <f t="shared" si="2"/>
        <v>13756.32</v>
      </c>
      <c r="J48" s="110">
        <f>Normativy!$E$76</f>
        <v>1110</v>
      </c>
      <c r="K48" s="83">
        <f t="shared" si="3"/>
        <v>53078.32</v>
      </c>
    </row>
    <row r="49" spans="1:11" x14ac:dyDescent="0.2">
      <c r="A49" s="111">
        <v>51</v>
      </c>
      <c r="B49" s="108">
        <f>IF(A49&lt;Normativy!$E$17,Normativy!$F$17,IF(A49&lt;Normativy!$E$18,Normativy!$F$18+Normativy!$G$18*A49+Normativy!$H$18*A49^2,IF(A49&lt;Normativy!$E$19,Normativy!$F$19+Normativy!$G$19*A49+Normativy!$H$19*A49^2,IF(A49&lt;Normativy!$E$20,Normativy!$F$20+Normativy!$G$20*A49+Normativy!$H$20*A49^2,Normativy!$F$21))))</f>
        <v>12.359677899999999</v>
      </c>
      <c r="C49" s="108">
        <f>IF(A49&lt;Normativy!$E$22,Normativy!$F$22,IF(A49&lt;Normativy!$E$23,Normativy!$F$23+Normativy!$G$23*A49+Normativy!$H$23*A49^2,IF(A49&lt;Normativy!$E$24,Normativy!$F$24+Normativy!$G$24*A49+Normativy!$H$24*A49^2,IF(A49&lt;Normativy!$E$25,Normativy!$F$25+Normativy!$G$25*A49+Normativy!$H$25*A49^2,Normativy!$F$26))))</f>
        <v>34.456994399999992</v>
      </c>
      <c r="D49" s="109">
        <f>Normativy!$C$17</f>
        <v>33548</v>
      </c>
      <c r="E49" s="109">
        <f>Normativy!$C$22</f>
        <v>15583</v>
      </c>
      <c r="F49" s="109">
        <f t="shared" si="0"/>
        <v>32572</v>
      </c>
      <c r="G49" s="109">
        <f t="shared" si="1"/>
        <v>5427</v>
      </c>
      <c r="H49" s="113">
        <f t="shared" si="4"/>
        <v>37999</v>
      </c>
      <c r="I49" s="110">
        <f t="shared" si="2"/>
        <v>13679.64</v>
      </c>
      <c r="J49" s="110">
        <f>Normativy!$E$76</f>
        <v>1110</v>
      </c>
      <c r="K49" s="83">
        <f t="shared" si="3"/>
        <v>52788.639999999999</v>
      </c>
    </row>
    <row r="50" spans="1:11" x14ac:dyDescent="0.2">
      <c r="A50" s="111">
        <v>52</v>
      </c>
      <c r="B50" s="108">
        <f>IF(A50&lt;Normativy!$E$17,Normativy!$F$17,IF(A50&lt;Normativy!$E$18,Normativy!$F$18+Normativy!$G$18*A50+Normativy!$H$18*A50^2,IF(A50&lt;Normativy!$E$19,Normativy!$F$19+Normativy!$G$19*A50+Normativy!$H$19*A50^2,IF(A50&lt;Normativy!$E$20,Normativy!$F$20+Normativy!$G$20*A50+Normativy!$H$20*A50^2,Normativy!$F$21))))</f>
        <v>12.420841600000001</v>
      </c>
      <c r="C50" s="108">
        <f>IF(A50&lt;Normativy!$E$22,Normativy!$F$22,IF(A50&lt;Normativy!$E$23,Normativy!$F$23+Normativy!$G$23*A50+Normativy!$H$23*A50^2,IF(A50&lt;Normativy!$E$24,Normativy!$F$24+Normativy!$G$24*A50+Normativy!$H$24*A50^2,IF(A50&lt;Normativy!$E$25,Normativy!$F$25+Normativy!$G$25*A50+Normativy!$H$25*A50^2,Normativy!$F$26))))</f>
        <v>34.778417599999997</v>
      </c>
      <c r="D50" s="109">
        <f>Normativy!$C$17</f>
        <v>33548</v>
      </c>
      <c r="E50" s="109">
        <f>Normativy!$C$22</f>
        <v>15583</v>
      </c>
      <c r="F50" s="109">
        <f t="shared" si="0"/>
        <v>32411</v>
      </c>
      <c r="G50" s="109">
        <f t="shared" si="1"/>
        <v>5377</v>
      </c>
      <c r="H50" s="113">
        <f t="shared" si="4"/>
        <v>37788</v>
      </c>
      <c r="I50" s="110">
        <f t="shared" si="2"/>
        <v>13603.68</v>
      </c>
      <c r="J50" s="110">
        <f>Normativy!$E$76</f>
        <v>1110</v>
      </c>
      <c r="K50" s="83">
        <f t="shared" si="3"/>
        <v>52501.68</v>
      </c>
    </row>
    <row r="51" spans="1:11" x14ac:dyDescent="0.2">
      <c r="A51" s="111">
        <v>53</v>
      </c>
      <c r="B51" s="108">
        <f>IF(A51&lt;Normativy!$E$17,Normativy!$F$17,IF(A51&lt;Normativy!$E$18,Normativy!$F$18+Normativy!$G$18*A51+Normativy!$H$18*A51^2,IF(A51&lt;Normativy!$E$19,Normativy!$F$19+Normativy!$G$19*A51+Normativy!$H$19*A51^2,IF(A51&lt;Normativy!$E$20,Normativy!$F$20+Normativy!$G$20*A51+Normativy!$H$20*A51^2,Normativy!$F$21))))</f>
        <v>12.481741100000001</v>
      </c>
      <c r="C51" s="108">
        <f>IF(A51&lt;Normativy!$E$22,Normativy!$F$22,IF(A51&lt;Normativy!$E$23,Normativy!$F$23+Normativy!$G$23*A51+Normativy!$H$23*A51^2,IF(A51&lt;Normativy!$E$24,Normativy!$F$24+Normativy!$G$24*A51+Normativy!$H$24*A51^2,IF(A51&lt;Normativy!$E$25,Normativy!$F$25+Normativy!$G$25*A51+Normativy!$H$25*A51^2,Normativy!$F$26))))</f>
        <v>35.099769600000002</v>
      </c>
      <c r="D51" s="109">
        <f>Normativy!$C$17</f>
        <v>33548</v>
      </c>
      <c r="E51" s="109">
        <f>Normativy!$C$22</f>
        <v>15583</v>
      </c>
      <c r="F51" s="109">
        <f t="shared" si="0"/>
        <v>32253</v>
      </c>
      <c r="G51" s="109">
        <f t="shared" si="1"/>
        <v>5328</v>
      </c>
      <c r="H51" s="113">
        <f t="shared" si="4"/>
        <v>37581</v>
      </c>
      <c r="I51" s="110">
        <f t="shared" si="2"/>
        <v>13529.16</v>
      </c>
      <c r="J51" s="110">
        <f>Normativy!$E$76</f>
        <v>1110</v>
      </c>
      <c r="K51" s="83">
        <f t="shared" si="3"/>
        <v>52220.160000000003</v>
      </c>
    </row>
    <row r="52" spans="1:11" x14ac:dyDescent="0.2">
      <c r="A52" s="111">
        <v>54</v>
      </c>
      <c r="B52" s="108">
        <f>IF(A52&lt;Normativy!$E$17,Normativy!$F$17,IF(A52&lt;Normativy!$E$18,Normativy!$F$18+Normativy!$G$18*A52+Normativy!$H$18*A52^2,IF(A52&lt;Normativy!$E$19,Normativy!$F$19+Normativy!$G$19*A52+Normativy!$H$19*A52^2,IF(A52&lt;Normativy!$E$20,Normativy!$F$20+Normativy!$G$20*A52+Normativy!$H$20*A52^2,Normativy!$F$21))))</f>
        <v>12.5423764</v>
      </c>
      <c r="C52" s="108">
        <f>IF(A52&lt;Normativy!$E$22,Normativy!$F$22,IF(A52&lt;Normativy!$E$23,Normativy!$F$23+Normativy!$G$23*A52+Normativy!$H$23*A52^2,IF(A52&lt;Normativy!$E$24,Normativy!$F$24+Normativy!$G$24*A52+Normativy!$H$24*A52^2,IF(A52&lt;Normativy!$E$25,Normativy!$F$25+Normativy!$G$25*A52+Normativy!$H$25*A52^2,Normativy!$F$26))))</f>
        <v>35.421050399999999</v>
      </c>
      <c r="D52" s="109">
        <f>Normativy!$C$17</f>
        <v>33548</v>
      </c>
      <c r="E52" s="109">
        <f>Normativy!$C$22</f>
        <v>15583</v>
      </c>
      <c r="F52" s="109">
        <f t="shared" si="0"/>
        <v>32097</v>
      </c>
      <c r="G52" s="109">
        <f t="shared" si="1"/>
        <v>5279</v>
      </c>
      <c r="H52" s="113">
        <f t="shared" si="4"/>
        <v>37376</v>
      </c>
      <c r="I52" s="110">
        <f t="shared" si="2"/>
        <v>13455.359999999999</v>
      </c>
      <c r="J52" s="110">
        <f>Normativy!$E$76</f>
        <v>1110</v>
      </c>
      <c r="K52" s="83">
        <f t="shared" si="3"/>
        <v>51941.36</v>
      </c>
    </row>
    <row r="53" spans="1:11" x14ac:dyDescent="0.2">
      <c r="A53" s="111">
        <v>55</v>
      </c>
      <c r="B53" s="108">
        <f>IF(A53&lt;Normativy!$E$17,Normativy!$F$17,IF(A53&lt;Normativy!$E$18,Normativy!$F$18+Normativy!$G$18*A53+Normativy!$H$18*A53^2,IF(A53&lt;Normativy!$E$19,Normativy!$F$19+Normativy!$G$19*A53+Normativy!$H$19*A53^2,IF(A53&lt;Normativy!$E$20,Normativy!$F$20+Normativy!$G$20*A53+Normativy!$H$20*A53^2,Normativy!$F$21))))</f>
        <v>12.6027475</v>
      </c>
      <c r="C53" s="108">
        <f>IF(A53&lt;Normativy!$E$22,Normativy!$F$22,IF(A53&lt;Normativy!$E$23,Normativy!$F$23+Normativy!$G$23*A53+Normativy!$H$23*A53^2,IF(A53&lt;Normativy!$E$24,Normativy!$F$24+Normativy!$G$24*A53+Normativy!$H$24*A53^2,IF(A53&lt;Normativy!$E$25,Normativy!$F$25+Normativy!$G$25*A53+Normativy!$H$25*A53^2,Normativy!$F$26))))</f>
        <v>35.742260000000002</v>
      </c>
      <c r="D53" s="109">
        <f>Normativy!$C$17</f>
        <v>33548</v>
      </c>
      <c r="E53" s="109">
        <f>Normativy!$C$22</f>
        <v>15583</v>
      </c>
      <c r="F53" s="109">
        <f t="shared" si="0"/>
        <v>31944</v>
      </c>
      <c r="G53" s="109">
        <f t="shared" si="1"/>
        <v>5232</v>
      </c>
      <c r="H53" s="113">
        <f t="shared" si="4"/>
        <v>37176</v>
      </c>
      <c r="I53" s="110">
        <f t="shared" si="2"/>
        <v>13383.359999999999</v>
      </c>
      <c r="J53" s="110">
        <f>Normativy!$E$76</f>
        <v>1110</v>
      </c>
      <c r="K53" s="83">
        <f t="shared" si="3"/>
        <v>51669.36</v>
      </c>
    </row>
    <row r="54" spans="1:11" x14ac:dyDescent="0.2">
      <c r="A54" s="111">
        <v>56</v>
      </c>
      <c r="B54" s="108">
        <f>IF(A54&lt;Normativy!$E$17,Normativy!$F$17,IF(A54&lt;Normativy!$E$18,Normativy!$F$18+Normativy!$G$18*A54+Normativy!$H$18*A54^2,IF(A54&lt;Normativy!$E$19,Normativy!$F$19+Normativy!$G$19*A54+Normativy!$H$19*A54^2,IF(A54&lt;Normativy!$E$20,Normativy!$F$20+Normativy!$G$20*A54+Normativy!$H$20*A54^2,Normativy!$F$21))))</f>
        <v>12.662854400000001</v>
      </c>
      <c r="C54" s="108">
        <f>IF(A54&lt;Normativy!$E$22,Normativy!$F$22,IF(A54&lt;Normativy!$E$23,Normativy!$F$23+Normativy!$G$23*A54+Normativy!$H$23*A54^2,IF(A54&lt;Normativy!$E$24,Normativy!$F$24+Normativy!$G$24*A54+Normativy!$H$24*A54^2,IF(A54&lt;Normativy!$E$25,Normativy!$F$25+Normativy!$G$25*A54+Normativy!$H$25*A54^2,Normativy!$F$26))))</f>
        <v>36.063398399999997</v>
      </c>
      <c r="D54" s="109">
        <f>Normativy!$C$17</f>
        <v>33548</v>
      </c>
      <c r="E54" s="109">
        <f>Normativy!$C$22</f>
        <v>15583</v>
      </c>
      <c r="F54" s="109">
        <f t="shared" si="0"/>
        <v>31792</v>
      </c>
      <c r="G54" s="109">
        <f t="shared" si="1"/>
        <v>5185</v>
      </c>
      <c r="H54" s="113">
        <f t="shared" si="4"/>
        <v>36977</v>
      </c>
      <c r="I54" s="110">
        <f t="shared" si="2"/>
        <v>13311.72</v>
      </c>
      <c r="J54" s="110">
        <f>Normativy!$E$76</f>
        <v>1110</v>
      </c>
      <c r="K54" s="83">
        <f t="shared" si="3"/>
        <v>51398.720000000001</v>
      </c>
    </row>
    <row r="55" spans="1:11" x14ac:dyDescent="0.2">
      <c r="A55" s="111">
        <v>57</v>
      </c>
      <c r="B55" s="108">
        <f>IF(A55&lt;Normativy!$E$17,Normativy!$F$17,IF(A55&lt;Normativy!$E$18,Normativy!$F$18+Normativy!$G$18*A55+Normativy!$H$18*A55^2,IF(A55&lt;Normativy!$E$19,Normativy!$F$19+Normativy!$G$19*A55+Normativy!$H$19*A55^2,IF(A55&lt;Normativy!$E$20,Normativy!$F$20+Normativy!$G$20*A55+Normativy!$H$20*A55^2,Normativy!$F$21))))</f>
        <v>12.722697100000001</v>
      </c>
      <c r="C55" s="108">
        <f>IF(A55&lt;Normativy!$E$22,Normativy!$F$22,IF(A55&lt;Normativy!$E$23,Normativy!$F$23+Normativy!$G$23*A55+Normativy!$H$23*A55^2,IF(A55&lt;Normativy!$E$24,Normativy!$F$24+Normativy!$G$24*A55+Normativy!$H$24*A55^2,IF(A55&lt;Normativy!$E$25,Normativy!$F$25+Normativy!$G$25*A55+Normativy!$H$25*A55^2,Normativy!$F$26))))</f>
        <v>36.384465599999999</v>
      </c>
      <c r="D55" s="109">
        <f>Normativy!$C$17</f>
        <v>33548</v>
      </c>
      <c r="E55" s="109">
        <f>Normativy!$C$22</f>
        <v>15583</v>
      </c>
      <c r="F55" s="109">
        <f t="shared" si="0"/>
        <v>31642</v>
      </c>
      <c r="G55" s="109">
        <f t="shared" si="1"/>
        <v>5139</v>
      </c>
      <c r="H55" s="113">
        <f t="shared" si="4"/>
        <v>36781</v>
      </c>
      <c r="I55" s="110">
        <f t="shared" si="2"/>
        <v>13241.16</v>
      </c>
      <c r="J55" s="110">
        <f>Normativy!$E$76</f>
        <v>1110</v>
      </c>
      <c r="K55" s="83">
        <f t="shared" si="3"/>
        <v>51132.160000000003</v>
      </c>
    </row>
    <row r="56" spans="1:11" x14ac:dyDescent="0.2">
      <c r="A56" s="111">
        <v>58</v>
      </c>
      <c r="B56" s="108">
        <f>IF(A56&lt;Normativy!$E$17,Normativy!$F$17,IF(A56&lt;Normativy!$E$18,Normativy!$F$18+Normativy!$G$18*A56+Normativy!$H$18*A56^2,IF(A56&lt;Normativy!$E$19,Normativy!$F$19+Normativy!$G$19*A56+Normativy!$H$19*A56^2,IF(A56&lt;Normativy!$E$20,Normativy!$F$20+Normativy!$G$20*A56+Normativy!$H$20*A56^2,Normativy!$F$21))))</f>
        <v>12.7822756</v>
      </c>
      <c r="C56" s="108">
        <f>IF(A56&lt;Normativy!$E$22,Normativy!$F$22,IF(A56&lt;Normativy!$E$23,Normativy!$F$23+Normativy!$G$23*A56+Normativy!$H$23*A56^2,IF(A56&lt;Normativy!$E$24,Normativy!$F$24+Normativy!$G$24*A56+Normativy!$H$24*A56^2,IF(A56&lt;Normativy!$E$25,Normativy!$F$25+Normativy!$G$25*A56+Normativy!$H$25*A56^2,Normativy!$F$26))))</f>
        <v>36.7054616</v>
      </c>
      <c r="D56" s="109">
        <f>Normativy!$C$17</f>
        <v>33548</v>
      </c>
      <c r="E56" s="109">
        <f>Normativy!$C$22</f>
        <v>15583</v>
      </c>
      <c r="F56" s="109">
        <f t="shared" si="0"/>
        <v>31495</v>
      </c>
      <c r="G56" s="109">
        <f t="shared" si="1"/>
        <v>5095</v>
      </c>
      <c r="H56" s="113">
        <f t="shared" si="4"/>
        <v>36590</v>
      </c>
      <c r="I56" s="110">
        <f t="shared" si="2"/>
        <v>13172.4</v>
      </c>
      <c r="J56" s="110">
        <f>Normativy!$E$76</f>
        <v>1110</v>
      </c>
      <c r="K56" s="83">
        <f t="shared" si="3"/>
        <v>50872.4</v>
      </c>
    </row>
    <row r="57" spans="1:11" x14ac:dyDescent="0.2">
      <c r="A57" s="111">
        <v>59</v>
      </c>
      <c r="B57" s="108">
        <f>IF(A57&lt;Normativy!$E$17,Normativy!$F$17,IF(A57&lt;Normativy!$E$18,Normativy!$F$18+Normativy!$G$18*A57+Normativy!$H$18*A57^2,IF(A57&lt;Normativy!$E$19,Normativy!$F$19+Normativy!$G$19*A57+Normativy!$H$19*A57^2,IF(A57&lt;Normativy!$E$20,Normativy!$F$20+Normativy!$G$20*A57+Normativy!$H$20*A57^2,Normativy!$F$21))))</f>
        <v>12.841589900000001</v>
      </c>
      <c r="C57" s="108">
        <f>IF(A57&lt;Normativy!$E$22,Normativy!$F$22,IF(A57&lt;Normativy!$E$23,Normativy!$F$23+Normativy!$G$23*A57+Normativy!$H$23*A57^2,IF(A57&lt;Normativy!$E$24,Normativy!$F$24+Normativy!$G$24*A57+Normativy!$H$24*A57^2,IF(A57&lt;Normativy!$E$25,Normativy!$F$25+Normativy!$G$25*A57+Normativy!$H$25*A57^2,Normativy!$F$26))))</f>
        <v>37.0263864</v>
      </c>
      <c r="D57" s="109">
        <f>Normativy!$C$17</f>
        <v>33548</v>
      </c>
      <c r="E57" s="109">
        <f>Normativy!$C$22</f>
        <v>15583</v>
      </c>
      <c r="F57" s="109">
        <f t="shared" si="0"/>
        <v>31349</v>
      </c>
      <c r="G57" s="109">
        <f t="shared" si="1"/>
        <v>5050</v>
      </c>
      <c r="H57" s="113">
        <f t="shared" si="4"/>
        <v>36399</v>
      </c>
      <c r="I57" s="110">
        <f t="shared" si="2"/>
        <v>13103.64</v>
      </c>
      <c r="J57" s="110">
        <f>Normativy!$E$76</f>
        <v>1110</v>
      </c>
      <c r="K57" s="83">
        <f t="shared" si="3"/>
        <v>50612.639999999999</v>
      </c>
    </row>
    <row r="58" spans="1:11" x14ac:dyDescent="0.2">
      <c r="A58" s="111">
        <v>60</v>
      </c>
      <c r="B58" s="108">
        <f>IF(A58&lt;Normativy!$E$17,Normativy!$F$17,IF(A58&lt;Normativy!$E$18,Normativy!$F$18+Normativy!$G$18*A58+Normativy!$H$18*A58^2,IF(A58&lt;Normativy!$E$19,Normativy!$F$19+Normativy!$G$19*A58+Normativy!$H$19*A58^2,IF(A58&lt;Normativy!$E$20,Normativy!$F$20+Normativy!$G$20*A58+Normativy!$H$20*A58^2,Normativy!$F$21))))</f>
        <v>12.900640000000001</v>
      </c>
      <c r="C58" s="108">
        <f>IF(A58&lt;Normativy!$E$22,Normativy!$F$22,IF(A58&lt;Normativy!$E$23,Normativy!$F$23+Normativy!$G$23*A58+Normativy!$H$23*A58^2,IF(A58&lt;Normativy!$E$24,Normativy!$F$24+Normativy!$G$24*A58+Normativy!$H$24*A58^2,IF(A58&lt;Normativy!$E$25,Normativy!$F$25+Normativy!$G$25*A58+Normativy!$H$25*A58^2,Normativy!$F$26))))</f>
        <v>37.347239999999992</v>
      </c>
      <c r="D58" s="109">
        <f>Normativy!$C$17</f>
        <v>33548</v>
      </c>
      <c r="E58" s="109">
        <f>Normativy!$C$22</f>
        <v>15583</v>
      </c>
      <c r="F58" s="109">
        <f t="shared" si="0"/>
        <v>31206</v>
      </c>
      <c r="G58" s="109">
        <f t="shared" si="1"/>
        <v>5007</v>
      </c>
      <c r="H58" s="113">
        <f t="shared" si="4"/>
        <v>36213</v>
      </c>
      <c r="I58" s="110">
        <f t="shared" si="2"/>
        <v>13036.68</v>
      </c>
      <c r="J58" s="110">
        <f>Normativy!$E$76</f>
        <v>1110</v>
      </c>
      <c r="K58" s="83">
        <f t="shared" si="3"/>
        <v>50359.68</v>
      </c>
    </row>
    <row r="59" spans="1:11" x14ac:dyDescent="0.2">
      <c r="A59" s="111">
        <v>61</v>
      </c>
      <c r="B59" s="108">
        <f>IF(A59&lt;Normativy!$E$17,Normativy!$F$17,IF(A59&lt;Normativy!$E$18,Normativy!$F$18+Normativy!$G$18*A59+Normativy!$H$18*A59^2,IF(A59&lt;Normativy!$E$19,Normativy!$F$19+Normativy!$G$19*A59+Normativy!$H$19*A59^2,IF(A59&lt;Normativy!$E$20,Normativy!$F$20+Normativy!$G$20*A59+Normativy!$H$20*A59^2,Normativy!$F$21))))</f>
        <v>12.959425900000001</v>
      </c>
      <c r="C59" s="108">
        <f>IF(A59&lt;Normativy!$E$22,Normativy!$F$22,IF(A59&lt;Normativy!$E$23,Normativy!$F$23+Normativy!$G$23*A59+Normativy!$H$23*A59^2,IF(A59&lt;Normativy!$E$24,Normativy!$F$24+Normativy!$G$24*A59+Normativy!$H$24*A59^2,IF(A59&lt;Normativy!$E$25,Normativy!$F$25+Normativy!$G$25*A59+Normativy!$H$25*A59^2,Normativy!$F$26))))</f>
        <v>37.668022399999998</v>
      </c>
      <c r="D59" s="109">
        <f>Normativy!$C$17</f>
        <v>33548</v>
      </c>
      <c r="E59" s="109">
        <f>Normativy!$C$22</f>
        <v>15583</v>
      </c>
      <c r="F59" s="109">
        <f t="shared" si="0"/>
        <v>31064</v>
      </c>
      <c r="G59" s="109">
        <f t="shared" si="1"/>
        <v>4964</v>
      </c>
      <c r="H59" s="113">
        <f t="shared" ref="H59:H93" si="5">F59+G59</f>
        <v>36028</v>
      </c>
      <c r="I59" s="110">
        <f t="shared" si="2"/>
        <v>12970.08</v>
      </c>
      <c r="J59" s="110">
        <f>Normativy!$E$76</f>
        <v>1110</v>
      </c>
      <c r="K59" s="83">
        <f t="shared" si="3"/>
        <v>50108.08</v>
      </c>
    </row>
    <row r="60" spans="1:11" x14ac:dyDescent="0.2">
      <c r="A60" s="111">
        <v>62</v>
      </c>
      <c r="B60" s="108">
        <f>IF(A60&lt;Normativy!$E$17,Normativy!$F$17,IF(A60&lt;Normativy!$E$18,Normativy!$F$18+Normativy!$G$18*A60+Normativy!$H$18*A60^2,IF(A60&lt;Normativy!$E$19,Normativy!$F$19+Normativy!$G$19*A60+Normativy!$H$19*A60^2,IF(A60&lt;Normativy!$E$20,Normativy!$F$20+Normativy!$G$20*A60+Normativy!$H$20*A60^2,Normativy!$F$21))))</f>
        <v>13.017947600000001</v>
      </c>
      <c r="C60" s="108">
        <f>IF(A60&lt;Normativy!$E$22,Normativy!$F$22,IF(A60&lt;Normativy!$E$23,Normativy!$F$23+Normativy!$G$23*A60+Normativy!$H$23*A60^2,IF(A60&lt;Normativy!$E$24,Normativy!$F$24+Normativy!$G$24*A60+Normativy!$H$24*A60^2,IF(A60&lt;Normativy!$E$25,Normativy!$F$25+Normativy!$G$25*A60+Normativy!$H$25*A60^2,Normativy!$F$26))))</f>
        <v>37.988733599999996</v>
      </c>
      <c r="D60" s="109">
        <f>Normativy!$C$17</f>
        <v>33548</v>
      </c>
      <c r="E60" s="109">
        <f>Normativy!$C$22</f>
        <v>15583</v>
      </c>
      <c r="F60" s="109">
        <f t="shared" si="0"/>
        <v>30925</v>
      </c>
      <c r="G60" s="109">
        <f t="shared" si="1"/>
        <v>4922</v>
      </c>
      <c r="H60" s="113">
        <f t="shared" si="5"/>
        <v>35847</v>
      </c>
      <c r="I60" s="110">
        <f t="shared" si="2"/>
        <v>12904.92</v>
      </c>
      <c r="J60" s="110">
        <f>Normativy!$E$76</f>
        <v>1110</v>
      </c>
      <c r="K60" s="83">
        <f t="shared" si="3"/>
        <v>49861.919999999998</v>
      </c>
    </row>
    <row r="61" spans="1:11" x14ac:dyDescent="0.2">
      <c r="A61" s="111">
        <v>63</v>
      </c>
      <c r="B61" s="108">
        <f>IF(A61&lt;Normativy!$E$17,Normativy!$F$17,IF(A61&lt;Normativy!$E$18,Normativy!$F$18+Normativy!$G$18*A61+Normativy!$H$18*A61^2,IF(A61&lt;Normativy!$E$19,Normativy!$F$19+Normativy!$G$19*A61+Normativy!$H$19*A61^2,IF(A61&lt;Normativy!$E$20,Normativy!$F$20+Normativy!$G$20*A61+Normativy!$H$20*A61^2,Normativy!$F$21))))</f>
        <v>13.076205099999999</v>
      </c>
      <c r="C61" s="108">
        <f>IF(A61&lt;Normativy!$E$22,Normativy!$F$22,IF(A61&lt;Normativy!$E$23,Normativy!$F$23+Normativy!$G$23*A61+Normativy!$H$23*A61^2,IF(A61&lt;Normativy!$E$24,Normativy!$F$24+Normativy!$G$24*A61+Normativy!$H$24*A61^2,IF(A61&lt;Normativy!$E$25,Normativy!$F$25+Normativy!$G$25*A61+Normativy!$H$25*A61^2,Normativy!$F$26))))</f>
        <v>38.309373600000001</v>
      </c>
      <c r="D61" s="109">
        <f>Normativy!$C$17</f>
        <v>33548</v>
      </c>
      <c r="E61" s="109">
        <f>Normativy!$C$22</f>
        <v>15583</v>
      </c>
      <c r="F61" s="109">
        <f t="shared" si="0"/>
        <v>30787</v>
      </c>
      <c r="G61" s="109">
        <f t="shared" si="1"/>
        <v>4881</v>
      </c>
      <c r="H61" s="113">
        <f t="shared" si="5"/>
        <v>35668</v>
      </c>
      <c r="I61" s="110">
        <f t="shared" si="2"/>
        <v>12840.48</v>
      </c>
      <c r="J61" s="110">
        <f>Normativy!$E$76</f>
        <v>1110</v>
      </c>
      <c r="K61" s="83">
        <f t="shared" si="3"/>
        <v>49618.479999999996</v>
      </c>
    </row>
    <row r="62" spans="1:11" x14ac:dyDescent="0.2">
      <c r="A62" s="111">
        <v>64</v>
      </c>
      <c r="B62" s="108">
        <f>IF(A62&lt;Normativy!$E$17,Normativy!$F$17,IF(A62&lt;Normativy!$E$18,Normativy!$F$18+Normativy!$G$18*A62+Normativy!$H$18*A62^2,IF(A62&lt;Normativy!$E$19,Normativy!$F$19+Normativy!$G$19*A62+Normativy!$H$19*A62^2,IF(A62&lt;Normativy!$E$20,Normativy!$F$20+Normativy!$G$20*A62+Normativy!$H$20*A62^2,Normativy!$F$21))))</f>
        <v>13.134198400000001</v>
      </c>
      <c r="C62" s="108">
        <f>IF(A62&lt;Normativy!$E$22,Normativy!$F$22,IF(A62&lt;Normativy!$E$23,Normativy!$F$23+Normativy!$G$23*A62+Normativy!$H$23*A62^2,IF(A62&lt;Normativy!$E$24,Normativy!$F$24+Normativy!$G$24*A62+Normativy!$H$24*A62^2,IF(A62&lt;Normativy!$E$25,Normativy!$F$25+Normativy!$G$25*A62+Normativy!$H$25*A62^2,Normativy!$F$26))))</f>
        <v>38.629942399999997</v>
      </c>
      <c r="D62" s="109">
        <f>Normativy!$C$17</f>
        <v>33548</v>
      </c>
      <c r="E62" s="109">
        <f>Normativy!$C$22</f>
        <v>15583</v>
      </c>
      <c r="F62" s="109">
        <f t="shared" si="0"/>
        <v>30651</v>
      </c>
      <c r="G62" s="109">
        <f t="shared" si="1"/>
        <v>4841</v>
      </c>
      <c r="H62" s="113">
        <f t="shared" si="5"/>
        <v>35492</v>
      </c>
      <c r="I62" s="110">
        <f t="shared" si="2"/>
        <v>12777.119999999999</v>
      </c>
      <c r="J62" s="110">
        <f>Normativy!$E$76</f>
        <v>1110</v>
      </c>
      <c r="K62" s="83">
        <f t="shared" si="3"/>
        <v>49379.119999999995</v>
      </c>
    </row>
    <row r="63" spans="1:11" x14ac:dyDescent="0.2">
      <c r="A63" s="111">
        <v>65</v>
      </c>
      <c r="B63" s="108">
        <f>IF(A63&lt;Normativy!$E$17,Normativy!$F$17,IF(A63&lt;Normativy!$E$18,Normativy!$F$18+Normativy!$G$18*A63+Normativy!$H$18*A63^2,IF(A63&lt;Normativy!$E$19,Normativy!$F$19+Normativy!$G$19*A63+Normativy!$H$19*A63^2,IF(A63&lt;Normativy!$E$20,Normativy!$F$20+Normativy!$G$20*A63+Normativy!$H$20*A63^2,Normativy!$F$21))))</f>
        <v>13.191927500000002</v>
      </c>
      <c r="C63" s="108">
        <f>IF(A63&lt;Normativy!$E$22,Normativy!$F$22,IF(A63&lt;Normativy!$E$23,Normativy!$F$23+Normativy!$G$23*A63+Normativy!$H$23*A63^2,IF(A63&lt;Normativy!$E$24,Normativy!$F$24+Normativy!$G$24*A63+Normativy!$H$24*A63^2,IF(A63&lt;Normativy!$E$25,Normativy!$F$25+Normativy!$G$25*A63+Normativy!$H$25*A63^2,Normativy!$F$26))))</f>
        <v>38.950439999999993</v>
      </c>
      <c r="D63" s="109">
        <f>Normativy!$C$17</f>
        <v>33548</v>
      </c>
      <c r="E63" s="109">
        <f>Normativy!$C$22</f>
        <v>15583</v>
      </c>
      <c r="F63" s="109">
        <f t="shared" si="0"/>
        <v>30517</v>
      </c>
      <c r="G63" s="109">
        <f t="shared" si="1"/>
        <v>4801</v>
      </c>
      <c r="H63" s="113">
        <f t="shared" si="5"/>
        <v>35318</v>
      </c>
      <c r="I63" s="110">
        <f t="shared" si="2"/>
        <v>12714.48</v>
      </c>
      <c r="J63" s="110">
        <f>Normativy!$E$76</f>
        <v>1110</v>
      </c>
      <c r="K63" s="83">
        <f t="shared" si="3"/>
        <v>49142.479999999996</v>
      </c>
    </row>
    <row r="64" spans="1:11" x14ac:dyDescent="0.2">
      <c r="A64" s="111">
        <v>66</v>
      </c>
      <c r="B64" s="108">
        <f>IF(A64&lt;Normativy!$E$17,Normativy!$F$17,IF(A64&lt;Normativy!$E$18,Normativy!$F$18+Normativy!$G$18*A64+Normativy!$H$18*A64^2,IF(A64&lt;Normativy!$E$19,Normativy!$F$19+Normativy!$G$19*A64+Normativy!$H$19*A64^2,IF(A64&lt;Normativy!$E$20,Normativy!$F$20+Normativy!$G$20*A64+Normativy!$H$20*A64^2,Normativy!$F$21))))</f>
        <v>13.249392400000001</v>
      </c>
      <c r="C64" s="108">
        <f>IF(A64&lt;Normativy!$E$22,Normativy!$F$22,IF(A64&lt;Normativy!$E$23,Normativy!$F$23+Normativy!$G$23*A64+Normativy!$H$23*A64^2,IF(A64&lt;Normativy!$E$24,Normativy!$F$24+Normativy!$G$24*A64+Normativy!$H$24*A64^2,IF(A64&lt;Normativy!$E$25,Normativy!$F$25+Normativy!$G$25*A64+Normativy!$H$25*A64^2,Normativy!$F$26))))</f>
        <v>39.270866399999996</v>
      </c>
      <c r="D64" s="109">
        <f>Normativy!$C$17</f>
        <v>33548</v>
      </c>
      <c r="E64" s="109">
        <f>Normativy!$C$22</f>
        <v>15583</v>
      </c>
      <c r="F64" s="109">
        <f t="shared" si="0"/>
        <v>30384</v>
      </c>
      <c r="G64" s="109">
        <f t="shared" si="1"/>
        <v>4762</v>
      </c>
      <c r="H64" s="113">
        <f t="shared" si="5"/>
        <v>35146</v>
      </c>
      <c r="I64" s="110">
        <f t="shared" si="2"/>
        <v>12652.56</v>
      </c>
      <c r="J64" s="110">
        <f>Normativy!$E$76</f>
        <v>1110</v>
      </c>
      <c r="K64" s="83">
        <f t="shared" si="3"/>
        <v>48908.56</v>
      </c>
    </row>
    <row r="65" spans="1:11" x14ac:dyDescent="0.2">
      <c r="A65" s="111">
        <v>67</v>
      </c>
      <c r="B65" s="108">
        <f>IF(A65&lt;Normativy!$E$17,Normativy!$F$17,IF(A65&lt;Normativy!$E$18,Normativy!$F$18+Normativy!$G$18*A65+Normativy!$H$18*A65^2,IF(A65&lt;Normativy!$E$19,Normativy!$F$19+Normativy!$G$19*A65+Normativy!$H$19*A65^2,IF(A65&lt;Normativy!$E$20,Normativy!$F$20+Normativy!$G$20*A65+Normativy!$H$20*A65^2,Normativy!$F$21))))</f>
        <v>13.306593100000001</v>
      </c>
      <c r="C65" s="108">
        <f>IF(A65&lt;Normativy!$E$22,Normativy!$F$22,IF(A65&lt;Normativy!$E$23,Normativy!$F$23+Normativy!$G$23*A65+Normativy!$H$23*A65^2,IF(A65&lt;Normativy!$E$24,Normativy!$F$24+Normativy!$G$24*A65+Normativy!$H$24*A65^2,IF(A65&lt;Normativy!$E$25,Normativy!$F$25+Normativy!$G$25*A65+Normativy!$H$25*A65^2,Normativy!$F$26))))</f>
        <v>39.591221599999997</v>
      </c>
      <c r="D65" s="109">
        <f>Normativy!$C$17</f>
        <v>33548</v>
      </c>
      <c r="E65" s="109">
        <f>Normativy!$C$22</f>
        <v>15583</v>
      </c>
      <c r="F65" s="109">
        <f t="shared" si="0"/>
        <v>30254</v>
      </c>
      <c r="G65" s="109">
        <f t="shared" si="1"/>
        <v>4723</v>
      </c>
      <c r="H65" s="113">
        <f t="shared" si="5"/>
        <v>34977</v>
      </c>
      <c r="I65" s="110">
        <f t="shared" si="2"/>
        <v>12591.72</v>
      </c>
      <c r="J65" s="110">
        <f>Normativy!$E$76</f>
        <v>1110</v>
      </c>
      <c r="K65" s="83">
        <f t="shared" si="3"/>
        <v>48678.720000000001</v>
      </c>
    </row>
    <row r="66" spans="1:11" x14ac:dyDescent="0.2">
      <c r="A66" s="111">
        <v>68</v>
      </c>
      <c r="B66" s="108">
        <f>IF(A66&lt;Normativy!$E$17,Normativy!$F$17,IF(A66&lt;Normativy!$E$18,Normativy!$F$18+Normativy!$G$18*A66+Normativy!$H$18*A66^2,IF(A66&lt;Normativy!$E$19,Normativy!$F$19+Normativy!$G$19*A66+Normativy!$H$19*A66^2,IF(A66&lt;Normativy!$E$20,Normativy!$F$20+Normativy!$G$20*A66+Normativy!$H$20*A66^2,Normativy!$F$21))))</f>
        <v>13.363529600000001</v>
      </c>
      <c r="C66" s="108">
        <f>IF(A66&lt;Normativy!$E$22,Normativy!$F$22,IF(A66&lt;Normativy!$E$23,Normativy!$F$23+Normativy!$G$23*A66+Normativy!$H$23*A66^2,IF(A66&lt;Normativy!$E$24,Normativy!$F$24+Normativy!$G$24*A66+Normativy!$H$24*A66^2,IF(A66&lt;Normativy!$E$25,Normativy!$F$25+Normativy!$G$25*A66+Normativy!$H$25*A66^2,Normativy!$F$26))))</f>
        <v>39.911505600000005</v>
      </c>
      <c r="D66" s="109">
        <f>Normativy!$C$17</f>
        <v>33548</v>
      </c>
      <c r="E66" s="109">
        <f>Normativy!$C$22</f>
        <v>15583</v>
      </c>
      <c r="F66" s="109">
        <f t="shared" si="0"/>
        <v>30125</v>
      </c>
      <c r="G66" s="109">
        <f t="shared" si="1"/>
        <v>4685</v>
      </c>
      <c r="H66" s="113">
        <f t="shared" si="5"/>
        <v>34810</v>
      </c>
      <c r="I66" s="110">
        <f t="shared" si="2"/>
        <v>12531.6</v>
      </c>
      <c r="J66" s="110">
        <f>Normativy!$E$76</f>
        <v>1110</v>
      </c>
      <c r="K66" s="83">
        <f t="shared" si="3"/>
        <v>48451.6</v>
      </c>
    </row>
    <row r="67" spans="1:11" x14ac:dyDescent="0.2">
      <c r="A67" s="111">
        <v>69</v>
      </c>
      <c r="B67" s="108">
        <f>IF(A67&lt;Normativy!$E$17,Normativy!$F$17,IF(A67&lt;Normativy!$E$18,Normativy!$F$18+Normativy!$G$18*A67+Normativy!$H$18*A67^2,IF(A67&lt;Normativy!$E$19,Normativy!$F$19+Normativy!$G$19*A67+Normativy!$H$19*A67^2,IF(A67&lt;Normativy!$E$20,Normativy!$F$20+Normativy!$G$20*A67+Normativy!$H$20*A67^2,Normativy!$F$21))))</f>
        <v>13.420201900000002</v>
      </c>
      <c r="C67" s="108">
        <f>IF(A67&lt;Normativy!$E$22,Normativy!$F$22,IF(A67&lt;Normativy!$E$23,Normativy!$F$23+Normativy!$G$23*A67+Normativy!$H$23*A67^2,IF(A67&lt;Normativy!$E$24,Normativy!$F$24+Normativy!$G$24*A67+Normativy!$H$24*A67^2,IF(A67&lt;Normativy!$E$25,Normativy!$F$25+Normativy!$G$25*A67+Normativy!$H$25*A67^2,Normativy!$F$26))))</f>
        <v>40.231718399999998</v>
      </c>
      <c r="D67" s="109">
        <f>Normativy!$C$17</f>
        <v>33548</v>
      </c>
      <c r="E67" s="109">
        <f>Normativy!$C$22</f>
        <v>15583</v>
      </c>
      <c r="F67" s="109">
        <f t="shared" si="0"/>
        <v>29998</v>
      </c>
      <c r="G67" s="109">
        <f t="shared" si="1"/>
        <v>4648</v>
      </c>
      <c r="H67" s="113">
        <f t="shared" si="5"/>
        <v>34646</v>
      </c>
      <c r="I67" s="110">
        <f t="shared" si="2"/>
        <v>12472.56</v>
      </c>
      <c r="J67" s="110">
        <f>Normativy!$E$76</f>
        <v>1110</v>
      </c>
      <c r="K67" s="83">
        <f t="shared" si="3"/>
        <v>48228.56</v>
      </c>
    </row>
    <row r="68" spans="1:11" x14ac:dyDescent="0.2">
      <c r="A68" s="111">
        <v>70</v>
      </c>
      <c r="B68" s="108">
        <f>IF(A68&lt;Normativy!$E$17,Normativy!$F$17,IF(A68&lt;Normativy!$E$18,Normativy!$F$18+Normativy!$G$18*A68+Normativy!$H$18*A68^2,IF(A68&lt;Normativy!$E$19,Normativy!$F$19+Normativy!$G$19*A68+Normativy!$H$19*A68^2,IF(A68&lt;Normativy!$E$20,Normativy!$F$20+Normativy!$G$20*A68+Normativy!$H$20*A68^2,Normativy!$F$21))))</f>
        <v>13.476610000000001</v>
      </c>
      <c r="C68" s="108">
        <f>IF(A68&lt;Normativy!$E$22,Normativy!$F$22,IF(A68&lt;Normativy!$E$23,Normativy!$F$23+Normativy!$G$23*A68+Normativy!$H$23*A68^2,IF(A68&lt;Normativy!$E$24,Normativy!$F$24+Normativy!$G$24*A68+Normativy!$H$24*A68^2,IF(A68&lt;Normativy!$E$25,Normativy!$F$25+Normativy!$G$25*A68+Normativy!$H$25*A68^2,Normativy!$F$26))))</f>
        <v>40.551859999999998</v>
      </c>
      <c r="D68" s="109">
        <f>Normativy!$C$17</f>
        <v>33548</v>
      </c>
      <c r="E68" s="109">
        <f>Normativy!$C$22</f>
        <v>15583</v>
      </c>
      <c r="F68" s="109">
        <f t="shared" si="0"/>
        <v>29872</v>
      </c>
      <c r="G68" s="109">
        <f t="shared" si="1"/>
        <v>4611</v>
      </c>
      <c r="H68" s="113">
        <f t="shared" si="5"/>
        <v>34483</v>
      </c>
      <c r="I68" s="110">
        <f t="shared" si="2"/>
        <v>12413.88</v>
      </c>
      <c r="J68" s="110">
        <f>Normativy!$E$76</f>
        <v>1110</v>
      </c>
      <c r="K68" s="83">
        <f t="shared" si="3"/>
        <v>48006.879999999997</v>
      </c>
    </row>
    <row r="69" spans="1:11" x14ac:dyDescent="0.2">
      <c r="A69" s="111">
        <v>71</v>
      </c>
      <c r="B69" s="108">
        <f>IF(A69&lt;Normativy!$E$17,Normativy!$F$17,IF(A69&lt;Normativy!$E$18,Normativy!$F$18+Normativy!$G$18*A69+Normativy!$H$18*A69^2,IF(A69&lt;Normativy!$E$19,Normativy!$F$19+Normativy!$G$19*A69+Normativy!$H$19*A69^2,IF(A69&lt;Normativy!$E$20,Normativy!$F$20+Normativy!$G$20*A69+Normativy!$H$20*A69^2,Normativy!$F$21))))</f>
        <v>13.532753899999999</v>
      </c>
      <c r="C69" s="108">
        <f>IF(A69&lt;Normativy!$E$22,Normativy!$F$22,IF(A69&lt;Normativy!$E$23,Normativy!$F$23+Normativy!$G$23*A69+Normativy!$H$23*A69^2,IF(A69&lt;Normativy!$E$24,Normativy!$F$24+Normativy!$G$24*A69+Normativy!$H$24*A69^2,IF(A69&lt;Normativy!$E$25,Normativy!$F$25+Normativy!$G$25*A69+Normativy!$H$25*A69^2,Normativy!$F$26))))</f>
        <v>40.871930399999997</v>
      </c>
      <c r="D69" s="109">
        <f>Normativy!$C$17</f>
        <v>33548</v>
      </c>
      <c r="E69" s="109">
        <f>Normativy!$C$22</f>
        <v>15583</v>
      </c>
      <c r="F69" s="109">
        <f t="shared" si="0"/>
        <v>29748</v>
      </c>
      <c r="G69" s="109">
        <f t="shared" si="1"/>
        <v>4575</v>
      </c>
      <c r="H69" s="113">
        <f t="shared" si="5"/>
        <v>34323</v>
      </c>
      <c r="I69" s="110">
        <f t="shared" si="2"/>
        <v>12356.279999999999</v>
      </c>
      <c r="J69" s="110">
        <f>Normativy!$E$76</f>
        <v>1110</v>
      </c>
      <c r="K69" s="83">
        <f t="shared" si="3"/>
        <v>47789.279999999999</v>
      </c>
    </row>
    <row r="70" spans="1:11" x14ac:dyDescent="0.2">
      <c r="A70" s="111">
        <v>72</v>
      </c>
      <c r="B70" s="108">
        <f>IF(A70&lt;Normativy!$E$17,Normativy!$F$17,IF(A70&lt;Normativy!$E$18,Normativy!$F$18+Normativy!$G$18*A70+Normativy!$H$18*A70^2,IF(A70&lt;Normativy!$E$19,Normativy!$F$19+Normativy!$G$19*A70+Normativy!$H$19*A70^2,IF(A70&lt;Normativy!$E$20,Normativy!$F$20+Normativy!$G$20*A70+Normativy!$H$20*A70^2,Normativy!$F$21))))</f>
        <v>13.588633600000001</v>
      </c>
      <c r="C70" s="108">
        <f>IF(A70&lt;Normativy!$E$22,Normativy!$F$22,IF(A70&lt;Normativy!$E$23,Normativy!$F$23+Normativy!$G$23*A70+Normativy!$H$23*A70^2,IF(A70&lt;Normativy!$E$24,Normativy!$F$24+Normativy!$G$24*A70+Normativy!$H$24*A70^2,IF(A70&lt;Normativy!$E$25,Normativy!$F$25+Normativy!$G$25*A70+Normativy!$H$25*A70^2,Normativy!$F$26))))</f>
        <v>41.191929600000002</v>
      </c>
      <c r="D70" s="109">
        <f>Normativy!$C$17</f>
        <v>33548</v>
      </c>
      <c r="E70" s="109">
        <f>Normativy!$C$22</f>
        <v>15583</v>
      </c>
      <c r="F70" s="109">
        <f t="shared" ref="F70:F109" si="6">ROUND(D70*12/B70,0)</f>
        <v>29626</v>
      </c>
      <c r="G70" s="109">
        <f t="shared" ref="G70:G109" si="7">ROUND(E70*12/C70,0)</f>
        <v>4540</v>
      </c>
      <c r="H70" s="113">
        <f t="shared" si="5"/>
        <v>34166</v>
      </c>
      <c r="I70" s="110">
        <f t="shared" ref="I70:I109" si="8">H70*0.36</f>
        <v>12299.76</v>
      </c>
      <c r="J70" s="110">
        <f>Normativy!$E$76</f>
        <v>1110</v>
      </c>
      <c r="K70" s="83">
        <f t="shared" si="3"/>
        <v>47575.76</v>
      </c>
    </row>
    <row r="71" spans="1:11" x14ac:dyDescent="0.2">
      <c r="A71" s="111">
        <v>73</v>
      </c>
      <c r="B71" s="108">
        <f>IF(A71&lt;Normativy!$E$17,Normativy!$F$17,IF(A71&lt;Normativy!$E$18,Normativy!$F$18+Normativy!$G$18*A71+Normativy!$H$18*A71^2,IF(A71&lt;Normativy!$E$19,Normativy!$F$19+Normativy!$G$19*A71+Normativy!$H$19*A71^2,IF(A71&lt;Normativy!$E$20,Normativy!$F$20+Normativy!$G$20*A71+Normativy!$H$20*A71^2,Normativy!$F$21))))</f>
        <v>13.644249100000001</v>
      </c>
      <c r="C71" s="108">
        <f>IF(A71&lt;Normativy!$E$22,Normativy!$F$22,IF(A71&lt;Normativy!$E$23,Normativy!$F$23+Normativy!$G$23*A71+Normativy!$H$23*A71^2,IF(A71&lt;Normativy!$E$24,Normativy!$F$24+Normativy!$G$24*A71+Normativy!$H$24*A71^2,IF(A71&lt;Normativy!$E$25,Normativy!$F$25+Normativy!$G$25*A71+Normativy!$H$25*A71^2,Normativy!$F$26))))</f>
        <v>41.511857599999999</v>
      </c>
      <c r="D71" s="109">
        <f>Normativy!$C$17</f>
        <v>33548</v>
      </c>
      <c r="E71" s="109">
        <f>Normativy!$C$22</f>
        <v>15583</v>
      </c>
      <c r="F71" s="109">
        <f t="shared" si="6"/>
        <v>29505</v>
      </c>
      <c r="G71" s="109">
        <f t="shared" si="7"/>
        <v>4505</v>
      </c>
      <c r="H71" s="113">
        <f t="shared" si="5"/>
        <v>34010</v>
      </c>
      <c r="I71" s="110">
        <f t="shared" si="8"/>
        <v>12243.6</v>
      </c>
      <c r="J71" s="110">
        <f>Normativy!$E$76</f>
        <v>1110</v>
      </c>
      <c r="K71" s="83">
        <f t="shared" ref="K71:K109" si="9">H71+I71+J71</f>
        <v>47363.6</v>
      </c>
    </row>
    <row r="72" spans="1:11" x14ac:dyDescent="0.2">
      <c r="A72" s="111">
        <v>74</v>
      </c>
      <c r="B72" s="108">
        <f>IF(A72&lt;Normativy!$E$17,Normativy!$F$17,IF(A72&lt;Normativy!$E$18,Normativy!$F$18+Normativy!$G$18*A72+Normativy!$H$18*A72^2,IF(A72&lt;Normativy!$E$19,Normativy!$F$19+Normativy!$G$19*A72+Normativy!$H$19*A72^2,IF(A72&lt;Normativy!$E$20,Normativy!$F$20+Normativy!$G$20*A72+Normativy!$H$20*A72^2,Normativy!$F$21))))</f>
        <v>13.699600400000001</v>
      </c>
      <c r="C72" s="108">
        <f>IF(A72&lt;Normativy!$E$22,Normativy!$F$22,IF(A72&lt;Normativy!$E$23,Normativy!$F$23+Normativy!$G$23*A72+Normativy!$H$23*A72^2,IF(A72&lt;Normativy!$E$24,Normativy!$F$24+Normativy!$G$24*A72+Normativy!$H$24*A72^2,IF(A72&lt;Normativy!$E$25,Normativy!$F$25+Normativy!$G$25*A72+Normativy!$H$25*A72^2,Normativy!$F$26))))</f>
        <v>41.831714400000003</v>
      </c>
      <c r="D72" s="109">
        <f>Normativy!$C$17</f>
        <v>33548</v>
      </c>
      <c r="E72" s="109">
        <f>Normativy!$C$22</f>
        <v>15583</v>
      </c>
      <c r="F72" s="109">
        <f t="shared" si="6"/>
        <v>29386</v>
      </c>
      <c r="G72" s="109">
        <f t="shared" si="7"/>
        <v>4470</v>
      </c>
      <c r="H72" s="113">
        <f t="shared" si="5"/>
        <v>33856</v>
      </c>
      <c r="I72" s="110">
        <f t="shared" si="8"/>
        <v>12188.16</v>
      </c>
      <c r="J72" s="110">
        <f>Normativy!$E$76</f>
        <v>1110</v>
      </c>
      <c r="K72" s="83">
        <f t="shared" si="9"/>
        <v>47154.16</v>
      </c>
    </row>
    <row r="73" spans="1:11" x14ac:dyDescent="0.2">
      <c r="A73" s="111">
        <v>75</v>
      </c>
      <c r="B73" s="108">
        <f>IF(A73&lt;Normativy!$E$17,Normativy!$F$17,IF(A73&lt;Normativy!$E$18,Normativy!$F$18+Normativy!$G$18*A73+Normativy!$H$18*A73^2,IF(A73&lt;Normativy!$E$19,Normativy!$F$19+Normativy!$G$19*A73+Normativy!$H$19*A73^2,IF(A73&lt;Normativy!$E$20,Normativy!$F$20+Normativy!$G$20*A73+Normativy!$H$20*A73^2,Normativy!$F$21))))</f>
        <v>13.754687499999999</v>
      </c>
      <c r="C73" s="108">
        <f>IF(A73&lt;Normativy!$E$22,Normativy!$F$22,IF(A73&lt;Normativy!$E$23,Normativy!$F$23+Normativy!$G$23*A73+Normativy!$H$23*A73^2,IF(A73&lt;Normativy!$E$24,Normativy!$F$24+Normativy!$G$24*A73+Normativy!$H$24*A73^2,IF(A73&lt;Normativy!$E$25,Normativy!$F$25+Normativy!$G$25*A73+Normativy!$H$25*A73^2,Normativy!$F$26))))</f>
        <v>42.151499999999999</v>
      </c>
      <c r="D73" s="109">
        <f>Normativy!$C$17</f>
        <v>33548</v>
      </c>
      <c r="E73" s="109">
        <f>Normativy!$C$22</f>
        <v>15583</v>
      </c>
      <c r="F73" s="109">
        <f t="shared" si="6"/>
        <v>29268</v>
      </c>
      <c r="G73" s="109">
        <f t="shared" si="7"/>
        <v>4436</v>
      </c>
      <c r="H73" s="113">
        <f t="shared" si="5"/>
        <v>33704</v>
      </c>
      <c r="I73" s="110">
        <f t="shared" si="8"/>
        <v>12133.439999999999</v>
      </c>
      <c r="J73" s="110">
        <f>Normativy!$E$76</f>
        <v>1110</v>
      </c>
      <c r="K73" s="83">
        <f t="shared" si="9"/>
        <v>46947.44</v>
      </c>
    </row>
    <row r="74" spans="1:11" x14ac:dyDescent="0.2">
      <c r="A74" s="111">
        <v>76</v>
      </c>
      <c r="B74" s="108">
        <f>IF(A74&lt;Normativy!$E$17,Normativy!$F$17,IF(A74&lt;Normativy!$E$18,Normativy!$F$18+Normativy!$G$18*A74+Normativy!$H$18*A74^2,IF(A74&lt;Normativy!$E$19,Normativy!$F$19+Normativy!$G$19*A74+Normativy!$H$19*A74^2,IF(A74&lt;Normativy!$E$20,Normativy!$F$20+Normativy!$G$20*A74+Normativy!$H$20*A74^2,Normativy!$F$21))))</f>
        <v>13.809510400000001</v>
      </c>
      <c r="C74" s="108">
        <f>IF(A74&lt;Normativy!$E$22,Normativy!$F$22,IF(A74&lt;Normativy!$E$23,Normativy!$F$23+Normativy!$G$23*A74+Normativy!$H$23*A74^2,IF(A74&lt;Normativy!$E$24,Normativy!$F$24+Normativy!$G$24*A74+Normativy!$H$24*A74^2,IF(A74&lt;Normativy!$E$25,Normativy!$F$25+Normativy!$G$25*A74+Normativy!$H$25*A74^2,Normativy!$F$26))))</f>
        <v>42.471214400000001</v>
      </c>
      <c r="D74" s="109">
        <f>Normativy!$C$17</f>
        <v>33548</v>
      </c>
      <c r="E74" s="109">
        <f>Normativy!$C$22</f>
        <v>15583</v>
      </c>
      <c r="F74" s="109">
        <f t="shared" si="6"/>
        <v>29152</v>
      </c>
      <c r="G74" s="109">
        <f t="shared" si="7"/>
        <v>4403</v>
      </c>
      <c r="H74" s="113">
        <f t="shared" si="5"/>
        <v>33555</v>
      </c>
      <c r="I74" s="110">
        <f t="shared" si="8"/>
        <v>12079.8</v>
      </c>
      <c r="J74" s="110">
        <f>Normativy!$E$76</f>
        <v>1110</v>
      </c>
      <c r="K74" s="83">
        <f t="shared" si="9"/>
        <v>46744.800000000003</v>
      </c>
    </row>
    <row r="75" spans="1:11" x14ac:dyDescent="0.2">
      <c r="A75" s="111">
        <v>77</v>
      </c>
      <c r="B75" s="108">
        <f>IF(A75&lt;Normativy!$E$17,Normativy!$F$17,IF(A75&lt;Normativy!$E$18,Normativy!$F$18+Normativy!$G$18*A75+Normativy!$H$18*A75^2,IF(A75&lt;Normativy!$E$19,Normativy!$F$19+Normativy!$G$19*A75+Normativy!$H$19*A75^2,IF(A75&lt;Normativy!$E$20,Normativy!$F$20+Normativy!$G$20*A75+Normativy!$H$20*A75^2,Normativy!$F$21))))</f>
        <v>13.864069100000002</v>
      </c>
      <c r="C75" s="108">
        <f>IF(A75&lt;Normativy!$E$22,Normativy!$F$22,IF(A75&lt;Normativy!$E$23,Normativy!$F$23+Normativy!$G$23*A75+Normativy!$H$23*A75^2,IF(A75&lt;Normativy!$E$24,Normativy!$F$24+Normativy!$G$24*A75+Normativy!$H$24*A75^2,IF(A75&lt;Normativy!$E$25,Normativy!$F$25+Normativy!$G$25*A75+Normativy!$H$25*A75^2,Normativy!$F$26))))</f>
        <v>42.790857600000002</v>
      </c>
      <c r="D75" s="109">
        <f>Normativy!$C$17</f>
        <v>33548</v>
      </c>
      <c r="E75" s="109">
        <f>Normativy!$C$22</f>
        <v>15583</v>
      </c>
      <c r="F75" s="109">
        <f t="shared" si="6"/>
        <v>29037</v>
      </c>
      <c r="G75" s="109">
        <f t="shared" si="7"/>
        <v>4370</v>
      </c>
      <c r="H75" s="113">
        <f t="shared" si="5"/>
        <v>33407</v>
      </c>
      <c r="I75" s="110">
        <f t="shared" si="8"/>
        <v>12026.52</v>
      </c>
      <c r="J75" s="110">
        <f>Normativy!$E$76</f>
        <v>1110</v>
      </c>
      <c r="K75" s="83">
        <f t="shared" si="9"/>
        <v>46543.520000000004</v>
      </c>
    </row>
    <row r="76" spans="1:11" x14ac:dyDescent="0.2">
      <c r="A76" s="111">
        <v>78</v>
      </c>
      <c r="B76" s="108">
        <f>IF(A76&lt;Normativy!$E$17,Normativy!$F$17,IF(A76&lt;Normativy!$E$18,Normativy!$F$18+Normativy!$G$18*A76+Normativy!$H$18*A76^2,IF(A76&lt;Normativy!$E$19,Normativy!$F$19+Normativy!$G$19*A76+Normativy!$H$19*A76^2,IF(A76&lt;Normativy!$E$20,Normativy!$F$20+Normativy!$G$20*A76+Normativy!$H$20*A76^2,Normativy!$F$21))))</f>
        <v>13.918363600000001</v>
      </c>
      <c r="C76" s="108">
        <f>IF(A76&lt;Normativy!$E$22,Normativy!$F$22,IF(A76&lt;Normativy!$E$23,Normativy!$F$23+Normativy!$G$23*A76+Normativy!$H$23*A76^2,IF(A76&lt;Normativy!$E$24,Normativy!$F$24+Normativy!$G$24*A76+Normativy!$H$24*A76^2,IF(A76&lt;Normativy!$E$25,Normativy!$F$25+Normativy!$G$25*A76+Normativy!$H$25*A76^2,Normativy!$F$26))))</f>
        <v>43.110429599999996</v>
      </c>
      <c r="D76" s="109">
        <f>Normativy!$C$17</f>
        <v>33548</v>
      </c>
      <c r="E76" s="109">
        <f>Normativy!$C$22</f>
        <v>15583</v>
      </c>
      <c r="F76" s="109">
        <f t="shared" si="6"/>
        <v>28924</v>
      </c>
      <c r="G76" s="109">
        <f t="shared" si="7"/>
        <v>4338</v>
      </c>
      <c r="H76" s="113">
        <f t="shared" si="5"/>
        <v>33262</v>
      </c>
      <c r="I76" s="110">
        <f t="shared" si="8"/>
        <v>11974.32</v>
      </c>
      <c r="J76" s="110">
        <f>Normativy!$E$76</f>
        <v>1110</v>
      </c>
      <c r="K76" s="83">
        <f t="shared" si="9"/>
        <v>46346.32</v>
      </c>
    </row>
    <row r="77" spans="1:11" x14ac:dyDescent="0.2">
      <c r="A77" s="111">
        <v>79</v>
      </c>
      <c r="B77" s="108">
        <f>IF(A77&lt;Normativy!$E$17,Normativy!$F$17,IF(A77&lt;Normativy!$E$18,Normativy!$F$18+Normativy!$G$18*A77+Normativy!$H$18*A77^2,IF(A77&lt;Normativy!$E$19,Normativy!$F$19+Normativy!$G$19*A77+Normativy!$H$19*A77^2,IF(A77&lt;Normativy!$E$20,Normativy!$F$20+Normativy!$G$20*A77+Normativy!$H$20*A77^2,Normativy!$F$21))))</f>
        <v>13.9723939</v>
      </c>
      <c r="C77" s="108">
        <f>IF(A77&lt;Normativy!$E$22,Normativy!$F$22,IF(A77&lt;Normativy!$E$23,Normativy!$F$23+Normativy!$G$23*A77+Normativy!$H$23*A77^2,IF(A77&lt;Normativy!$E$24,Normativy!$F$24+Normativy!$G$24*A77+Normativy!$H$24*A77^2,IF(A77&lt;Normativy!$E$25,Normativy!$F$25+Normativy!$G$25*A77+Normativy!$H$25*A77^2,Normativy!$F$26))))</f>
        <v>43.429930399999996</v>
      </c>
      <c r="D77" s="109">
        <f>Normativy!$C$17</f>
        <v>33548</v>
      </c>
      <c r="E77" s="109">
        <f>Normativy!$C$22</f>
        <v>15583</v>
      </c>
      <c r="F77" s="109">
        <f t="shared" si="6"/>
        <v>28812</v>
      </c>
      <c r="G77" s="109">
        <f t="shared" si="7"/>
        <v>4306</v>
      </c>
      <c r="H77" s="113">
        <f t="shared" si="5"/>
        <v>33118</v>
      </c>
      <c r="I77" s="110">
        <f t="shared" si="8"/>
        <v>11922.48</v>
      </c>
      <c r="J77" s="110">
        <f>Normativy!$E$76</f>
        <v>1110</v>
      </c>
      <c r="K77" s="83">
        <f t="shared" si="9"/>
        <v>46150.479999999996</v>
      </c>
    </row>
    <row r="78" spans="1:11" x14ac:dyDescent="0.2">
      <c r="A78" s="111">
        <v>80</v>
      </c>
      <c r="B78" s="108">
        <f>IF(A78&lt;Normativy!$E$17,Normativy!$F$17,IF(A78&lt;Normativy!$E$18,Normativy!$F$18+Normativy!$G$18*A78+Normativy!$H$18*A78^2,IF(A78&lt;Normativy!$E$19,Normativy!$F$19+Normativy!$G$19*A78+Normativy!$H$19*A78^2,IF(A78&lt;Normativy!$E$20,Normativy!$F$20+Normativy!$G$20*A78+Normativy!$H$20*A78^2,Normativy!$F$21))))</f>
        <v>14.026160000000001</v>
      </c>
      <c r="C78" s="108">
        <f>IF(A78&lt;Normativy!$E$22,Normativy!$F$22,IF(A78&lt;Normativy!$E$23,Normativy!$F$23+Normativy!$G$23*A78+Normativy!$H$23*A78^2,IF(A78&lt;Normativy!$E$24,Normativy!$F$24+Normativy!$G$24*A78+Normativy!$H$24*A78^2,IF(A78&lt;Normativy!$E$25,Normativy!$F$25+Normativy!$G$25*A78+Normativy!$H$25*A78^2,Normativy!$F$26))))</f>
        <v>43.749359999999996</v>
      </c>
      <c r="D78" s="109">
        <f>Normativy!$C$17</f>
        <v>33548</v>
      </c>
      <c r="E78" s="109">
        <f>Normativy!$C$22</f>
        <v>15583</v>
      </c>
      <c r="F78" s="109">
        <f t="shared" si="6"/>
        <v>28702</v>
      </c>
      <c r="G78" s="109">
        <f t="shared" si="7"/>
        <v>4274</v>
      </c>
      <c r="H78" s="113">
        <f t="shared" si="5"/>
        <v>32976</v>
      </c>
      <c r="I78" s="110">
        <f t="shared" si="8"/>
        <v>11871.359999999999</v>
      </c>
      <c r="J78" s="110">
        <f>Normativy!$E$76</f>
        <v>1110</v>
      </c>
      <c r="K78" s="83">
        <f t="shared" si="9"/>
        <v>45957.36</v>
      </c>
    </row>
    <row r="79" spans="1:11" x14ac:dyDescent="0.2">
      <c r="A79" s="111">
        <v>81</v>
      </c>
      <c r="B79" s="108">
        <f>IF(A79&lt;Normativy!$E$17,Normativy!$F$17,IF(A79&lt;Normativy!$E$18,Normativy!$F$18+Normativy!$G$18*A79+Normativy!$H$18*A79^2,IF(A79&lt;Normativy!$E$19,Normativy!$F$19+Normativy!$G$19*A79+Normativy!$H$19*A79^2,IF(A79&lt;Normativy!$E$20,Normativy!$F$20+Normativy!$G$20*A79+Normativy!$H$20*A79^2,Normativy!$F$21))))</f>
        <v>14.079661900000001</v>
      </c>
      <c r="C79" s="108">
        <f>IF(A79&lt;Normativy!$E$22,Normativy!$F$22,IF(A79&lt;Normativy!$E$23,Normativy!$F$23+Normativy!$G$23*A79+Normativy!$H$23*A79^2,IF(A79&lt;Normativy!$E$24,Normativy!$F$24+Normativy!$G$24*A79+Normativy!$H$24*A79^2,IF(A79&lt;Normativy!$E$25,Normativy!$F$25+Normativy!$G$25*A79+Normativy!$H$25*A79^2,Normativy!$F$26))))</f>
        <v>44.068718400000002</v>
      </c>
      <c r="D79" s="109">
        <f>Normativy!$C$17</f>
        <v>33548</v>
      </c>
      <c r="E79" s="109">
        <f>Normativy!$C$22</f>
        <v>15583</v>
      </c>
      <c r="F79" s="109">
        <f t="shared" si="6"/>
        <v>28593</v>
      </c>
      <c r="G79" s="109">
        <f t="shared" si="7"/>
        <v>4243</v>
      </c>
      <c r="H79" s="113">
        <f t="shared" si="5"/>
        <v>32836</v>
      </c>
      <c r="I79" s="110">
        <f t="shared" si="8"/>
        <v>11820.96</v>
      </c>
      <c r="J79" s="110">
        <f>Normativy!$E$76</f>
        <v>1110</v>
      </c>
      <c r="K79" s="83">
        <f t="shared" si="9"/>
        <v>45766.96</v>
      </c>
    </row>
    <row r="80" spans="1:11" x14ac:dyDescent="0.2">
      <c r="A80" s="111">
        <v>82</v>
      </c>
      <c r="B80" s="108">
        <f>IF(A80&lt;Normativy!$E$17,Normativy!$F$17,IF(A80&lt;Normativy!$E$18,Normativy!$F$18+Normativy!$G$18*A80+Normativy!$H$18*A80^2,IF(A80&lt;Normativy!$E$19,Normativy!$F$19+Normativy!$G$19*A80+Normativy!$H$19*A80^2,IF(A80&lt;Normativy!$E$20,Normativy!$F$20+Normativy!$G$20*A80+Normativy!$H$20*A80^2,Normativy!$F$21))))</f>
        <v>14.1328996</v>
      </c>
      <c r="C80" s="108">
        <f>IF(A80&lt;Normativy!$E$22,Normativy!$F$22,IF(A80&lt;Normativy!$E$23,Normativy!$F$23+Normativy!$G$23*A80+Normativy!$H$23*A80^2,IF(A80&lt;Normativy!$E$24,Normativy!$F$24+Normativy!$G$24*A80+Normativy!$H$24*A80^2,IF(A80&lt;Normativy!$E$25,Normativy!$F$25+Normativy!$G$25*A80+Normativy!$H$25*A80^2,Normativy!$F$26))))</f>
        <v>44.3880056</v>
      </c>
      <c r="D80" s="109">
        <f>Normativy!$C$17</f>
        <v>33548</v>
      </c>
      <c r="E80" s="109">
        <f>Normativy!$C$22</f>
        <v>15583</v>
      </c>
      <c r="F80" s="109">
        <f t="shared" si="6"/>
        <v>28485</v>
      </c>
      <c r="G80" s="109">
        <f t="shared" si="7"/>
        <v>4213</v>
      </c>
      <c r="H80" s="113">
        <f t="shared" si="5"/>
        <v>32698</v>
      </c>
      <c r="I80" s="110">
        <f t="shared" si="8"/>
        <v>11771.279999999999</v>
      </c>
      <c r="J80" s="110">
        <f>Normativy!$E$76</f>
        <v>1110</v>
      </c>
      <c r="K80" s="83">
        <f t="shared" si="9"/>
        <v>45579.28</v>
      </c>
    </row>
    <row r="81" spans="1:11" x14ac:dyDescent="0.2">
      <c r="A81" s="111">
        <v>83</v>
      </c>
      <c r="B81" s="108">
        <f>IF(A81&lt;Normativy!$E$17,Normativy!$F$17,IF(A81&lt;Normativy!$E$18,Normativy!$F$18+Normativy!$G$18*A81+Normativy!$H$18*A81^2,IF(A81&lt;Normativy!$E$19,Normativy!$F$19+Normativy!$G$19*A81+Normativy!$H$19*A81^2,IF(A81&lt;Normativy!$E$20,Normativy!$F$20+Normativy!$G$20*A81+Normativy!$H$20*A81^2,Normativy!$F$21))))</f>
        <v>14.1858731</v>
      </c>
      <c r="C81" s="108">
        <f>IF(A81&lt;Normativy!$E$22,Normativy!$F$22,IF(A81&lt;Normativy!$E$23,Normativy!$F$23+Normativy!$G$23*A81+Normativy!$H$23*A81^2,IF(A81&lt;Normativy!$E$24,Normativy!$F$24+Normativy!$G$24*A81+Normativy!$H$24*A81^2,IF(A81&lt;Normativy!$E$25,Normativy!$F$25+Normativy!$G$25*A81+Normativy!$H$25*A81^2,Normativy!$F$26))))</f>
        <v>44.707221599999997</v>
      </c>
      <c r="D81" s="109">
        <f>Normativy!$C$17</f>
        <v>33548</v>
      </c>
      <c r="E81" s="109">
        <f>Normativy!$C$22</f>
        <v>15583</v>
      </c>
      <c r="F81" s="109">
        <f t="shared" si="6"/>
        <v>28379</v>
      </c>
      <c r="G81" s="109">
        <f t="shared" si="7"/>
        <v>4183</v>
      </c>
      <c r="H81" s="113">
        <f t="shared" si="5"/>
        <v>32562</v>
      </c>
      <c r="I81" s="110">
        <f t="shared" si="8"/>
        <v>11722.32</v>
      </c>
      <c r="J81" s="110">
        <f>Normativy!$E$76</f>
        <v>1110</v>
      </c>
      <c r="K81" s="83">
        <f t="shared" si="9"/>
        <v>45394.32</v>
      </c>
    </row>
    <row r="82" spans="1:11" x14ac:dyDescent="0.2">
      <c r="A82" s="111">
        <v>84</v>
      </c>
      <c r="B82" s="108">
        <f>IF(A82&lt;Normativy!$E$17,Normativy!$F$17,IF(A82&lt;Normativy!$E$18,Normativy!$F$18+Normativy!$G$18*A82+Normativy!$H$18*A82^2,IF(A82&lt;Normativy!$E$19,Normativy!$F$19+Normativy!$G$19*A82+Normativy!$H$19*A82^2,IF(A82&lt;Normativy!$E$20,Normativy!$F$20+Normativy!$G$20*A82+Normativy!$H$20*A82^2,Normativy!$F$21))))</f>
        <v>14.2385824</v>
      </c>
      <c r="C82" s="108">
        <f>IF(A82&lt;Normativy!$E$22,Normativy!$F$22,IF(A82&lt;Normativy!$E$23,Normativy!$F$23+Normativy!$G$23*A82+Normativy!$H$23*A82^2,IF(A82&lt;Normativy!$E$24,Normativy!$F$24+Normativy!$G$24*A82+Normativy!$H$24*A82^2,IF(A82&lt;Normativy!$E$25,Normativy!$F$25+Normativy!$G$25*A82+Normativy!$H$25*A82^2,Normativy!$F$26))))</f>
        <v>45.026366399999993</v>
      </c>
      <c r="D82" s="109">
        <f>Normativy!$C$17</f>
        <v>33548</v>
      </c>
      <c r="E82" s="109">
        <f>Normativy!$C$22</f>
        <v>15583</v>
      </c>
      <c r="F82" s="109">
        <f t="shared" si="6"/>
        <v>28274</v>
      </c>
      <c r="G82" s="109">
        <f t="shared" si="7"/>
        <v>4153</v>
      </c>
      <c r="H82" s="113">
        <f t="shared" si="5"/>
        <v>32427</v>
      </c>
      <c r="I82" s="110">
        <f t="shared" si="8"/>
        <v>11673.72</v>
      </c>
      <c r="J82" s="110">
        <f>Normativy!$E$76</f>
        <v>1110</v>
      </c>
      <c r="K82" s="83">
        <f t="shared" si="9"/>
        <v>45210.720000000001</v>
      </c>
    </row>
    <row r="83" spans="1:11" x14ac:dyDescent="0.2">
      <c r="A83" s="111">
        <v>85</v>
      </c>
      <c r="B83" s="108">
        <f>IF(A83&lt;Normativy!$E$17,Normativy!$F$17,IF(A83&lt;Normativy!$E$18,Normativy!$F$18+Normativy!$G$18*A83+Normativy!$H$18*A83^2,IF(A83&lt;Normativy!$E$19,Normativy!$F$19+Normativy!$G$19*A83+Normativy!$H$19*A83^2,IF(A83&lt;Normativy!$E$20,Normativy!$F$20+Normativy!$G$20*A83+Normativy!$H$20*A83^2,Normativy!$F$21))))</f>
        <v>14.291027500000002</v>
      </c>
      <c r="C83" s="108">
        <f>IF(A83&lt;Normativy!$E$22,Normativy!$F$22,IF(A83&lt;Normativy!$E$23,Normativy!$F$23+Normativy!$G$23*A83+Normativy!$H$23*A83^2,IF(A83&lt;Normativy!$E$24,Normativy!$F$24+Normativy!$G$24*A83+Normativy!$H$24*A83^2,IF(A83&lt;Normativy!$E$25,Normativy!$F$25+Normativy!$G$25*A83+Normativy!$H$25*A83^2,Normativy!$F$26))))</f>
        <v>45.345439999999996</v>
      </c>
      <c r="D83" s="109">
        <f>Normativy!$C$17</f>
        <v>33548</v>
      </c>
      <c r="E83" s="109">
        <f>Normativy!$C$22</f>
        <v>15583</v>
      </c>
      <c r="F83" s="109">
        <f t="shared" si="6"/>
        <v>28170</v>
      </c>
      <c r="G83" s="109">
        <f t="shared" si="7"/>
        <v>4124</v>
      </c>
      <c r="H83" s="113">
        <f t="shared" si="5"/>
        <v>32294</v>
      </c>
      <c r="I83" s="110">
        <f t="shared" si="8"/>
        <v>11625.84</v>
      </c>
      <c r="J83" s="110">
        <f>Normativy!$E$76</f>
        <v>1110</v>
      </c>
      <c r="K83" s="83">
        <f t="shared" si="9"/>
        <v>45029.84</v>
      </c>
    </row>
    <row r="84" spans="1:11" x14ac:dyDescent="0.2">
      <c r="A84" s="111">
        <v>86</v>
      </c>
      <c r="B84" s="108">
        <f>IF(A84&lt;Normativy!$E$17,Normativy!$F$17,IF(A84&lt;Normativy!$E$18,Normativy!$F$18+Normativy!$G$18*A84+Normativy!$H$18*A84^2,IF(A84&lt;Normativy!$E$19,Normativy!$F$19+Normativy!$G$19*A84+Normativy!$H$19*A84^2,IF(A84&lt;Normativy!$E$20,Normativy!$F$20+Normativy!$G$20*A84+Normativy!$H$20*A84^2,Normativy!$F$21))))</f>
        <v>14.3432084</v>
      </c>
      <c r="C84" s="108">
        <f>IF(A84&lt;Normativy!$E$22,Normativy!$F$22,IF(A84&lt;Normativy!$E$23,Normativy!$F$23+Normativy!$G$23*A84+Normativy!$H$23*A84^2,IF(A84&lt;Normativy!$E$24,Normativy!$F$24+Normativy!$G$24*A84+Normativy!$H$24*A84^2,IF(A84&lt;Normativy!$E$25,Normativy!$F$25+Normativy!$G$25*A84+Normativy!$H$25*A84^2,Normativy!$F$26))))</f>
        <v>45.664442399999999</v>
      </c>
      <c r="D84" s="109">
        <f>Normativy!$C$17</f>
        <v>33548</v>
      </c>
      <c r="E84" s="109">
        <f>Normativy!$C$22</f>
        <v>15583</v>
      </c>
      <c r="F84" s="109">
        <f t="shared" si="6"/>
        <v>28067</v>
      </c>
      <c r="G84" s="109">
        <f t="shared" si="7"/>
        <v>4095</v>
      </c>
      <c r="H84" s="113">
        <f t="shared" si="5"/>
        <v>32162</v>
      </c>
      <c r="I84" s="110">
        <f t="shared" si="8"/>
        <v>11578.32</v>
      </c>
      <c r="J84" s="110">
        <f>Normativy!$E$76</f>
        <v>1110</v>
      </c>
      <c r="K84" s="83">
        <f t="shared" si="9"/>
        <v>44850.32</v>
      </c>
    </row>
    <row r="85" spans="1:11" x14ac:dyDescent="0.2">
      <c r="A85" s="111">
        <v>87</v>
      </c>
      <c r="B85" s="108">
        <f>IF(A85&lt;Normativy!$E$17,Normativy!$F$17,IF(A85&lt;Normativy!$E$18,Normativy!$F$18+Normativy!$G$18*A85+Normativy!$H$18*A85^2,IF(A85&lt;Normativy!$E$19,Normativy!$F$19+Normativy!$G$19*A85+Normativy!$H$19*A85^2,IF(A85&lt;Normativy!$E$20,Normativy!$F$20+Normativy!$G$20*A85+Normativy!$H$20*A85^2,Normativy!$F$21))))</f>
        <v>14.3951251</v>
      </c>
      <c r="C85" s="108">
        <f>IF(A85&lt;Normativy!$E$22,Normativy!$F$22,IF(A85&lt;Normativy!$E$23,Normativy!$F$23+Normativy!$G$23*A85+Normativy!$H$23*A85^2,IF(A85&lt;Normativy!$E$24,Normativy!$F$24+Normativy!$G$24*A85+Normativy!$H$24*A85^2,IF(A85&lt;Normativy!$E$25,Normativy!$F$25+Normativy!$G$25*A85+Normativy!$H$25*A85^2,Normativy!$F$26))))</f>
        <v>45.9833736</v>
      </c>
      <c r="D85" s="109">
        <f>Normativy!$C$17</f>
        <v>33548</v>
      </c>
      <c r="E85" s="109">
        <f>Normativy!$C$22</f>
        <v>15583</v>
      </c>
      <c r="F85" s="109">
        <f t="shared" si="6"/>
        <v>27966</v>
      </c>
      <c r="G85" s="109">
        <f t="shared" si="7"/>
        <v>4067</v>
      </c>
      <c r="H85" s="113">
        <f t="shared" si="5"/>
        <v>32033</v>
      </c>
      <c r="I85" s="110">
        <f t="shared" si="8"/>
        <v>11531.88</v>
      </c>
      <c r="J85" s="110">
        <f>Normativy!$E$76</f>
        <v>1110</v>
      </c>
      <c r="K85" s="83">
        <f t="shared" si="9"/>
        <v>44674.879999999997</v>
      </c>
    </row>
    <row r="86" spans="1:11" x14ac:dyDescent="0.2">
      <c r="A86" s="111">
        <v>88</v>
      </c>
      <c r="B86" s="108">
        <f>IF(A86&lt;Normativy!$E$17,Normativy!$F$17,IF(A86&lt;Normativy!$E$18,Normativy!$F$18+Normativy!$G$18*A86+Normativy!$H$18*A86^2,IF(A86&lt;Normativy!$E$19,Normativy!$F$19+Normativy!$G$19*A86+Normativy!$H$19*A86^2,IF(A86&lt;Normativy!$E$20,Normativy!$F$20+Normativy!$G$20*A86+Normativy!$H$20*A86^2,Normativy!$F$21))))</f>
        <v>14.446777600000001</v>
      </c>
      <c r="C86" s="108">
        <f>IF(A86&lt;Normativy!$E$22,Normativy!$F$22,IF(A86&lt;Normativy!$E$23,Normativy!$F$23+Normativy!$G$23*A86+Normativy!$H$23*A86^2,IF(A86&lt;Normativy!$E$24,Normativy!$F$24+Normativy!$G$24*A86+Normativy!$H$24*A86^2,IF(A86&lt;Normativy!$E$25,Normativy!$F$25+Normativy!$G$25*A86+Normativy!$H$25*A86^2,Normativy!$F$26))))</f>
        <v>46.302233600000001</v>
      </c>
      <c r="D86" s="109">
        <f>Normativy!$C$17</f>
        <v>33548</v>
      </c>
      <c r="E86" s="109">
        <f>Normativy!$C$22</f>
        <v>15583</v>
      </c>
      <c r="F86" s="109">
        <f t="shared" si="6"/>
        <v>27866</v>
      </c>
      <c r="G86" s="109">
        <f t="shared" si="7"/>
        <v>4039</v>
      </c>
      <c r="H86" s="113">
        <f t="shared" si="5"/>
        <v>31905</v>
      </c>
      <c r="I86" s="110">
        <f t="shared" si="8"/>
        <v>11485.8</v>
      </c>
      <c r="J86" s="110">
        <f>Normativy!$E$76</f>
        <v>1110</v>
      </c>
      <c r="K86" s="83">
        <f t="shared" si="9"/>
        <v>44500.800000000003</v>
      </c>
    </row>
    <row r="87" spans="1:11" x14ac:dyDescent="0.2">
      <c r="A87" s="111">
        <v>89</v>
      </c>
      <c r="B87" s="108">
        <f>IF(A87&lt;Normativy!$E$17,Normativy!$F$17,IF(A87&lt;Normativy!$E$18,Normativy!$F$18+Normativy!$G$18*A87+Normativy!$H$18*A87^2,IF(A87&lt;Normativy!$E$19,Normativy!$F$19+Normativy!$G$19*A87+Normativy!$H$19*A87^2,IF(A87&lt;Normativy!$E$20,Normativy!$F$20+Normativy!$G$20*A87+Normativy!$H$20*A87^2,Normativy!$F$21))))</f>
        <v>14.498165900000002</v>
      </c>
      <c r="C87" s="108">
        <f>IF(A87&lt;Normativy!$E$22,Normativy!$F$22,IF(A87&lt;Normativy!$E$23,Normativy!$F$23+Normativy!$G$23*A87+Normativy!$H$23*A87^2,IF(A87&lt;Normativy!$E$24,Normativy!$F$24+Normativy!$G$24*A87+Normativy!$H$24*A87^2,IF(A87&lt;Normativy!$E$25,Normativy!$F$25+Normativy!$G$25*A87+Normativy!$H$25*A87^2,Normativy!$F$26))))</f>
        <v>46.621022399999994</v>
      </c>
      <c r="D87" s="109">
        <f>Normativy!$C$17</f>
        <v>33548</v>
      </c>
      <c r="E87" s="109">
        <f>Normativy!$C$22</f>
        <v>15583</v>
      </c>
      <c r="F87" s="109">
        <f t="shared" si="6"/>
        <v>27767</v>
      </c>
      <c r="G87" s="109">
        <f t="shared" si="7"/>
        <v>4011</v>
      </c>
      <c r="H87" s="113">
        <f t="shared" si="5"/>
        <v>31778</v>
      </c>
      <c r="I87" s="110">
        <f t="shared" si="8"/>
        <v>11440.08</v>
      </c>
      <c r="J87" s="110">
        <f>Normativy!$E$76</f>
        <v>1110</v>
      </c>
      <c r="K87" s="83">
        <f t="shared" si="9"/>
        <v>44328.08</v>
      </c>
    </row>
    <row r="88" spans="1:11" x14ac:dyDescent="0.2">
      <c r="A88" s="111">
        <v>90</v>
      </c>
      <c r="B88" s="108">
        <f>IF(A88&lt;Normativy!$E$17,Normativy!$F$17,IF(A88&lt;Normativy!$E$18,Normativy!$F$18+Normativy!$G$18*A88+Normativy!$H$18*A88^2,IF(A88&lt;Normativy!$E$19,Normativy!$F$19+Normativy!$G$19*A88+Normativy!$H$19*A88^2,IF(A88&lt;Normativy!$E$20,Normativy!$F$20+Normativy!$G$20*A88+Normativy!$H$20*A88^2,Normativy!$F$21))))</f>
        <v>14.549290000000001</v>
      </c>
      <c r="C88" s="108">
        <f>IF(A88&lt;Normativy!$E$22,Normativy!$F$22,IF(A88&lt;Normativy!$E$23,Normativy!$F$23+Normativy!$G$23*A88+Normativy!$H$23*A88^2,IF(A88&lt;Normativy!$E$24,Normativy!$F$24+Normativy!$G$24*A88+Normativy!$H$24*A88^2,IF(A88&lt;Normativy!$E$25,Normativy!$F$25+Normativy!$G$25*A88+Normativy!$H$25*A88^2,Normativy!$F$26))))</f>
        <v>46.93974</v>
      </c>
      <c r="D88" s="109">
        <f>Normativy!$C$17</f>
        <v>33548</v>
      </c>
      <c r="E88" s="109">
        <f>Normativy!$C$22</f>
        <v>15583</v>
      </c>
      <c r="F88" s="109">
        <f t="shared" si="6"/>
        <v>27670</v>
      </c>
      <c r="G88" s="109">
        <f t="shared" si="7"/>
        <v>3984</v>
      </c>
      <c r="H88" s="113">
        <f t="shared" si="5"/>
        <v>31654</v>
      </c>
      <c r="I88" s="110">
        <f t="shared" si="8"/>
        <v>11395.439999999999</v>
      </c>
      <c r="J88" s="110">
        <f>Normativy!$E$76</f>
        <v>1110</v>
      </c>
      <c r="K88" s="83">
        <f t="shared" si="9"/>
        <v>44159.44</v>
      </c>
    </row>
    <row r="89" spans="1:11" x14ac:dyDescent="0.2">
      <c r="A89" s="111">
        <v>91</v>
      </c>
      <c r="B89" s="108">
        <f>IF(A89&lt;Normativy!$E$17,Normativy!$F$17,IF(A89&lt;Normativy!$E$18,Normativy!$F$18+Normativy!$G$18*A89+Normativy!$H$18*A89^2,IF(A89&lt;Normativy!$E$19,Normativy!$F$19+Normativy!$G$19*A89+Normativy!$H$19*A89^2,IF(A89&lt;Normativy!$E$20,Normativy!$F$20+Normativy!$G$20*A89+Normativy!$H$20*A89^2,Normativy!$F$21))))</f>
        <v>14.6001499</v>
      </c>
      <c r="C89" s="108">
        <f>IF(A89&lt;Normativy!$E$22,Normativy!$F$22,IF(A89&lt;Normativy!$E$23,Normativy!$F$23+Normativy!$G$23*A89+Normativy!$H$23*A89^2,IF(A89&lt;Normativy!$E$24,Normativy!$F$24+Normativy!$G$24*A89+Normativy!$H$24*A89^2,IF(A89&lt;Normativy!$E$25,Normativy!$F$25+Normativy!$G$25*A89+Normativy!$H$25*A89^2,Normativy!$F$26))))</f>
        <v>47.258386399999999</v>
      </c>
      <c r="D89" s="109">
        <f>Normativy!$C$17</f>
        <v>33548</v>
      </c>
      <c r="E89" s="109">
        <f>Normativy!$C$22</f>
        <v>15583</v>
      </c>
      <c r="F89" s="109">
        <f t="shared" si="6"/>
        <v>27573</v>
      </c>
      <c r="G89" s="109">
        <f t="shared" si="7"/>
        <v>3957</v>
      </c>
      <c r="H89" s="113">
        <f t="shared" si="5"/>
        <v>31530</v>
      </c>
      <c r="I89" s="110">
        <f t="shared" si="8"/>
        <v>11350.8</v>
      </c>
      <c r="J89" s="110">
        <f>Normativy!$E$76</f>
        <v>1110</v>
      </c>
      <c r="K89" s="83">
        <f t="shared" si="9"/>
        <v>43990.8</v>
      </c>
    </row>
    <row r="90" spans="1:11" x14ac:dyDescent="0.2">
      <c r="A90" s="111">
        <v>92</v>
      </c>
      <c r="B90" s="108">
        <f>IF(A90&lt;Normativy!$E$17,Normativy!$F$17,IF(A90&lt;Normativy!$E$18,Normativy!$F$18+Normativy!$G$18*A90+Normativy!$H$18*A90^2,IF(A90&lt;Normativy!$E$19,Normativy!$F$19+Normativy!$G$19*A90+Normativy!$H$19*A90^2,IF(A90&lt;Normativy!$E$20,Normativy!$F$20+Normativy!$G$20*A90+Normativy!$H$20*A90^2,Normativy!$F$21))))</f>
        <v>14.6507456</v>
      </c>
      <c r="C90" s="108">
        <f>IF(A90&lt;Normativy!$E$22,Normativy!$F$22,IF(A90&lt;Normativy!$E$23,Normativy!$F$23+Normativy!$G$23*A90+Normativy!$H$23*A90^2,IF(A90&lt;Normativy!$E$24,Normativy!$F$24+Normativy!$G$24*A90+Normativy!$H$24*A90^2,IF(A90&lt;Normativy!$E$25,Normativy!$F$25+Normativy!$G$25*A90+Normativy!$H$25*A90^2,Normativy!$F$26))))</f>
        <v>47.576961599999997</v>
      </c>
      <c r="D90" s="109">
        <f>Normativy!$C$17</f>
        <v>33548</v>
      </c>
      <c r="E90" s="109">
        <f>Normativy!$C$22</f>
        <v>15583</v>
      </c>
      <c r="F90" s="109">
        <f t="shared" si="6"/>
        <v>27478</v>
      </c>
      <c r="G90" s="109">
        <f t="shared" si="7"/>
        <v>3930</v>
      </c>
      <c r="H90" s="113">
        <f t="shared" si="5"/>
        <v>31408</v>
      </c>
      <c r="I90" s="110">
        <f t="shared" si="8"/>
        <v>11306.88</v>
      </c>
      <c r="J90" s="110">
        <f>Normativy!$E$76</f>
        <v>1110</v>
      </c>
      <c r="K90" s="83">
        <f t="shared" si="9"/>
        <v>43824.88</v>
      </c>
    </row>
    <row r="91" spans="1:11" x14ac:dyDescent="0.2">
      <c r="A91" s="111">
        <v>93</v>
      </c>
      <c r="B91" s="108">
        <f>IF(A91&lt;Normativy!$E$17,Normativy!$F$17,IF(A91&lt;Normativy!$E$18,Normativy!$F$18+Normativy!$G$18*A91+Normativy!$H$18*A91^2,IF(A91&lt;Normativy!$E$19,Normativy!$F$19+Normativy!$G$19*A91+Normativy!$H$19*A91^2,IF(A91&lt;Normativy!$E$20,Normativy!$F$20+Normativy!$G$20*A91+Normativy!$H$20*A91^2,Normativy!$F$21))))</f>
        <v>14.701077100000001</v>
      </c>
      <c r="C91" s="108">
        <f>IF(A91&lt;Normativy!$E$22,Normativy!$F$22,IF(A91&lt;Normativy!$E$23,Normativy!$F$23+Normativy!$G$23*A91+Normativy!$H$23*A91^2,IF(A91&lt;Normativy!$E$24,Normativy!$F$24+Normativy!$G$24*A91+Normativy!$H$24*A91^2,IF(A91&lt;Normativy!$E$25,Normativy!$F$25+Normativy!$G$25*A91+Normativy!$H$25*A91^2,Normativy!$F$26))))</f>
        <v>47.895465600000001</v>
      </c>
      <c r="D91" s="109">
        <f>Normativy!$C$17</f>
        <v>33548</v>
      </c>
      <c r="E91" s="109">
        <f>Normativy!$C$22</f>
        <v>15583</v>
      </c>
      <c r="F91" s="109">
        <f t="shared" si="6"/>
        <v>27384</v>
      </c>
      <c r="G91" s="109">
        <f t="shared" si="7"/>
        <v>3904</v>
      </c>
      <c r="H91" s="113">
        <f t="shared" si="5"/>
        <v>31288</v>
      </c>
      <c r="I91" s="110">
        <f t="shared" si="8"/>
        <v>11263.68</v>
      </c>
      <c r="J91" s="110">
        <f>Normativy!$E$76</f>
        <v>1110</v>
      </c>
      <c r="K91" s="83">
        <f t="shared" si="9"/>
        <v>43661.68</v>
      </c>
    </row>
    <row r="92" spans="1:11" x14ac:dyDescent="0.2">
      <c r="A92" s="111">
        <v>94</v>
      </c>
      <c r="B92" s="108">
        <f>IF(A92&lt;Normativy!$E$17,Normativy!$F$17,IF(A92&lt;Normativy!$E$18,Normativy!$F$18+Normativy!$G$18*A92+Normativy!$H$18*A92^2,IF(A92&lt;Normativy!$E$19,Normativy!$F$19+Normativy!$G$19*A92+Normativy!$H$19*A92^2,IF(A92&lt;Normativy!$E$20,Normativy!$F$20+Normativy!$G$20*A92+Normativy!$H$20*A92^2,Normativy!$F$21))))</f>
        <v>14.751144400000001</v>
      </c>
      <c r="C92" s="108">
        <f>IF(A92&lt;Normativy!$E$22,Normativy!$F$22,IF(A92&lt;Normativy!$E$23,Normativy!$F$23+Normativy!$G$23*A92+Normativy!$H$23*A92^2,IF(A92&lt;Normativy!$E$24,Normativy!$F$24+Normativy!$G$24*A92+Normativy!$H$24*A92^2,IF(A92&lt;Normativy!$E$25,Normativy!$F$25+Normativy!$G$25*A92+Normativy!$H$25*A92^2,Normativy!$F$26))))</f>
        <v>48.213898399999998</v>
      </c>
      <c r="D92" s="109">
        <f>Normativy!$C$17</f>
        <v>33548</v>
      </c>
      <c r="E92" s="109">
        <f>Normativy!$C$22</f>
        <v>15583</v>
      </c>
      <c r="F92" s="109">
        <f t="shared" si="6"/>
        <v>27291</v>
      </c>
      <c r="G92" s="109">
        <f t="shared" si="7"/>
        <v>3878</v>
      </c>
      <c r="H92" s="113">
        <f t="shared" si="5"/>
        <v>31169</v>
      </c>
      <c r="I92" s="110">
        <f t="shared" si="8"/>
        <v>11220.84</v>
      </c>
      <c r="J92" s="110">
        <f>Normativy!$E$76</f>
        <v>1110</v>
      </c>
      <c r="K92" s="83">
        <f t="shared" si="9"/>
        <v>43499.839999999997</v>
      </c>
    </row>
    <row r="93" spans="1:11" x14ac:dyDescent="0.2">
      <c r="A93" s="111">
        <v>95</v>
      </c>
      <c r="B93" s="108">
        <f>IF(A93&lt;Normativy!$E$17,Normativy!$F$17,IF(A93&lt;Normativy!$E$18,Normativy!$F$18+Normativy!$G$18*A93+Normativy!$H$18*A93^2,IF(A93&lt;Normativy!$E$19,Normativy!$F$19+Normativy!$G$19*A93+Normativy!$H$19*A93^2,IF(A93&lt;Normativy!$E$20,Normativy!$F$20+Normativy!$G$20*A93+Normativy!$H$20*A93^2,Normativy!$F$21))))</f>
        <v>14.800947499999999</v>
      </c>
      <c r="C93" s="108">
        <f>IF(A93&lt;Normativy!$E$22,Normativy!$F$22,IF(A93&lt;Normativy!$E$23,Normativy!$F$23+Normativy!$G$23*A93+Normativy!$H$23*A93^2,IF(A93&lt;Normativy!$E$24,Normativy!$F$24+Normativy!$G$24*A93+Normativy!$H$24*A93^2,IF(A93&lt;Normativy!$E$25,Normativy!$F$25+Normativy!$G$25*A93+Normativy!$H$25*A93^2,Normativy!$F$26))))</f>
        <v>48.532260000000001</v>
      </c>
      <c r="D93" s="109">
        <f>Normativy!$C$17</f>
        <v>33548</v>
      </c>
      <c r="E93" s="109">
        <f>Normativy!$C$22</f>
        <v>15583</v>
      </c>
      <c r="F93" s="109">
        <f t="shared" si="6"/>
        <v>27199</v>
      </c>
      <c r="G93" s="109">
        <f t="shared" si="7"/>
        <v>3853</v>
      </c>
      <c r="H93" s="113">
        <f t="shared" si="5"/>
        <v>31052</v>
      </c>
      <c r="I93" s="110">
        <f t="shared" si="8"/>
        <v>11178.72</v>
      </c>
      <c r="J93" s="110">
        <f>Normativy!$E$76</f>
        <v>1110</v>
      </c>
      <c r="K93" s="83">
        <f t="shared" si="9"/>
        <v>43340.72</v>
      </c>
    </row>
    <row r="94" spans="1:11" x14ac:dyDescent="0.2">
      <c r="A94" s="111">
        <v>96</v>
      </c>
      <c r="B94" s="108">
        <f>IF(A94&lt;Normativy!$E$17,Normativy!$F$17,IF(A94&lt;Normativy!$E$18,Normativy!$F$18+Normativy!$G$18*A94+Normativy!$H$18*A94^2,IF(A94&lt;Normativy!$E$19,Normativy!$F$19+Normativy!$G$19*A94+Normativy!$H$19*A94^2,IF(A94&lt;Normativy!$E$20,Normativy!$F$20+Normativy!$G$20*A94+Normativy!$H$20*A94^2,Normativy!$F$21))))</f>
        <v>14.850486400000001</v>
      </c>
      <c r="C94" s="108">
        <f>IF(A94&lt;Normativy!$E$22,Normativy!$F$22,IF(A94&lt;Normativy!$E$23,Normativy!$F$23+Normativy!$G$23*A94+Normativy!$H$23*A94^2,IF(A94&lt;Normativy!$E$24,Normativy!$F$24+Normativy!$G$24*A94+Normativy!$H$24*A94^2,IF(A94&lt;Normativy!$E$25,Normativy!$F$25+Normativy!$G$25*A94+Normativy!$H$25*A94^2,Normativy!$F$26))))</f>
        <v>48.850550400000003</v>
      </c>
      <c r="D94" s="109">
        <f>Normativy!$C$17</f>
        <v>33548</v>
      </c>
      <c r="E94" s="109">
        <f>Normativy!$C$22</f>
        <v>15583</v>
      </c>
      <c r="F94" s="109">
        <f t="shared" si="6"/>
        <v>27109</v>
      </c>
      <c r="G94" s="109">
        <f t="shared" si="7"/>
        <v>3828</v>
      </c>
      <c r="H94" s="113">
        <f t="shared" ref="H94:H99" si="10">F94+G94</f>
        <v>30937</v>
      </c>
      <c r="I94" s="110">
        <f t="shared" si="8"/>
        <v>11137.32</v>
      </c>
      <c r="J94" s="110">
        <f>Normativy!$E$76</f>
        <v>1110</v>
      </c>
      <c r="K94" s="83">
        <f t="shared" si="9"/>
        <v>43184.32</v>
      </c>
    </row>
    <row r="95" spans="1:11" x14ac:dyDescent="0.2">
      <c r="A95" s="111">
        <v>97</v>
      </c>
      <c r="B95" s="108">
        <f>IF(A95&lt;Normativy!$E$17,Normativy!$F$17,IF(A95&lt;Normativy!$E$18,Normativy!$F$18+Normativy!$G$18*A95+Normativy!$H$18*A95^2,IF(A95&lt;Normativy!$E$19,Normativy!$F$19+Normativy!$G$19*A95+Normativy!$H$19*A95^2,IF(A95&lt;Normativy!$E$20,Normativy!$F$20+Normativy!$G$20*A95+Normativy!$H$20*A95^2,Normativy!$F$21))))</f>
        <v>14.899761100000001</v>
      </c>
      <c r="C95" s="108">
        <f>IF(A95&lt;Normativy!$E$22,Normativy!$F$22,IF(A95&lt;Normativy!$E$23,Normativy!$F$23+Normativy!$G$23*A95+Normativy!$H$23*A95^2,IF(A95&lt;Normativy!$E$24,Normativy!$F$24+Normativy!$G$24*A95+Normativy!$H$24*A95^2,IF(A95&lt;Normativy!$E$25,Normativy!$F$25+Normativy!$G$25*A95+Normativy!$H$25*A95^2,Normativy!$F$26))))</f>
        <v>49.168769599999997</v>
      </c>
      <c r="D95" s="109">
        <f>Normativy!$C$17</f>
        <v>33548</v>
      </c>
      <c r="E95" s="109">
        <f>Normativy!$C$22</f>
        <v>15583</v>
      </c>
      <c r="F95" s="109">
        <f t="shared" si="6"/>
        <v>27019</v>
      </c>
      <c r="G95" s="109">
        <f t="shared" si="7"/>
        <v>3803</v>
      </c>
      <c r="H95" s="113">
        <f t="shared" si="10"/>
        <v>30822</v>
      </c>
      <c r="I95" s="110">
        <f t="shared" si="8"/>
        <v>11095.92</v>
      </c>
      <c r="J95" s="110">
        <f>Normativy!$E$76</f>
        <v>1110</v>
      </c>
      <c r="K95" s="83">
        <f t="shared" si="9"/>
        <v>43027.92</v>
      </c>
    </row>
    <row r="96" spans="1:11" x14ac:dyDescent="0.2">
      <c r="A96" s="111">
        <v>98</v>
      </c>
      <c r="B96" s="108">
        <f>IF(A96&lt;Normativy!$E$17,Normativy!$F$17,IF(A96&lt;Normativy!$E$18,Normativy!$F$18+Normativy!$G$18*A96+Normativy!$H$18*A96^2,IF(A96&lt;Normativy!$E$19,Normativy!$F$19+Normativy!$G$19*A96+Normativy!$H$19*A96^2,IF(A96&lt;Normativy!$E$20,Normativy!$F$20+Normativy!$G$20*A96+Normativy!$H$20*A96^2,Normativy!$F$21))))</f>
        <v>14.948771600000002</v>
      </c>
      <c r="C96" s="108">
        <f>IF(A96&lt;Normativy!$E$22,Normativy!$F$22,IF(A96&lt;Normativy!$E$23,Normativy!$F$23+Normativy!$G$23*A96+Normativy!$H$23*A96^2,IF(A96&lt;Normativy!$E$24,Normativy!$F$24+Normativy!$G$24*A96+Normativy!$H$24*A96^2,IF(A96&lt;Normativy!$E$25,Normativy!$F$25+Normativy!$G$25*A96+Normativy!$H$25*A96^2,Normativy!$F$26))))</f>
        <v>49.486917599999991</v>
      </c>
      <c r="D96" s="109">
        <f>Normativy!$C$17</f>
        <v>33548</v>
      </c>
      <c r="E96" s="109">
        <f>Normativy!$C$22</f>
        <v>15583</v>
      </c>
      <c r="F96" s="109">
        <f t="shared" si="6"/>
        <v>26930</v>
      </c>
      <c r="G96" s="109">
        <f t="shared" si="7"/>
        <v>3779</v>
      </c>
      <c r="H96" s="113">
        <f t="shared" si="10"/>
        <v>30709</v>
      </c>
      <c r="I96" s="110">
        <f t="shared" si="8"/>
        <v>11055.24</v>
      </c>
      <c r="J96" s="110">
        <f>Normativy!$E$76</f>
        <v>1110</v>
      </c>
      <c r="K96" s="83">
        <f t="shared" si="9"/>
        <v>42874.239999999998</v>
      </c>
    </row>
    <row r="97" spans="1:11" x14ac:dyDescent="0.2">
      <c r="A97" s="111">
        <v>99</v>
      </c>
      <c r="B97" s="108">
        <f>IF(A97&lt;Normativy!$E$17,Normativy!$F$17,IF(A97&lt;Normativy!$E$18,Normativy!$F$18+Normativy!$G$18*A97+Normativy!$H$18*A97^2,IF(A97&lt;Normativy!$E$19,Normativy!$F$19+Normativy!$G$19*A97+Normativy!$H$19*A97^2,IF(A97&lt;Normativy!$E$20,Normativy!$F$20+Normativy!$G$20*A97+Normativy!$H$20*A97^2,Normativy!$F$21))))</f>
        <v>14.9975179</v>
      </c>
      <c r="C97" s="108">
        <f>IF(A97&lt;Normativy!$E$22,Normativy!$F$22,IF(A97&lt;Normativy!$E$23,Normativy!$F$23+Normativy!$G$23*A97+Normativy!$H$23*A97^2,IF(A97&lt;Normativy!$E$24,Normativy!$F$24+Normativy!$G$24*A97+Normativy!$H$24*A97^2,IF(A97&lt;Normativy!$E$25,Normativy!$F$25+Normativy!$G$25*A97+Normativy!$H$25*A97^2,Normativy!$F$26))))</f>
        <v>49.804994399999998</v>
      </c>
      <c r="D97" s="109">
        <f>Normativy!$C$17</f>
        <v>33548</v>
      </c>
      <c r="E97" s="109">
        <f>Normativy!$C$22</f>
        <v>15583</v>
      </c>
      <c r="F97" s="109">
        <f t="shared" si="6"/>
        <v>26843</v>
      </c>
      <c r="G97" s="109">
        <f t="shared" si="7"/>
        <v>3755</v>
      </c>
      <c r="H97" s="113">
        <f t="shared" si="10"/>
        <v>30598</v>
      </c>
      <c r="I97" s="110">
        <f t="shared" si="8"/>
        <v>11015.279999999999</v>
      </c>
      <c r="J97" s="110">
        <f>Normativy!$E$76</f>
        <v>1110</v>
      </c>
      <c r="K97" s="83">
        <f t="shared" si="9"/>
        <v>42723.28</v>
      </c>
    </row>
    <row r="98" spans="1:11" x14ac:dyDescent="0.2">
      <c r="A98" s="111">
        <v>100</v>
      </c>
      <c r="B98" s="108">
        <f>IF(A98&lt;Normativy!$E$17,Normativy!$F$17,IF(A98&lt;Normativy!$E$18,Normativy!$F$18+Normativy!$G$18*A98+Normativy!$H$18*A98^2,IF(A98&lt;Normativy!$E$19,Normativy!$F$19+Normativy!$G$19*A98+Normativy!$H$19*A98^2,IF(A98&lt;Normativy!$E$20,Normativy!$F$20+Normativy!$G$20*A98+Normativy!$H$20*A98^2,Normativy!$F$21))))</f>
        <v>15.046000000000001</v>
      </c>
      <c r="C98" s="108">
        <f>IF(A98&lt;Normativy!$E$22,Normativy!$F$22,IF(A98&lt;Normativy!$E$23,Normativy!$F$23+Normativy!$G$23*A98+Normativy!$H$23*A98^2,IF(A98&lt;Normativy!$E$24,Normativy!$F$24+Normativy!$G$24*A98+Normativy!$H$24*A98^2,IF(A98&lt;Normativy!$E$25,Normativy!$F$25+Normativy!$G$25*A98+Normativy!$H$25*A98^2,Normativy!$F$26))))</f>
        <v>50.122999999999998</v>
      </c>
      <c r="D98" s="109">
        <f>Normativy!$C$17</f>
        <v>33548</v>
      </c>
      <c r="E98" s="109">
        <f>Normativy!$C$22</f>
        <v>15583</v>
      </c>
      <c r="F98" s="109">
        <f t="shared" si="6"/>
        <v>26756</v>
      </c>
      <c r="G98" s="109">
        <f t="shared" si="7"/>
        <v>3731</v>
      </c>
      <c r="H98" s="113">
        <f t="shared" si="10"/>
        <v>30487</v>
      </c>
      <c r="I98" s="110">
        <f t="shared" si="8"/>
        <v>10975.32</v>
      </c>
      <c r="J98" s="110">
        <f>Normativy!$E$76</f>
        <v>1110</v>
      </c>
      <c r="K98" s="83">
        <f t="shared" si="9"/>
        <v>42572.32</v>
      </c>
    </row>
    <row r="99" spans="1:11" x14ac:dyDescent="0.2">
      <c r="A99" s="111">
        <v>101</v>
      </c>
      <c r="B99" s="108">
        <f>IF(A99&lt;Normativy!$E$17,Normativy!$F$17,IF(A99&lt;Normativy!$E$18,Normativy!$F$18+Normativy!$G$18*A99+Normativy!$H$18*A99^2,IF(A99&lt;Normativy!$E$19,Normativy!$F$19+Normativy!$G$19*A99+Normativy!$H$19*A99^2,IF(A99&lt;Normativy!$E$20,Normativy!$F$20+Normativy!$G$20*A99+Normativy!$H$20*A99^2,Normativy!$F$21))))</f>
        <v>15.094217900000002</v>
      </c>
      <c r="C99" s="108">
        <f>IF(A99&lt;Normativy!$E$22,Normativy!$F$22,IF(A99&lt;Normativy!$E$23,Normativy!$F$23+Normativy!$G$23*A99+Normativy!$H$23*A99^2,IF(A99&lt;Normativy!$E$24,Normativy!$F$24+Normativy!$G$24*A99+Normativy!$H$24*A99^2,IF(A99&lt;Normativy!$E$25,Normativy!$F$25+Normativy!$G$25*A99+Normativy!$H$25*A99^2,Normativy!$F$26))))</f>
        <v>50.440934399999996</v>
      </c>
      <c r="D99" s="109">
        <f>Normativy!$C$17</f>
        <v>33548</v>
      </c>
      <c r="E99" s="109">
        <f>Normativy!$C$22</f>
        <v>15583</v>
      </c>
      <c r="F99" s="109">
        <f t="shared" si="6"/>
        <v>26671</v>
      </c>
      <c r="G99" s="109">
        <f t="shared" si="7"/>
        <v>3707</v>
      </c>
      <c r="H99" s="113">
        <f t="shared" si="10"/>
        <v>30378</v>
      </c>
      <c r="I99" s="110">
        <f t="shared" si="8"/>
        <v>10936.08</v>
      </c>
      <c r="J99" s="110">
        <f>Normativy!$E$76</f>
        <v>1110</v>
      </c>
      <c r="K99" s="83">
        <f t="shared" si="9"/>
        <v>42424.08</v>
      </c>
    </row>
    <row r="100" spans="1:11" x14ac:dyDescent="0.2">
      <c r="A100" s="111">
        <v>102</v>
      </c>
      <c r="B100" s="108">
        <f>IF(A100&lt;Normativy!$E$17,Normativy!$F$17,IF(A100&lt;Normativy!$E$18,Normativy!$F$18+Normativy!$G$18*A100+Normativy!$H$18*A100^2,IF(A100&lt;Normativy!$E$19,Normativy!$F$19+Normativy!$G$19*A100+Normativy!$H$19*A100^2,IF(A100&lt;Normativy!$E$20,Normativy!$F$20+Normativy!$G$20*A100+Normativy!$H$20*A100^2,Normativy!$F$21))))</f>
        <v>15.1</v>
      </c>
      <c r="C100" s="108">
        <f>IF(A100&lt;Normativy!$E$22,Normativy!$F$22,IF(A100&lt;Normativy!$E$23,Normativy!$F$23+Normativy!$G$23*A100+Normativy!$H$23*A100^2,IF(A100&lt;Normativy!$E$24,Normativy!$F$24+Normativy!$G$24*A100+Normativy!$H$24*A100^2,IF(A100&lt;Normativy!$E$25,Normativy!$F$25+Normativy!$G$25*A100+Normativy!$H$25*A100^2,Normativy!$F$26))))</f>
        <v>50.758797600000001</v>
      </c>
      <c r="D100" s="109">
        <f>Normativy!$C$17</f>
        <v>33548</v>
      </c>
      <c r="E100" s="109">
        <f>Normativy!$C$22</f>
        <v>15583</v>
      </c>
      <c r="F100" s="109">
        <f t="shared" si="6"/>
        <v>26661</v>
      </c>
      <c r="G100" s="109">
        <f t="shared" si="7"/>
        <v>3684</v>
      </c>
      <c r="H100" s="113">
        <f t="shared" ref="H100:H108" si="11">F100+G100</f>
        <v>30345</v>
      </c>
      <c r="I100" s="110">
        <f t="shared" si="8"/>
        <v>10924.199999999999</v>
      </c>
      <c r="J100" s="110">
        <f>Normativy!$E$76</f>
        <v>1110</v>
      </c>
      <c r="K100" s="83">
        <f t="shared" si="9"/>
        <v>42379.199999999997</v>
      </c>
    </row>
    <row r="101" spans="1:11" x14ac:dyDescent="0.2">
      <c r="A101" s="111">
        <v>103</v>
      </c>
      <c r="B101" s="108">
        <f>IF(A101&lt;Normativy!$E$17,Normativy!$F$17,IF(A101&lt;Normativy!$E$18,Normativy!$F$18+Normativy!$G$18*A101+Normativy!$H$18*A101^2,IF(A101&lt;Normativy!$E$19,Normativy!$F$19+Normativy!$G$19*A101+Normativy!$H$19*A101^2,IF(A101&lt;Normativy!$E$20,Normativy!$F$20+Normativy!$G$20*A101+Normativy!$H$20*A101^2,Normativy!$F$21))))</f>
        <v>15.1</v>
      </c>
      <c r="C101" s="108">
        <f>IF(A101&lt;Normativy!$E$22,Normativy!$F$22,IF(A101&lt;Normativy!$E$23,Normativy!$F$23+Normativy!$G$23*A101+Normativy!$H$23*A101^2,IF(A101&lt;Normativy!$E$24,Normativy!$F$24+Normativy!$G$24*A101+Normativy!$H$24*A101^2,IF(A101&lt;Normativy!$E$25,Normativy!$F$25+Normativy!$G$25*A101+Normativy!$H$25*A101^2,Normativy!$F$26))))</f>
        <v>51.076589599999998</v>
      </c>
      <c r="D101" s="109">
        <f>Normativy!$C$17</f>
        <v>33548</v>
      </c>
      <c r="E101" s="109">
        <f>Normativy!$C$22</f>
        <v>15583</v>
      </c>
      <c r="F101" s="109">
        <f t="shared" si="6"/>
        <v>26661</v>
      </c>
      <c r="G101" s="109">
        <f t="shared" si="7"/>
        <v>3661</v>
      </c>
      <c r="H101" s="113">
        <f t="shared" si="11"/>
        <v>30322</v>
      </c>
      <c r="I101" s="110">
        <f t="shared" si="8"/>
        <v>10915.92</v>
      </c>
      <c r="J101" s="110">
        <f>Normativy!$E$76</f>
        <v>1110</v>
      </c>
      <c r="K101" s="83">
        <f t="shared" si="9"/>
        <v>42347.92</v>
      </c>
    </row>
    <row r="102" spans="1:11" x14ac:dyDescent="0.2">
      <c r="A102" s="111">
        <v>104</v>
      </c>
      <c r="B102" s="108">
        <f>IF(A102&lt;Normativy!$E$17,Normativy!$F$17,IF(A102&lt;Normativy!$E$18,Normativy!$F$18+Normativy!$G$18*A102+Normativy!$H$18*A102^2,IF(A102&lt;Normativy!$E$19,Normativy!$F$19+Normativy!$G$19*A102+Normativy!$H$19*A102^2,IF(A102&lt;Normativy!$E$20,Normativy!$F$20+Normativy!$G$20*A102+Normativy!$H$20*A102^2,Normativy!$F$21))))</f>
        <v>15.1</v>
      </c>
      <c r="C102" s="108">
        <f>IF(A102&lt;Normativy!$E$22,Normativy!$F$22,IF(A102&lt;Normativy!$E$23,Normativy!$F$23+Normativy!$G$23*A102+Normativy!$H$23*A102^2,IF(A102&lt;Normativy!$E$24,Normativy!$F$24+Normativy!$G$24*A102+Normativy!$H$24*A102^2,IF(A102&lt;Normativy!$E$25,Normativy!$F$25+Normativy!$G$25*A102+Normativy!$H$25*A102^2,Normativy!$F$26))))</f>
        <v>51.394310399999995</v>
      </c>
      <c r="D102" s="109">
        <f>Normativy!$C$17</f>
        <v>33548</v>
      </c>
      <c r="E102" s="109">
        <f>Normativy!$C$22</f>
        <v>15583</v>
      </c>
      <c r="F102" s="109">
        <f t="shared" si="6"/>
        <v>26661</v>
      </c>
      <c r="G102" s="109">
        <f t="shared" si="7"/>
        <v>3638</v>
      </c>
      <c r="H102" s="113">
        <f t="shared" si="11"/>
        <v>30299</v>
      </c>
      <c r="I102" s="110">
        <f t="shared" si="8"/>
        <v>10907.64</v>
      </c>
      <c r="J102" s="110">
        <f>Normativy!$E$76</f>
        <v>1110</v>
      </c>
      <c r="K102" s="83">
        <f t="shared" si="9"/>
        <v>42316.639999999999</v>
      </c>
    </row>
    <row r="103" spans="1:11" x14ac:dyDescent="0.2">
      <c r="A103" s="111">
        <v>105</v>
      </c>
      <c r="B103" s="108">
        <f>IF(A103&lt;Normativy!$E$17,Normativy!$F$17,IF(A103&lt;Normativy!$E$18,Normativy!$F$18+Normativy!$G$18*A103+Normativy!$H$18*A103^2,IF(A103&lt;Normativy!$E$19,Normativy!$F$19+Normativy!$G$19*A103+Normativy!$H$19*A103^2,IF(A103&lt;Normativy!$E$20,Normativy!$F$20+Normativy!$G$20*A103+Normativy!$H$20*A103^2,Normativy!$F$21))))</f>
        <v>15.1</v>
      </c>
      <c r="C103" s="108">
        <f>IF(A103&lt;Normativy!$E$22,Normativy!$F$22,IF(A103&lt;Normativy!$E$23,Normativy!$F$23+Normativy!$G$23*A103+Normativy!$H$23*A103^2,IF(A103&lt;Normativy!$E$24,Normativy!$F$24+Normativy!$G$24*A103+Normativy!$H$24*A103^2,IF(A103&lt;Normativy!$E$25,Normativy!$F$25+Normativy!$G$25*A103+Normativy!$H$25*A103^2,Normativy!$F$26))))</f>
        <v>51.711959999999998</v>
      </c>
      <c r="D103" s="109">
        <f>Normativy!$C$17</f>
        <v>33548</v>
      </c>
      <c r="E103" s="109">
        <f>Normativy!$C$22</f>
        <v>15583</v>
      </c>
      <c r="F103" s="109">
        <f t="shared" si="6"/>
        <v>26661</v>
      </c>
      <c r="G103" s="109">
        <f t="shared" si="7"/>
        <v>3616</v>
      </c>
      <c r="H103" s="113">
        <f t="shared" si="11"/>
        <v>30277</v>
      </c>
      <c r="I103" s="110">
        <f t="shared" si="8"/>
        <v>10899.72</v>
      </c>
      <c r="J103" s="110">
        <f>Normativy!$E$76</f>
        <v>1110</v>
      </c>
      <c r="K103" s="83">
        <f t="shared" si="9"/>
        <v>42286.720000000001</v>
      </c>
    </row>
    <row r="104" spans="1:11" x14ac:dyDescent="0.2">
      <c r="A104" s="111">
        <v>106</v>
      </c>
      <c r="B104" s="108">
        <f>IF(A104&lt;Normativy!$E$17,Normativy!$F$17,IF(A104&lt;Normativy!$E$18,Normativy!$F$18+Normativy!$G$18*A104+Normativy!$H$18*A104^2,IF(A104&lt;Normativy!$E$19,Normativy!$F$19+Normativy!$G$19*A104+Normativy!$H$19*A104^2,IF(A104&lt;Normativy!$E$20,Normativy!$F$20+Normativy!$G$20*A104+Normativy!$H$20*A104^2,Normativy!$F$21))))</f>
        <v>15.1</v>
      </c>
      <c r="C104" s="108">
        <f>IF(A104&lt;Normativy!$E$22,Normativy!$F$22,IF(A104&lt;Normativy!$E$23,Normativy!$F$23+Normativy!$G$23*A104+Normativy!$H$23*A104^2,IF(A104&lt;Normativy!$E$24,Normativy!$F$24+Normativy!$G$24*A104+Normativy!$H$24*A104^2,IF(A104&lt;Normativy!$E$25,Normativy!$F$25+Normativy!$G$25*A104+Normativy!$H$25*A104^2,Normativy!$F$26))))</f>
        <v>51.92</v>
      </c>
      <c r="D104" s="109">
        <f>Normativy!$C$17</f>
        <v>33548</v>
      </c>
      <c r="E104" s="109">
        <f>Normativy!$C$22</f>
        <v>15583</v>
      </c>
      <c r="F104" s="109">
        <f t="shared" si="6"/>
        <v>26661</v>
      </c>
      <c r="G104" s="109">
        <f t="shared" si="7"/>
        <v>3602</v>
      </c>
      <c r="H104" s="113">
        <f t="shared" si="11"/>
        <v>30263</v>
      </c>
      <c r="I104" s="110">
        <f t="shared" si="8"/>
        <v>10894.68</v>
      </c>
      <c r="J104" s="110">
        <f>Normativy!$E$76</f>
        <v>1110</v>
      </c>
      <c r="K104" s="83">
        <f t="shared" si="9"/>
        <v>42267.68</v>
      </c>
    </row>
    <row r="105" spans="1:11" x14ac:dyDescent="0.2">
      <c r="A105" s="111">
        <v>107</v>
      </c>
      <c r="B105" s="108">
        <f>IF(A105&lt;Normativy!$E$17,Normativy!$F$17,IF(A105&lt;Normativy!$E$18,Normativy!$F$18+Normativy!$G$18*A105+Normativy!$H$18*A105^2,IF(A105&lt;Normativy!$E$19,Normativy!$F$19+Normativy!$G$19*A105+Normativy!$H$19*A105^2,IF(A105&lt;Normativy!$E$20,Normativy!$F$20+Normativy!$G$20*A105+Normativy!$H$20*A105^2,Normativy!$F$21))))</f>
        <v>15.1</v>
      </c>
      <c r="C105" s="108">
        <f>IF(A105&lt;Normativy!$E$22,Normativy!$F$22,IF(A105&lt;Normativy!$E$23,Normativy!$F$23+Normativy!$G$23*A105+Normativy!$H$23*A105^2,IF(A105&lt;Normativy!$E$24,Normativy!$F$24+Normativy!$G$24*A105+Normativy!$H$24*A105^2,IF(A105&lt;Normativy!$E$25,Normativy!$F$25+Normativy!$G$25*A105+Normativy!$H$25*A105^2,Normativy!$F$26))))</f>
        <v>51.92</v>
      </c>
      <c r="D105" s="109">
        <f>Normativy!$C$17</f>
        <v>33548</v>
      </c>
      <c r="E105" s="109">
        <f>Normativy!$C$22</f>
        <v>15583</v>
      </c>
      <c r="F105" s="109">
        <f t="shared" si="6"/>
        <v>26661</v>
      </c>
      <c r="G105" s="109">
        <f t="shared" si="7"/>
        <v>3602</v>
      </c>
      <c r="H105" s="113">
        <f t="shared" si="11"/>
        <v>30263</v>
      </c>
      <c r="I105" s="110">
        <f t="shared" si="8"/>
        <v>10894.68</v>
      </c>
      <c r="J105" s="110">
        <f>Normativy!$E$76</f>
        <v>1110</v>
      </c>
      <c r="K105" s="83">
        <f t="shared" si="9"/>
        <v>42267.68</v>
      </c>
    </row>
    <row r="106" spans="1:11" x14ac:dyDescent="0.2">
      <c r="A106" s="111">
        <v>108</v>
      </c>
      <c r="B106" s="108">
        <f>IF(A106&lt;Normativy!$E$17,Normativy!$F$17,IF(A106&lt;Normativy!$E$18,Normativy!$F$18+Normativy!$G$18*A106+Normativy!$H$18*A106^2,IF(A106&lt;Normativy!$E$19,Normativy!$F$19+Normativy!$G$19*A106+Normativy!$H$19*A106^2,IF(A106&lt;Normativy!$E$20,Normativy!$F$20+Normativy!$G$20*A106+Normativy!$H$20*A106^2,Normativy!$F$21))))</f>
        <v>15.1</v>
      </c>
      <c r="C106" s="108">
        <f>IF(A106&lt;Normativy!$E$22,Normativy!$F$22,IF(A106&lt;Normativy!$E$23,Normativy!$F$23+Normativy!$G$23*A106+Normativy!$H$23*A106^2,IF(A106&lt;Normativy!$E$24,Normativy!$F$24+Normativy!$G$24*A106+Normativy!$H$24*A106^2,IF(A106&lt;Normativy!$E$25,Normativy!$F$25+Normativy!$G$25*A106+Normativy!$H$25*A106^2,Normativy!$F$26))))</f>
        <v>51.92</v>
      </c>
      <c r="D106" s="109">
        <f>Normativy!$C$17</f>
        <v>33548</v>
      </c>
      <c r="E106" s="109">
        <f>Normativy!$C$22</f>
        <v>15583</v>
      </c>
      <c r="F106" s="109">
        <f t="shared" si="6"/>
        <v>26661</v>
      </c>
      <c r="G106" s="109">
        <f t="shared" si="7"/>
        <v>3602</v>
      </c>
      <c r="H106" s="113">
        <f t="shared" si="11"/>
        <v>30263</v>
      </c>
      <c r="I106" s="110">
        <f t="shared" si="8"/>
        <v>10894.68</v>
      </c>
      <c r="J106" s="110">
        <f>Normativy!$E$76</f>
        <v>1110</v>
      </c>
      <c r="K106" s="83">
        <f t="shared" si="9"/>
        <v>42267.68</v>
      </c>
    </row>
    <row r="107" spans="1:11" x14ac:dyDescent="0.2">
      <c r="A107" s="111">
        <v>109</v>
      </c>
      <c r="B107" s="108">
        <f>IF(A107&lt;Normativy!$E$17,Normativy!$F$17,IF(A107&lt;Normativy!$E$18,Normativy!$F$18+Normativy!$G$18*A107+Normativy!$H$18*A107^2,IF(A107&lt;Normativy!$E$19,Normativy!$F$19+Normativy!$G$19*A107+Normativy!$H$19*A107^2,IF(A107&lt;Normativy!$E$20,Normativy!$F$20+Normativy!$G$20*A107+Normativy!$H$20*A107^2,Normativy!$F$21))))</f>
        <v>15.1</v>
      </c>
      <c r="C107" s="108">
        <f>IF(A107&lt;Normativy!$E$22,Normativy!$F$22,IF(A107&lt;Normativy!$E$23,Normativy!$F$23+Normativy!$G$23*A107+Normativy!$H$23*A107^2,IF(A107&lt;Normativy!$E$24,Normativy!$F$24+Normativy!$G$24*A107+Normativy!$H$24*A107^2,IF(A107&lt;Normativy!$E$25,Normativy!$F$25+Normativy!$G$25*A107+Normativy!$H$25*A107^2,Normativy!$F$26))))</f>
        <v>51.92</v>
      </c>
      <c r="D107" s="109">
        <f>Normativy!$C$17</f>
        <v>33548</v>
      </c>
      <c r="E107" s="109">
        <f>Normativy!$C$22</f>
        <v>15583</v>
      </c>
      <c r="F107" s="109">
        <f t="shared" si="6"/>
        <v>26661</v>
      </c>
      <c r="G107" s="109">
        <f t="shared" si="7"/>
        <v>3602</v>
      </c>
      <c r="H107" s="113">
        <f t="shared" si="11"/>
        <v>30263</v>
      </c>
      <c r="I107" s="110">
        <f t="shared" si="8"/>
        <v>10894.68</v>
      </c>
      <c r="J107" s="110">
        <f>Normativy!$E$76</f>
        <v>1110</v>
      </c>
      <c r="K107" s="83">
        <f t="shared" si="9"/>
        <v>42267.68</v>
      </c>
    </row>
    <row r="108" spans="1:11" x14ac:dyDescent="0.2">
      <c r="A108" s="133">
        <v>110</v>
      </c>
      <c r="B108" s="108">
        <f>IF(A108&lt;Normativy!$E$17,Normativy!$F$17,IF(A108&lt;Normativy!$E$18,Normativy!$F$18+Normativy!$G$18*A108+Normativy!$H$18*A108^2,IF(A108&lt;Normativy!$E$19,Normativy!$F$19+Normativy!$G$19*A108+Normativy!$H$19*A108^2,IF(A108&lt;Normativy!$E$20,Normativy!$F$20+Normativy!$G$20*A108+Normativy!$H$20*A108^2,Normativy!$F$21))))</f>
        <v>15.1</v>
      </c>
      <c r="C108" s="108">
        <f>IF(A108&lt;Normativy!$E$22,Normativy!$F$22,IF(A108&lt;Normativy!$E$23,Normativy!$F$23+Normativy!$G$23*A108+Normativy!$H$23*A108^2,IF(A108&lt;Normativy!$E$24,Normativy!$F$24+Normativy!$G$24*A108+Normativy!$H$24*A108^2,IF(A108&lt;Normativy!$E$25,Normativy!$F$25+Normativy!$G$25*A108+Normativy!$H$25*A108^2,Normativy!$F$26))))</f>
        <v>51.92</v>
      </c>
      <c r="D108" s="109">
        <f>Normativy!$C$17</f>
        <v>33548</v>
      </c>
      <c r="E108" s="109">
        <f>Normativy!$C$22</f>
        <v>15583</v>
      </c>
      <c r="F108" s="109">
        <f t="shared" si="6"/>
        <v>26661</v>
      </c>
      <c r="G108" s="109">
        <f t="shared" si="7"/>
        <v>3602</v>
      </c>
      <c r="H108" s="113">
        <f t="shared" si="11"/>
        <v>30263</v>
      </c>
      <c r="I108" s="110">
        <f t="shared" si="8"/>
        <v>10894.68</v>
      </c>
      <c r="J108" s="110">
        <f>Normativy!$E$76</f>
        <v>1110</v>
      </c>
      <c r="K108" s="83">
        <f t="shared" si="9"/>
        <v>42267.68</v>
      </c>
    </row>
    <row r="109" spans="1:11" ht="26.25" customHeight="1" thickBot="1" x14ac:dyDescent="0.25">
      <c r="A109" s="143" t="s">
        <v>73</v>
      </c>
      <c r="B109" s="115">
        <f>IF(A109&lt;Normativy!$E$17,Normativy!$F$17,IF(A109&lt;Normativy!$E$18,Normativy!$F$18+Normativy!$G$18*A109+Normativy!$H$18*A109^2,IF(A109&lt;Normativy!$E$19,Normativy!$F$19+Normativy!$G$19*A109+Normativy!$H$19*A109^2,IF(A109&lt;Normativy!$E$20,Normativy!$F$20+Normativy!$G$20*A109+Normativy!$H$20*A109^2,Normativy!$F$21))))</f>
        <v>15.1</v>
      </c>
      <c r="C109" s="115">
        <f>IF(A109&lt;Normativy!$E$22,Normativy!$F$22,IF(A109&lt;Normativy!$E$23,Normativy!$F$23+Normativy!$G$23*A109+Normativy!$H$23*A109^2,IF(A109&lt;Normativy!$E$24,Normativy!$F$24+Normativy!$G$24*A109+Normativy!$H$24*A109^2,IF(A109&lt;Normativy!$E$25,Normativy!$F$25+Normativy!$G$25*A109+Normativy!$H$25*A109^2,Normativy!$F$26))))</f>
        <v>51.92</v>
      </c>
      <c r="D109" s="109">
        <f>Normativy!$C$17</f>
        <v>33548</v>
      </c>
      <c r="E109" s="109">
        <f>Normativy!$C$22</f>
        <v>15583</v>
      </c>
      <c r="F109" s="116">
        <f t="shared" si="6"/>
        <v>26661</v>
      </c>
      <c r="G109" s="116">
        <f t="shared" si="7"/>
        <v>3602</v>
      </c>
      <c r="H109" s="117">
        <f>F109+G109</f>
        <v>30263</v>
      </c>
      <c r="I109" s="110">
        <f t="shared" si="8"/>
        <v>10894.68</v>
      </c>
      <c r="J109" s="117">
        <f>Normativy!$E$76</f>
        <v>1110</v>
      </c>
      <c r="K109" s="83">
        <f t="shared" si="9"/>
        <v>42267.68</v>
      </c>
    </row>
    <row r="110" spans="1:11" x14ac:dyDescent="0.2">
      <c r="D110" s="69"/>
      <c r="E110" s="69"/>
      <c r="F110" s="121"/>
      <c r="G110" s="121"/>
      <c r="I110" s="121"/>
      <c r="K110" s="69"/>
    </row>
  </sheetData>
  <phoneticPr fontId="0" type="noConversion"/>
  <pageMargins left="0.39370078740157483" right="0.39370078740157483" top="0.78740157480314965" bottom="0.59055118110236227" header="0.31496062992125984" footer="0.31496062992125984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7.7109375" style="2" customWidth="1"/>
    <col min="2" max="2" width="9.140625" style="2"/>
    <col min="3" max="3" width="9.5703125" style="2" customWidth="1"/>
    <col min="4" max="4" width="10.7109375" style="4" customWidth="1"/>
    <col min="5" max="6" width="9.140625" style="2" customWidth="1"/>
    <col min="7" max="7" width="11" style="2" customWidth="1"/>
    <col min="8" max="16384" width="9.140625" style="2"/>
  </cols>
  <sheetData>
    <row r="1" spans="1:7" x14ac:dyDescent="0.2">
      <c r="A1" s="54" t="s">
        <v>157</v>
      </c>
    </row>
    <row r="2" spans="1:7" x14ac:dyDescent="0.2">
      <c r="A2" s="54" t="s">
        <v>51</v>
      </c>
    </row>
    <row r="3" spans="1:7" ht="13.5" thickBot="1" x14ac:dyDescent="0.25">
      <c r="A3" s="54" t="s">
        <v>76</v>
      </c>
    </row>
    <row r="4" spans="1:7" ht="30" customHeight="1" thickBot="1" x14ac:dyDescent="0.25">
      <c r="A4" s="102" t="s">
        <v>81</v>
      </c>
      <c r="B4" s="125" t="s">
        <v>59</v>
      </c>
      <c r="C4" s="125" t="s">
        <v>67</v>
      </c>
      <c r="D4" s="103" t="s">
        <v>118</v>
      </c>
      <c r="E4" s="105" t="s">
        <v>72</v>
      </c>
      <c r="F4" s="104" t="s">
        <v>69</v>
      </c>
      <c r="G4" s="106" t="s">
        <v>70</v>
      </c>
    </row>
    <row r="5" spans="1:7" x14ac:dyDescent="0.2">
      <c r="A5" s="138">
        <v>40</v>
      </c>
      <c r="B5" s="112">
        <f>IF(A5&lt;Normativy!$E$27,Normativy!$F$27,IF(A5&lt;Normativy!$E$28,Normativy!$F$28+Normativy!$G$28*A5+Normativy!$H$28*A5^2,IF(A5&lt;Normativy!$E$29,Normativy!$F$29+Normativy!$G$29*A5+Normativy!$H$29*A5^2,Normativy!$F$30)))</f>
        <v>15.48</v>
      </c>
      <c r="C5" s="139">
        <f>Normativy!$C$27</f>
        <v>33548</v>
      </c>
      <c r="D5" s="139">
        <f>ROUND(C5/B5*12,0)</f>
        <v>26006</v>
      </c>
      <c r="E5" s="113">
        <f>D5*0.36</f>
        <v>9362.16</v>
      </c>
      <c r="F5" s="113">
        <f>Normativy!$E$79</f>
        <v>1102</v>
      </c>
      <c r="G5" s="76">
        <f>D5+E5+F5</f>
        <v>36470.160000000003</v>
      </c>
    </row>
    <row r="6" spans="1:7" x14ac:dyDescent="0.2">
      <c r="A6" s="111">
        <v>41</v>
      </c>
      <c r="B6" s="112">
        <f>IF(A6&lt;Normativy!$E$27,Normativy!$F$27,IF(A6&lt;Normativy!$E$28,Normativy!$F$28+Normativy!$G$28*A6+Normativy!$H$28*A6^2,IF(A6&lt;Normativy!$E$29,Normativy!$F$29+Normativy!$G$29*A6+Normativy!$H$29*A6^2,Normativy!$F$30)))</f>
        <v>15.48</v>
      </c>
      <c r="C6" s="139">
        <f>Normativy!$C$27</f>
        <v>33548</v>
      </c>
      <c r="D6" s="139">
        <f t="shared" ref="D6:D69" si="0">ROUND(C6/B6*12,0)</f>
        <v>26006</v>
      </c>
      <c r="E6" s="113">
        <f t="shared" ref="E6:E69" si="1">D6*0.36</f>
        <v>9362.16</v>
      </c>
      <c r="F6" s="113">
        <f>Normativy!$E$79</f>
        <v>1102</v>
      </c>
      <c r="G6" s="76">
        <f>D6+E6+F6</f>
        <v>36470.160000000003</v>
      </c>
    </row>
    <row r="7" spans="1:7" x14ac:dyDescent="0.2">
      <c r="A7" s="111">
        <v>42</v>
      </c>
      <c r="B7" s="112">
        <f>IF(A7&lt;Normativy!$E$27,Normativy!$F$27,IF(A7&lt;Normativy!$E$28,Normativy!$F$28+Normativy!$G$28*A7+Normativy!$H$28*A7^2,IF(A7&lt;Normativy!$E$29,Normativy!$F$29+Normativy!$G$29*A7+Normativy!$H$29*A7^2,Normativy!$F$30)))</f>
        <v>15.48</v>
      </c>
      <c r="C7" s="139">
        <f>Normativy!$C$27</f>
        <v>33548</v>
      </c>
      <c r="D7" s="139">
        <f t="shared" si="0"/>
        <v>26006</v>
      </c>
      <c r="E7" s="113">
        <f t="shared" si="1"/>
        <v>9362.16</v>
      </c>
      <c r="F7" s="113">
        <f>Normativy!$E$79</f>
        <v>1102</v>
      </c>
      <c r="G7" s="76">
        <f t="shared" ref="G7:G70" si="2">D7+E7+F7</f>
        <v>36470.160000000003</v>
      </c>
    </row>
    <row r="8" spans="1:7" x14ac:dyDescent="0.2">
      <c r="A8" s="111">
        <v>43</v>
      </c>
      <c r="B8" s="112">
        <f>IF(A8&lt;Normativy!$E$27,Normativy!$F$27,IF(A8&lt;Normativy!$E$28,Normativy!$F$28+Normativy!$G$28*A8+Normativy!$H$28*A8^2,IF(A8&lt;Normativy!$E$29,Normativy!$F$29+Normativy!$G$29*A8+Normativy!$H$29*A8^2,Normativy!$F$30)))</f>
        <v>15.48</v>
      </c>
      <c r="C8" s="139">
        <f>Normativy!$C$27</f>
        <v>33548</v>
      </c>
      <c r="D8" s="139">
        <f t="shared" si="0"/>
        <v>26006</v>
      </c>
      <c r="E8" s="113">
        <f t="shared" si="1"/>
        <v>9362.16</v>
      </c>
      <c r="F8" s="113">
        <f>Normativy!$E$79</f>
        <v>1102</v>
      </c>
      <c r="G8" s="76">
        <f t="shared" si="2"/>
        <v>36470.160000000003</v>
      </c>
    </row>
    <row r="9" spans="1:7" x14ac:dyDescent="0.2">
      <c r="A9" s="111">
        <v>44</v>
      </c>
      <c r="B9" s="112">
        <f>IF(A9&lt;Normativy!$E$27,Normativy!$F$27,IF(A9&lt;Normativy!$E$28,Normativy!$F$28+Normativy!$G$28*A9+Normativy!$H$28*A9^2,IF(A9&lt;Normativy!$E$29,Normativy!$F$29+Normativy!$G$29*A9+Normativy!$H$29*A9^2,Normativy!$F$30)))</f>
        <v>15.48</v>
      </c>
      <c r="C9" s="139">
        <f>Normativy!$C$27</f>
        <v>33548</v>
      </c>
      <c r="D9" s="139">
        <f t="shared" si="0"/>
        <v>26006</v>
      </c>
      <c r="E9" s="113">
        <f t="shared" si="1"/>
        <v>9362.16</v>
      </c>
      <c r="F9" s="113">
        <f>Normativy!$E$79</f>
        <v>1102</v>
      </c>
      <c r="G9" s="76">
        <f t="shared" si="2"/>
        <v>36470.160000000003</v>
      </c>
    </row>
    <row r="10" spans="1:7" x14ac:dyDescent="0.2">
      <c r="A10" s="111">
        <v>45</v>
      </c>
      <c r="B10" s="112">
        <f>IF(A10&lt;Normativy!$E$27,Normativy!$F$27,IF(A10&lt;Normativy!$E$28,Normativy!$F$28+Normativy!$G$28*A10+Normativy!$H$28*A10^2,IF(A10&lt;Normativy!$E$29,Normativy!$F$29+Normativy!$G$29*A10+Normativy!$H$29*A10^2,Normativy!$F$30)))</f>
        <v>15.48</v>
      </c>
      <c r="C10" s="139">
        <f>Normativy!$C$27</f>
        <v>33548</v>
      </c>
      <c r="D10" s="139">
        <f t="shared" si="0"/>
        <v>26006</v>
      </c>
      <c r="E10" s="113">
        <f t="shared" si="1"/>
        <v>9362.16</v>
      </c>
      <c r="F10" s="113">
        <f>Normativy!$E$79</f>
        <v>1102</v>
      </c>
      <c r="G10" s="76">
        <f t="shared" si="2"/>
        <v>36470.160000000003</v>
      </c>
    </row>
    <row r="11" spans="1:7" x14ac:dyDescent="0.2">
      <c r="A11" s="111">
        <v>46</v>
      </c>
      <c r="B11" s="112">
        <f>IF(A11&lt;Normativy!$E$27,Normativy!$F$27,IF(A11&lt;Normativy!$E$28,Normativy!$F$28+Normativy!$G$28*A11+Normativy!$H$28*A11^2,IF(A11&lt;Normativy!$E$29,Normativy!$F$29+Normativy!$G$29*A11+Normativy!$H$29*A11^2,Normativy!$F$30)))</f>
        <v>15.48</v>
      </c>
      <c r="C11" s="139">
        <f>Normativy!$C$27</f>
        <v>33548</v>
      </c>
      <c r="D11" s="139">
        <f t="shared" si="0"/>
        <v>26006</v>
      </c>
      <c r="E11" s="113">
        <f t="shared" si="1"/>
        <v>9362.16</v>
      </c>
      <c r="F11" s="113">
        <f>Normativy!$E$79</f>
        <v>1102</v>
      </c>
      <c r="G11" s="76">
        <f t="shared" si="2"/>
        <v>36470.160000000003</v>
      </c>
    </row>
    <row r="12" spans="1:7" x14ac:dyDescent="0.2">
      <c r="A12" s="111">
        <v>47</v>
      </c>
      <c r="B12" s="112">
        <f>IF(A12&lt;Normativy!$E$27,Normativy!$F$27,IF(A12&lt;Normativy!$E$28,Normativy!$F$28+Normativy!$G$28*A12+Normativy!$H$28*A12^2,IF(A12&lt;Normativy!$E$29,Normativy!$F$29+Normativy!$G$29*A12+Normativy!$H$29*A12^2,Normativy!$F$30)))</f>
        <v>15.48</v>
      </c>
      <c r="C12" s="139">
        <f>Normativy!$C$27</f>
        <v>33548</v>
      </c>
      <c r="D12" s="139">
        <f t="shared" si="0"/>
        <v>26006</v>
      </c>
      <c r="E12" s="113">
        <f t="shared" si="1"/>
        <v>9362.16</v>
      </c>
      <c r="F12" s="113">
        <f>Normativy!$E$79</f>
        <v>1102</v>
      </c>
      <c r="G12" s="76">
        <f t="shared" si="2"/>
        <v>36470.160000000003</v>
      </c>
    </row>
    <row r="13" spans="1:7" x14ac:dyDescent="0.2">
      <c r="A13" s="111">
        <v>48</v>
      </c>
      <c r="B13" s="112">
        <f>IF(A13&lt;Normativy!$E$27,Normativy!$F$27,IF(A13&lt;Normativy!$E$28,Normativy!$F$28+Normativy!$G$28*A13+Normativy!$H$28*A13^2,IF(A13&lt;Normativy!$E$29,Normativy!$F$29+Normativy!$G$29*A13+Normativy!$H$29*A13^2,Normativy!$F$30)))</f>
        <v>15.48</v>
      </c>
      <c r="C13" s="139">
        <f>Normativy!$C$27</f>
        <v>33548</v>
      </c>
      <c r="D13" s="139">
        <f t="shared" si="0"/>
        <v>26006</v>
      </c>
      <c r="E13" s="113">
        <f t="shared" si="1"/>
        <v>9362.16</v>
      </c>
      <c r="F13" s="113">
        <f>Normativy!$E$79</f>
        <v>1102</v>
      </c>
      <c r="G13" s="76">
        <f t="shared" si="2"/>
        <v>36470.160000000003</v>
      </c>
    </row>
    <row r="14" spans="1:7" x14ac:dyDescent="0.2">
      <c r="A14" s="111">
        <v>49</v>
      </c>
      <c r="B14" s="112">
        <f>IF(A14&lt;Normativy!$E$27,Normativy!$F$27,IF(A14&lt;Normativy!$E$28,Normativy!$F$28+Normativy!$G$28*A14+Normativy!$H$28*A14^2,IF(A14&lt;Normativy!$E$29,Normativy!$F$29+Normativy!$G$29*A14+Normativy!$H$29*A14^2,Normativy!$F$30)))</f>
        <v>15.48</v>
      </c>
      <c r="C14" s="139">
        <f>Normativy!$C$27</f>
        <v>33548</v>
      </c>
      <c r="D14" s="139">
        <f t="shared" si="0"/>
        <v>26006</v>
      </c>
      <c r="E14" s="113">
        <f t="shared" si="1"/>
        <v>9362.16</v>
      </c>
      <c r="F14" s="113">
        <f>Normativy!$E$79</f>
        <v>1102</v>
      </c>
      <c r="G14" s="76">
        <f t="shared" si="2"/>
        <v>36470.160000000003</v>
      </c>
    </row>
    <row r="15" spans="1:7" x14ac:dyDescent="0.2">
      <c r="A15" s="111">
        <v>50</v>
      </c>
      <c r="B15" s="112">
        <f>IF(A15&lt;Normativy!$E$27,Normativy!$F$27,IF(A15&lt;Normativy!$E$28,Normativy!$F$28+Normativy!$G$28*A15+Normativy!$H$28*A15^2,IF(A15&lt;Normativy!$E$29,Normativy!$F$29+Normativy!$G$29*A15+Normativy!$H$29*A15^2,Normativy!$F$30)))</f>
        <v>15.48</v>
      </c>
      <c r="C15" s="139">
        <f>Normativy!$C$27</f>
        <v>33548</v>
      </c>
      <c r="D15" s="139">
        <f t="shared" si="0"/>
        <v>26006</v>
      </c>
      <c r="E15" s="113">
        <f t="shared" si="1"/>
        <v>9362.16</v>
      </c>
      <c r="F15" s="113">
        <f>Normativy!$E$79</f>
        <v>1102</v>
      </c>
      <c r="G15" s="76">
        <f t="shared" si="2"/>
        <v>36470.160000000003</v>
      </c>
    </row>
    <row r="16" spans="1:7" x14ac:dyDescent="0.2">
      <c r="A16" s="111">
        <v>51</v>
      </c>
      <c r="B16" s="112">
        <f>IF(A16&lt;Normativy!$E$27,Normativy!$F$27,IF(A16&lt;Normativy!$E$28,Normativy!$F$28+Normativy!$G$28*A16+Normativy!$H$28*A16^2,IF(A16&lt;Normativy!$E$29,Normativy!$F$29+Normativy!$G$29*A16+Normativy!$H$29*A16^2,Normativy!$F$30)))</f>
        <v>15.48</v>
      </c>
      <c r="C16" s="139">
        <f>Normativy!$C$27</f>
        <v>33548</v>
      </c>
      <c r="D16" s="139">
        <f t="shared" si="0"/>
        <v>26006</v>
      </c>
      <c r="E16" s="113">
        <f t="shared" si="1"/>
        <v>9362.16</v>
      </c>
      <c r="F16" s="113">
        <f>Normativy!$E$79</f>
        <v>1102</v>
      </c>
      <c r="G16" s="76">
        <f t="shared" si="2"/>
        <v>36470.160000000003</v>
      </c>
    </row>
    <row r="17" spans="1:7" x14ac:dyDescent="0.2">
      <c r="A17" s="111">
        <v>52</v>
      </c>
      <c r="B17" s="112">
        <f>IF(A17&lt;Normativy!$E$27,Normativy!$F$27,IF(A17&lt;Normativy!$E$28,Normativy!$F$28+Normativy!$G$28*A17+Normativy!$H$28*A17^2,IF(A17&lt;Normativy!$E$29,Normativy!$F$29+Normativy!$G$29*A17+Normativy!$H$29*A17^2,Normativy!$F$30)))</f>
        <v>15.48</v>
      </c>
      <c r="C17" s="139">
        <f>Normativy!$C$27</f>
        <v>33548</v>
      </c>
      <c r="D17" s="139">
        <f t="shared" si="0"/>
        <v>26006</v>
      </c>
      <c r="E17" s="113">
        <f t="shared" si="1"/>
        <v>9362.16</v>
      </c>
      <c r="F17" s="113">
        <f>Normativy!$E$79</f>
        <v>1102</v>
      </c>
      <c r="G17" s="76">
        <f t="shared" si="2"/>
        <v>36470.160000000003</v>
      </c>
    </row>
    <row r="18" spans="1:7" x14ac:dyDescent="0.2">
      <c r="A18" s="111">
        <v>53</v>
      </c>
      <c r="B18" s="112">
        <f>IF(A18&lt;Normativy!$E$27,Normativy!$F$27,IF(A18&lt;Normativy!$E$28,Normativy!$F$28+Normativy!$G$28*A18+Normativy!$H$28*A18^2,IF(A18&lt;Normativy!$E$29,Normativy!$F$29+Normativy!$G$29*A18+Normativy!$H$29*A18^2,Normativy!$F$30)))</f>
        <v>15.48</v>
      </c>
      <c r="C18" s="139">
        <f>Normativy!$C$27</f>
        <v>33548</v>
      </c>
      <c r="D18" s="139">
        <f t="shared" si="0"/>
        <v>26006</v>
      </c>
      <c r="E18" s="113">
        <f t="shared" si="1"/>
        <v>9362.16</v>
      </c>
      <c r="F18" s="113">
        <f>Normativy!$E$79</f>
        <v>1102</v>
      </c>
      <c r="G18" s="76">
        <f t="shared" si="2"/>
        <v>36470.160000000003</v>
      </c>
    </row>
    <row r="19" spans="1:7" x14ac:dyDescent="0.2">
      <c r="A19" s="111">
        <v>54</v>
      </c>
      <c r="B19" s="112">
        <f>IF(A19&lt;Normativy!$E$27,Normativy!$F$27,IF(A19&lt;Normativy!$E$28,Normativy!$F$28+Normativy!$G$28*A19+Normativy!$H$28*A19^2,IF(A19&lt;Normativy!$E$29,Normativy!$F$29+Normativy!$G$29*A19+Normativy!$H$29*A19^2,Normativy!$F$30)))</f>
        <v>15.48</v>
      </c>
      <c r="C19" s="139">
        <f>Normativy!$C$27</f>
        <v>33548</v>
      </c>
      <c r="D19" s="139">
        <f t="shared" si="0"/>
        <v>26006</v>
      </c>
      <c r="E19" s="113">
        <f t="shared" si="1"/>
        <v>9362.16</v>
      </c>
      <c r="F19" s="113">
        <f>Normativy!$E$79</f>
        <v>1102</v>
      </c>
      <c r="G19" s="76">
        <f t="shared" si="2"/>
        <v>36470.160000000003</v>
      </c>
    </row>
    <row r="20" spans="1:7" x14ac:dyDescent="0.2">
      <c r="A20" s="111">
        <v>55</v>
      </c>
      <c r="B20" s="112">
        <f>IF(A20&lt;Normativy!$E$27,Normativy!$F$27,IF(A20&lt;Normativy!$E$28,Normativy!$F$28+Normativy!$G$28*A20+Normativy!$H$28*A20^2,IF(A20&lt;Normativy!$E$29,Normativy!$F$29+Normativy!$G$29*A20+Normativy!$H$29*A20^2,Normativy!$F$30)))</f>
        <v>15.48</v>
      </c>
      <c r="C20" s="139">
        <f>Normativy!$C$27</f>
        <v>33548</v>
      </c>
      <c r="D20" s="139">
        <f t="shared" si="0"/>
        <v>26006</v>
      </c>
      <c r="E20" s="113">
        <f t="shared" si="1"/>
        <v>9362.16</v>
      </c>
      <c r="F20" s="113">
        <f>Normativy!$E$79</f>
        <v>1102</v>
      </c>
      <c r="G20" s="76">
        <f t="shared" si="2"/>
        <v>36470.160000000003</v>
      </c>
    </row>
    <row r="21" spans="1:7" x14ac:dyDescent="0.2">
      <c r="A21" s="111">
        <v>56</v>
      </c>
      <c r="B21" s="112">
        <f>IF(A21&lt;Normativy!$E$27,Normativy!$F$27,IF(A21&lt;Normativy!$E$28,Normativy!$F$28+Normativy!$G$28*A21+Normativy!$H$28*A21^2,IF(A21&lt;Normativy!$E$29,Normativy!$F$29+Normativy!$G$29*A21+Normativy!$H$29*A21^2,Normativy!$F$30)))</f>
        <v>15.48</v>
      </c>
      <c r="C21" s="139">
        <f>Normativy!$C$27</f>
        <v>33548</v>
      </c>
      <c r="D21" s="139">
        <f t="shared" si="0"/>
        <v>26006</v>
      </c>
      <c r="E21" s="113">
        <f t="shared" si="1"/>
        <v>9362.16</v>
      </c>
      <c r="F21" s="113">
        <f>Normativy!$E$79</f>
        <v>1102</v>
      </c>
      <c r="G21" s="76">
        <f t="shared" si="2"/>
        <v>36470.160000000003</v>
      </c>
    </row>
    <row r="22" spans="1:7" x14ac:dyDescent="0.2">
      <c r="A22" s="111">
        <v>57</v>
      </c>
      <c r="B22" s="112">
        <f>IF(A22&lt;Normativy!$E$27,Normativy!$F$27,IF(A22&lt;Normativy!$E$28,Normativy!$F$28+Normativy!$G$28*A22+Normativy!$H$28*A22^2,IF(A22&lt;Normativy!$E$29,Normativy!$F$29+Normativy!$G$29*A22+Normativy!$H$29*A22^2,Normativy!$F$30)))</f>
        <v>15.48</v>
      </c>
      <c r="C22" s="139">
        <f>Normativy!$C$27</f>
        <v>33548</v>
      </c>
      <c r="D22" s="139">
        <f t="shared" si="0"/>
        <v>26006</v>
      </c>
      <c r="E22" s="113">
        <f t="shared" si="1"/>
        <v>9362.16</v>
      </c>
      <c r="F22" s="113">
        <f>Normativy!$E$79</f>
        <v>1102</v>
      </c>
      <c r="G22" s="76">
        <f t="shared" si="2"/>
        <v>36470.160000000003</v>
      </c>
    </row>
    <row r="23" spans="1:7" x14ac:dyDescent="0.2">
      <c r="A23" s="111">
        <v>58</v>
      </c>
      <c r="B23" s="112">
        <f>IF(A23&lt;Normativy!$E$27,Normativy!$F$27,IF(A23&lt;Normativy!$E$28,Normativy!$F$28+Normativy!$G$28*A23+Normativy!$H$28*A23^2,IF(A23&lt;Normativy!$E$29,Normativy!$F$29+Normativy!$G$29*A23+Normativy!$H$29*A23^2,Normativy!$F$30)))</f>
        <v>15.48</v>
      </c>
      <c r="C23" s="139">
        <f>Normativy!$C$27</f>
        <v>33548</v>
      </c>
      <c r="D23" s="139">
        <f t="shared" si="0"/>
        <v>26006</v>
      </c>
      <c r="E23" s="113">
        <f t="shared" si="1"/>
        <v>9362.16</v>
      </c>
      <c r="F23" s="113">
        <f>Normativy!$E$79</f>
        <v>1102</v>
      </c>
      <c r="G23" s="76">
        <f t="shared" si="2"/>
        <v>36470.160000000003</v>
      </c>
    </row>
    <row r="24" spans="1:7" x14ac:dyDescent="0.2">
      <c r="A24" s="111">
        <v>59</v>
      </c>
      <c r="B24" s="112">
        <f>IF(A24&lt;Normativy!$E$27,Normativy!$F$27,IF(A24&lt;Normativy!$E$28,Normativy!$F$28+Normativy!$G$28*A24+Normativy!$H$28*A24^2,IF(A24&lt;Normativy!$E$29,Normativy!$F$29+Normativy!$G$29*A24+Normativy!$H$29*A24^2,Normativy!$F$30)))</f>
        <v>15.48</v>
      </c>
      <c r="C24" s="139">
        <f>Normativy!$C$27</f>
        <v>33548</v>
      </c>
      <c r="D24" s="139">
        <f t="shared" si="0"/>
        <v>26006</v>
      </c>
      <c r="E24" s="113">
        <f t="shared" si="1"/>
        <v>9362.16</v>
      </c>
      <c r="F24" s="113">
        <f>Normativy!$E$79</f>
        <v>1102</v>
      </c>
      <c r="G24" s="76">
        <f t="shared" si="2"/>
        <v>36470.160000000003</v>
      </c>
    </row>
    <row r="25" spans="1:7" x14ac:dyDescent="0.2">
      <c r="A25" s="111">
        <v>60</v>
      </c>
      <c r="B25" s="112">
        <f>IF(A25&lt;Normativy!$E$27,Normativy!$F$27,IF(A25&lt;Normativy!$E$28,Normativy!$F$28+Normativy!$G$28*A25+Normativy!$H$28*A25^2,IF(A25&lt;Normativy!$E$29,Normativy!$F$29+Normativy!$G$29*A25+Normativy!$H$29*A25^2,Normativy!$F$30)))</f>
        <v>15.48</v>
      </c>
      <c r="C25" s="139">
        <f>Normativy!$C$27</f>
        <v>33548</v>
      </c>
      <c r="D25" s="139">
        <f t="shared" si="0"/>
        <v>26006</v>
      </c>
      <c r="E25" s="113">
        <f t="shared" si="1"/>
        <v>9362.16</v>
      </c>
      <c r="F25" s="113">
        <f>Normativy!$E$79</f>
        <v>1102</v>
      </c>
      <c r="G25" s="76">
        <f t="shared" si="2"/>
        <v>36470.160000000003</v>
      </c>
    </row>
    <row r="26" spans="1:7" x14ac:dyDescent="0.2">
      <c r="A26" s="111">
        <v>61</v>
      </c>
      <c r="B26" s="112">
        <f>IF(A26&lt;Normativy!$E$27,Normativy!$F$27,IF(A26&lt;Normativy!$E$28,Normativy!$F$28+Normativy!$G$28*A26+Normativy!$H$28*A26^2,IF(A26&lt;Normativy!$E$29,Normativy!$F$29+Normativy!$G$29*A26+Normativy!$H$29*A26^2,Normativy!$F$30)))</f>
        <v>15.48</v>
      </c>
      <c r="C26" s="139">
        <f>Normativy!$C$27</f>
        <v>33548</v>
      </c>
      <c r="D26" s="139">
        <f t="shared" si="0"/>
        <v>26006</v>
      </c>
      <c r="E26" s="113">
        <f t="shared" si="1"/>
        <v>9362.16</v>
      </c>
      <c r="F26" s="113">
        <f>Normativy!$E$79</f>
        <v>1102</v>
      </c>
      <c r="G26" s="76">
        <f t="shared" si="2"/>
        <v>36470.160000000003</v>
      </c>
    </row>
    <row r="27" spans="1:7" x14ac:dyDescent="0.2">
      <c r="A27" s="111">
        <v>62</v>
      </c>
      <c r="B27" s="112">
        <f>IF(A27&lt;Normativy!$E$27,Normativy!$F$27,IF(A27&lt;Normativy!$E$28,Normativy!$F$28+Normativy!$G$28*A27+Normativy!$H$28*A27^2,IF(A27&lt;Normativy!$E$29,Normativy!$F$29+Normativy!$G$29*A27+Normativy!$H$29*A27^2,Normativy!$F$30)))</f>
        <v>15.48</v>
      </c>
      <c r="C27" s="139">
        <f>Normativy!$C$27</f>
        <v>33548</v>
      </c>
      <c r="D27" s="139">
        <f t="shared" si="0"/>
        <v>26006</v>
      </c>
      <c r="E27" s="113">
        <f t="shared" si="1"/>
        <v>9362.16</v>
      </c>
      <c r="F27" s="113">
        <f>Normativy!$E$79</f>
        <v>1102</v>
      </c>
      <c r="G27" s="76">
        <f t="shared" si="2"/>
        <v>36470.160000000003</v>
      </c>
    </row>
    <row r="28" spans="1:7" x14ac:dyDescent="0.2">
      <c r="A28" s="111">
        <v>63</v>
      </c>
      <c r="B28" s="112">
        <f>IF(A28&lt;Normativy!$E$27,Normativy!$F$27,IF(A28&lt;Normativy!$E$28,Normativy!$F$28+Normativy!$G$28*A28+Normativy!$H$28*A28^2,IF(A28&lt;Normativy!$E$29,Normativy!$F$29+Normativy!$G$29*A28+Normativy!$H$29*A28^2,Normativy!$F$30)))</f>
        <v>15.48</v>
      </c>
      <c r="C28" s="139">
        <f>Normativy!$C$27</f>
        <v>33548</v>
      </c>
      <c r="D28" s="139">
        <f t="shared" si="0"/>
        <v>26006</v>
      </c>
      <c r="E28" s="113">
        <f t="shared" si="1"/>
        <v>9362.16</v>
      </c>
      <c r="F28" s="113">
        <f>Normativy!$E$79</f>
        <v>1102</v>
      </c>
      <c r="G28" s="76">
        <f t="shared" si="2"/>
        <v>36470.160000000003</v>
      </c>
    </row>
    <row r="29" spans="1:7" x14ac:dyDescent="0.2">
      <c r="A29" s="111">
        <v>64</v>
      </c>
      <c r="B29" s="112">
        <f>IF(A29&lt;Normativy!$E$27,Normativy!$F$27,IF(A29&lt;Normativy!$E$28,Normativy!$F$28+Normativy!$G$28*A29+Normativy!$H$28*A29^2,IF(A29&lt;Normativy!$E$29,Normativy!$F$29+Normativy!$G$29*A29+Normativy!$H$29*A29^2,Normativy!$F$30)))</f>
        <v>15.48</v>
      </c>
      <c r="C29" s="139">
        <f>Normativy!$C$27</f>
        <v>33548</v>
      </c>
      <c r="D29" s="139">
        <f t="shared" si="0"/>
        <v>26006</v>
      </c>
      <c r="E29" s="113">
        <f t="shared" si="1"/>
        <v>9362.16</v>
      </c>
      <c r="F29" s="113">
        <f>Normativy!$E$79</f>
        <v>1102</v>
      </c>
      <c r="G29" s="76">
        <f t="shared" si="2"/>
        <v>36470.160000000003</v>
      </c>
    </row>
    <row r="30" spans="1:7" x14ac:dyDescent="0.2">
      <c r="A30" s="111">
        <v>65</v>
      </c>
      <c r="B30" s="112">
        <f>IF(A30&lt;Normativy!$E$27,Normativy!$F$27,IF(A30&lt;Normativy!$E$28,Normativy!$F$28+Normativy!$G$28*A30+Normativy!$H$28*A30^2,IF(A30&lt;Normativy!$E$29,Normativy!$F$29+Normativy!$G$29*A30+Normativy!$H$29*A30^2,Normativy!$F$30)))</f>
        <v>15.48</v>
      </c>
      <c r="C30" s="139">
        <f>Normativy!$C$27</f>
        <v>33548</v>
      </c>
      <c r="D30" s="139">
        <f t="shared" si="0"/>
        <v>26006</v>
      </c>
      <c r="E30" s="113">
        <f t="shared" si="1"/>
        <v>9362.16</v>
      </c>
      <c r="F30" s="113">
        <f>Normativy!$E$79</f>
        <v>1102</v>
      </c>
      <c r="G30" s="76">
        <f t="shared" si="2"/>
        <v>36470.160000000003</v>
      </c>
    </row>
    <row r="31" spans="1:7" x14ac:dyDescent="0.2">
      <c r="A31" s="111">
        <v>66</v>
      </c>
      <c r="B31" s="112">
        <f>IF(A31&lt;Normativy!$E$27,Normativy!$F$27,IF(A31&lt;Normativy!$E$28,Normativy!$F$28+Normativy!$G$28*A31+Normativy!$H$28*A31^2,IF(A31&lt;Normativy!$E$29,Normativy!$F$29+Normativy!$G$29*A31+Normativy!$H$29*A31^2,Normativy!$F$30)))</f>
        <v>15.48</v>
      </c>
      <c r="C31" s="139">
        <f>Normativy!$C$27</f>
        <v>33548</v>
      </c>
      <c r="D31" s="139">
        <f t="shared" si="0"/>
        <v>26006</v>
      </c>
      <c r="E31" s="113">
        <f t="shared" si="1"/>
        <v>9362.16</v>
      </c>
      <c r="F31" s="113">
        <f>Normativy!$E$79</f>
        <v>1102</v>
      </c>
      <c r="G31" s="76">
        <f t="shared" si="2"/>
        <v>36470.160000000003</v>
      </c>
    </row>
    <row r="32" spans="1:7" x14ac:dyDescent="0.2">
      <c r="A32" s="111">
        <v>67</v>
      </c>
      <c r="B32" s="112">
        <f>IF(A32&lt;Normativy!$E$27,Normativy!$F$27,IF(A32&lt;Normativy!$E$28,Normativy!$F$28+Normativy!$G$28*A32+Normativy!$H$28*A32^2,IF(A32&lt;Normativy!$E$29,Normativy!$F$29+Normativy!$G$29*A32+Normativy!$H$29*A32^2,Normativy!$F$30)))</f>
        <v>15.48</v>
      </c>
      <c r="C32" s="139">
        <f>Normativy!$C$27</f>
        <v>33548</v>
      </c>
      <c r="D32" s="139">
        <f t="shared" si="0"/>
        <v>26006</v>
      </c>
      <c r="E32" s="113">
        <f t="shared" si="1"/>
        <v>9362.16</v>
      </c>
      <c r="F32" s="113">
        <f>Normativy!$E$79</f>
        <v>1102</v>
      </c>
      <c r="G32" s="76">
        <f t="shared" si="2"/>
        <v>36470.160000000003</v>
      </c>
    </row>
    <row r="33" spans="1:7" x14ac:dyDescent="0.2">
      <c r="A33" s="111">
        <v>68</v>
      </c>
      <c r="B33" s="112">
        <f>IF(A33&lt;Normativy!$E$27,Normativy!$F$27,IF(A33&lt;Normativy!$E$28,Normativy!$F$28+Normativy!$G$28*A33+Normativy!$H$28*A33^2,IF(A33&lt;Normativy!$E$29,Normativy!$F$29+Normativy!$G$29*A33+Normativy!$H$29*A33^2,Normativy!$F$30)))</f>
        <v>15.48</v>
      </c>
      <c r="C33" s="139">
        <f>Normativy!$C$27</f>
        <v>33548</v>
      </c>
      <c r="D33" s="139">
        <f t="shared" si="0"/>
        <v>26006</v>
      </c>
      <c r="E33" s="113">
        <f t="shared" si="1"/>
        <v>9362.16</v>
      </c>
      <c r="F33" s="113">
        <f>Normativy!$E$79</f>
        <v>1102</v>
      </c>
      <c r="G33" s="76">
        <f t="shared" si="2"/>
        <v>36470.160000000003</v>
      </c>
    </row>
    <row r="34" spans="1:7" x14ac:dyDescent="0.2">
      <c r="A34" s="111">
        <v>69</v>
      </c>
      <c r="B34" s="112">
        <f>IF(A34&lt;Normativy!$E$27,Normativy!$F$27,IF(A34&lt;Normativy!$E$28,Normativy!$F$28+Normativy!$G$28*A34+Normativy!$H$28*A34^2,IF(A34&lt;Normativy!$E$29,Normativy!$F$29+Normativy!$G$29*A34+Normativy!$H$29*A34^2,Normativy!$F$30)))</f>
        <v>15.48</v>
      </c>
      <c r="C34" s="139">
        <f>Normativy!$C$27</f>
        <v>33548</v>
      </c>
      <c r="D34" s="139">
        <f t="shared" si="0"/>
        <v>26006</v>
      </c>
      <c r="E34" s="113">
        <f t="shared" si="1"/>
        <v>9362.16</v>
      </c>
      <c r="F34" s="113">
        <f>Normativy!$E$79</f>
        <v>1102</v>
      </c>
      <c r="G34" s="76">
        <f t="shared" si="2"/>
        <v>36470.160000000003</v>
      </c>
    </row>
    <row r="35" spans="1:7" x14ac:dyDescent="0.2">
      <c r="A35" s="111">
        <v>70</v>
      </c>
      <c r="B35" s="112">
        <f>IF(A35&lt;Normativy!$E$27,Normativy!$F$27,IF(A35&lt;Normativy!$E$28,Normativy!$F$28+Normativy!$G$28*A35+Normativy!$H$28*A35^2,IF(A35&lt;Normativy!$E$29,Normativy!$F$29+Normativy!$G$29*A35+Normativy!$H$29*A35^2,Normativy!$F$30)))</f>
        <v>15.48</v>
      </c>
      <c r="C35" s="139">
        <f>Normativy!$C$27</f>
        <v>33548</v>
      </c>
      <c r="D35" s="139">
        <f t="shared" si="0"/>
        <v>26006</v>
      </c>
      <c r="E35" s="113">
        <f t="shared" si="1"/>
        <v>9362.16</v>
      </c>
      <c r="F35" s="113">
        <f>Normativy!$E$79</f>
        <v>1102</v>
      </c>
      <c r="G35" s="76">
        <f t="shared" si="2"/>
        <v>36470.160000000003</v>
      </c>
    </row>
    <row r="36" spans="1:7" x14ac:dyDescent="0.2">
      <c r="A36" s="111">
        <v>71</v>
      </c>
      <c r="B36" s="112">
        <f>IF(A36&lt;Normativy!$E$27,Normativy!$F$27,IF(A36&lt;Normativy!$E$28,Normativy!$F$28+Normativy!$G$28*A36+Normativy!$H$28*A36^2,IF(A36&lt;Normativy!$E$29,Normativy!$F$29+Normativy!$G$29*A36+Normativy!$H$29*A36^2,Normativy!$F$30)))</f>
        <v>15.48</v>
      </c>
      <c r="C36" s="139">
        <f>Normativy!$C$27</f>
        <v>33548</v>
      </c>
      <c r="D36" s="139">
        <f t="shared" si="0"/>
        <v>26006</v>
      </c>
      <c r="E36" s="113">
        <f t="shared" si="1"/>
        <v>9362.16</v>
      </c>
      <c r="F36" s="113">
        <f>Normativy!$E$79</f>
        <v>1102</v>
      </c>
      <c r="G36" s="76">
        <f t="shared" si="2"/>
        <v>36470.160000000003</v>
      </c>
    </row>
    <row r="37" spans="1:7" x14ac:dyDescent="0.2">
      <c r="A37" s="111">
        <v>72</v>
      </c>
      <c r="B37" s="112">
        <f>IF(A37&lt;Normativy!$E$27,Normativy!$F$27,IF(A37&lt;Normativy!$E$28,Normativy!$F$28+Normativy!$G$28*A37+Normativy!$H$28*A37^2,IF(A37&lt;Normativy!$E$29,Normativy!$F$29+Normativy!$G$29*A37+Normativy!$H$29*A37^2,Normativy!$F$30)))</f>
        <v>15.48</v>
      </c>
      <c r="C37" s="139">
        <f>Normativy!$C$27</f>
        <v>33548</v>
      </c>
      <c r="D37" s="139">
        <f t="shared" si="0"/>
        <v>26006</v>
      </c>
      <c r="E37" s="113">
        <f t="shared" si="1"/>
        <v>9362.16</v>
      </c>
      <c r="F37" s="113">
        <f>Normativy!$E$79</f>
        <v>1102</v>
      </c>
      <c r="G37" s="76">
        <f t="shared" si="2"/>
        <v>36470.160000000003</v>
      </c>
    </row>
    <row r="38" spans="1:7" x14ac:dyDescent="0.2">
      <c r="A38" s="111">
        <v>73</v>
      </c>
      <c r="B38" s="112">
        <f>IF(A38&lt;Normativy!$E$27,Normativy!$F$27,IF(A38&lt;Normativy!$E$28,Normativy!$F$28+Normativy!$G$28*A38+Normativy!$H$28*A38^2,IF(A38&lt;Normativy!$E$29,Normativy!$F$29+Normativy!$G$29*A38+Normativy!$H$29*A38^2,Normativy!$F$30)))</f>
        <v>15.48</v>
      </c>
      <c r="C38" s="139">
        <f>Normativy!$C$27</f>
        <v>33548</v>
      </c>
      <c r="D38" s="139">
        <f t="shared" si="0"/>
        <v>26006</v>
      </c>
      <c r="E38" s="113">
        <f t="shared" si="1"/>
        <v>9362.16</v>
      </c>
      <c r="F38" s="113">
        <f>Normativy!$E$79</f>
        <v>1102</v>
      </c>
      <c r="G38" s="76">
        <f t="shared" si="2"/>
        <v>36470.160000000003</v>
      </c>
    </row>
    <row r="39" spans="1:7" x14ac:dyDescent="0.2">
      <c r="A39" s="111">
        <v>74</v>
      </c>
      <c r="B39" s="112">
        <f>IF(A39&lt;Normativy!$E$27,Normativy!$F$27,IF(A39&lt;Normativy!$E$28,Normativy!$F$28+Normativy!$G$28*A39+Normativy!$H$28*A39^2,IF(A39&lt;Normativy!$E$29,Normativy!$F$29+Normativy!$G$29*A39+Normativy!$H$29*A39^2,Normativy!$F$30)))</f>
        <v>15.48</v>
      </c>
      <c r="C39" s="139">
        <f>Normativy!$C$27</f>
        <v>33548</v>
      </c>
      <c r="D39" s="139">
        <f t="shared" si="0"/>
        <v>26006</v>
      </c>
      <c r="E39" s="113">
        <f t="shared" si="1"/>
        <v>9362.16</v>
      </c>
      <c r="F39" s="113">
        <f>Normativy!$E$79</f>
        <v>1102</v>
      </c>
      <c r="G39" s="76">
        <f t="shared" si="2"/>
        <v>36470.160000000003</v>
      </c>
    </row>
    <row r="40" spans="1:7" x14ac:dyDescent="0.2">
      <c r="A40" s="111">
        <v>75</v>
      </c>
      <c r="B40" s="112">
        <f>IF(A40&lt;Normativy!$E$27,Normativy!$F$27,IF(A40&lt;Normativy!$E$28,Normativy!$F$28+Normativy!$G$28*A40+Normativy!$H$28*A40^2,IF(A40&lt;Normativy!$E$29,Normativy!$F$29+Normativy!$G$29*A40+Normativy!$H$29*A40^2,Normativy!$F$30)))</f>
        <v>15.48</v>
      </c>
      <c r="C40" s="139">
        <f>Normativy!$C$27</f>
        <v>33548</v>
      </c>
      <c r="D40" s="139">
        <f t="shared" si="0"/>
        <v>26006</v>
      </c>
      <c r="E40" s="113">
        <f t="shared" si="1"/>
        <v>9362.16</v>
      </c>
      <c r="F40" s="113">
        <f>Normativy!$E$79</f>
        <v>1102</v>
      </c>
      <c r="G40" s="76">
        <f t="shared" si="2"/>
        <v>36470.160000000003</v>
      </c>
    </row>
    <row r="41" spans="1:7" x14ac:dyDescent="0.2">
      <c r="A41" s="111">
        <v>76</v>
      </c>
      <c r="B41" s="112">
        <f>IF(A41&lt;Normativy!$E$27,Normativy!$F$27,IF(A41&lt;Normativy!$E$28,Normativy!$F$28+Normativy!$G$28*A41+Normativy!$H$28*A41^2,IF(A41&lt;Normativy!$E$29,Normativy!$F$29+Normativy!$G$29*A41+Normativy!$H$29*A41^2,Normativy!$F$30)))</f>
        <v>15.48</v>
      </c>
      <c r="C41" s="139">
        <f>Normativy!$C$27</f>
        <v>33548</v>
      </c>
      <c r="D41" s="139">
        <f t="shared" si="0"/>
        <v>26006</v>
      </c>
      <c r="E41" s="113">
        <f t="shared" si="1"/>
        <v>9362.16</v>
      </c>
      <c r="F41" s="113">
        <f>Normativy!$E$79</f>
        <v>1102</v>
      </c>
      <c r="G41" s="76">
        <f t="shared" si="2"/>
        <v>36470.160000000003</v>
      </c>
    </row>
    <row r="42" spans="1:7" x14ac:dyDescent="0.2">
      <c r="A42" s="111">
        <v>77</v>
      </c>
      <c r="B42" s="112">
        <f>IF(A42&lt;Normativy!$E$27,Normativy!$F$27,IF(A42&lt;Normativy!$E$28,Normativy!$F$28+Normativy!$G$28*A42+Normativy!$H$28*A42^2,IF(A42&lt;Normativy!$E$29,Normativy!$F$29+Normativy!$G$29*A42+Normativy!$H$29*A42^2,Normativy!$F$30)))</f>
        <v>15.48</v>
      </c>
      <c r="C42" s="139">
        <f>Normativy!$C$27</f>
        <v>33548</v>
      </c>
      <c r="D42" s="139">
        <f t="shared" si="0"/>
        <v>26006</v>
      </c>
      <c r="E42" s="113">
        <f t="shared" si="1"/>
        <v>9362.16</v>
      </c>
      <c r="F42" s="113">
        <f>Normativy!$E$79</f>
        <v>1102</v>
      </c>
      <c r="G42" s="76">
        <f t="shared" si="2"/>
        <v>36470.160000000003</v>
      </c>
    </row>
    <row r="43" spans="1:7" x14ac:dyDescent="0.2">
      <c r="A43" s="111">
        <v>78</v>
      </c>
      <c r="B43" s="112">
        <f>IF(A43&lt;Normativy!$E$27,Normativy!$F$27,IF(A43&lt;Normativy!$E$28,Normativy!$F$28+Normativy!$G$28*A43+Normativy!$H$28*A43^2,IF(A43&lt;Normativy!$E$29,Normativy!$F$29+Normativy!$G$29*A43+Normativy!$H$29*A43^2,Normativy!$F$30)))</f>
        <v>15.48</v>
      </c>
      <c r="C43" s="139">
        <f>Normativy!$C$27</f>
        <v>33548</v>
      </c>
      <c r="D43" s="139">
        <f t="shared" si="0"/>
        <v>26006</v>
      </c>
      <c r="E43" s="113">
        <f t="shared" si="1"/>
        <v>9362.16</v>
      </c>
      <c r="F43" s="113">
        <f>Normativy!$E$79</f>
        <v>1102</v>
      </c>
      <c r="G43" s="76">
        <f t="shared" si="2"/>
        <v>36470.160000000003</v>
      </c>
    </row>
    <row r="44" spans="1:7" x14ac:dyDescent="0.2">
      <c r="A44" s="111">
        <v>79</v>
      </c>
      <c r="B44" s="112">
        <f>IF(A44&lt;Normativy!$E$27,Normativy!$F$27,IF(A44&lt;Normativy!$E$28,Normativy!$F$28+Normativy!$G$28*A44+Normativy!$H$28*A44^2,IF(A44&lt;Normativy!$E$29,Normativy!$F$29+Normativy!$G$29*A44+Normativy!$H$29*A44^2,Normativy!$F$30)))</f>
        <v>15.48</v>
      </c>
      <c r="C44" s="139">
        <f>Normativy!$C$27</f>
        <v>33548</v>
      </c>
      <c r="D44" s="139">
        <f t="shared" si="0"/>
        <v>26006</v>
      </c>
      <c r="E44" s="113">
        <f t="shared" si="1"/>
        <v>9362.16</v>
      </c>
      <c r="F44" s="113">
        <f>Normativy!$E$79</f>
        <v>1102</v>
      </c>
      <c r="G44" s="76">
        <f t="shared" si="2"/>
        <v>36470.160000000003</v>
      </c>
    </row>
    <row r="45" spans="1:7" x14ac:dyDescent="0.2">
      <c r="A45" s="111">
        <v>80</v>
      </c>
      <c r="B45" s="112">
        <f>IF(A45&lt;Normativy!$E$27,Normativy!$F$27,IF(A45&lt;Normativy!$E$28,Normativy!$F$28+Normativy!$G$28*A45+Normativy!$H$28*A45^2,IF(A45&lt;Normativy!$E$29,Normativy!$F$29+Normativy!$G$29*A45+Normativy!$H$29*A45^2,Normativy!$F$30)))</f>
        <v>15.48</v>
      </c>
      <c r="C45" s="139">
        <f>Normativy!$C$27</f>
        <v>33548</v>
      </c>
      <c r="D45" s="139">
        <f t="shared" si="0"/>
        <v>26006</v>
      </c>
      <c r="E45" s="113">
        <f t="shared" si="1"/>
        <v>9362.16</v>
      </c>
      <c r="F45" s="113">
        <f>Normativy!$E$79</f>
        <v>1102</v>
      </c>
      <c r="G45" s="76">
        <f t="shared" si="2"/>
        <v>36470.160000000003</v>
      </c>
    </row>
    <row r="46" spans="1:7" x14ac:dyDescent="0.2">
      <c r="A46" s="111">
        <v>81</v>
      </c>
      <c r="B46" s="112">
        <f>IF(A46&lt;Normativy!$E$27,Normativy!$F$27,IF(A46&lt;Normativy!$E$28,Normativy!$F$28+Normativy!$G$28*A46+Normativy!$H$28*A46^2,IF(A46&lt;Normativy!$E$29,Normativy!$F$29+Normativy!$G$29*A46+Normativy!$H$29*A46^2,Normativy!$F$30)))</f>
        <v>15.48</v>
      </c>
      <c r="C46" s="139">
        <f>Normativy!$C$27</f>
        <v>33548</v>
      </c>
      <c r="D46" s="139">
        <f t="shared" si="0"/>
        <v>26006</v>
      </c>
      <c r="E46" s="113">
        <f t="shared" si="1"/>
        <v>9362.16</v>
      </c>
      <c r="F46" s="113">
        <f>Normativy!$E$79</f>
        <v>1102</v>
      </c>
      <c r="G46" s="76">
        <f t="shared" si="2"/>
        <v>36470.160000000003</v>
      </c>
    </row>
    <row r="47" spans="1:7" x14ac:dyDescent="0.2">
      <c r="A47" s="111">
        <v>82</v>
      </c>
      <c r="B47" s="112">
        <f>IF(A47&lt;Normativy!$E$27,Normativy!$F$27,IF(A47&lt;Normativy!$E$28,Normativy!$F$28+Normativy!$G$28*A47+Normativy!$H$28*A47^2,IF(A47&lt;Normativy!$E$29,Normativy!$F$29+Normativy!$G$29*A47+Normativy!$H$29*A47^2,Normativy!$F$30)))</f>
        <v>15.48</v>
      </c>
      <c r="C47" s="139">
        <f>Normativy!$C$27</f>
        <v>33548</v>
      </c>
      <c r="D47" s="139">
        <f t="shared" si="0"/>
        <v>26006</v>
      </c>
      <c r="E47" s="113">
        <f t="shared" si="1"/>
        <v>9362.16</v>
      </c>
      <c r="F47" s="113">
        <f>Normativy!$E$79</f>
        <v>1102</v>
      </c>
      <c r="G47" s="76">
        <f t="shared" si="2"/>
        <v>36470.160000000003</v>
      </c>
    </row>
    <row r="48" spans="1:7" x14ac:dyDescent="0.2">
      <c r="A48" s="111">
        <v>83</v>
      </c>
      <c r="B48" s="112">
        <f>IF(A48&lt;Normativy!$E$27,Normativy!$F$27,IF(A48&lt;Normativy!$E$28,Normativy!$F$28+Normativy!$G$28*A48+Normativy!$H$28*A48^2,IF(A48&lt;Normativy!$E$29,Normativy!$F$29+Normativy!$G$29*A48+Normativy!$H$29*A48^2,Normativy!$F$30)))</f>
        <v>15.48</v>
      </c>
      <c r="C48" s="139">
        <f>Normativy!$C$27</f>
        <v>33548</v>
      </c>
      <c r="D48" s="139">
        <f t="shared" si="0"/>
        <v>26006</v>
      </c>
      <c r="E48" s="113">
        <f t="shared" si="1"/>
        <v>9362.16</v>
      </c>
      <c r="F48" s="113">
        <f>Normativy!$E$79</f>
        <v>1102</v>
      </c>
      <c r="G48" s="76">
        <f t="shared" si="2"/>
        <v>36470.160000000003</v>
      </c>
    </row>
    <row r="49" spans="1:7" x14ac:dyDescent="0.2">
      <c r="A49" s="111">
        <v>84</v>
      </c>
      <c r="B49" s="112">
        <f>IF(A49&lt;Normativy!$E$27,Normativy!$F$27,IF(A49&lt;Normativy!$E$28,Normativy!$F$28+Normativy!$G$28*A49+Normativy!$H$28*A49^2,IF(A49&lt;Normativy!$E$29,Normativy!$F$29+Normativy!$G$29*A49+Normativy!$H$29*A49^2,Normativy!$F$30)))</f>
        <v>15.48</v>
      </c>
      <c r="C49" s="139">
        <f>Normativy!$C$27</f>
        <v>33548</v>
      </c>
      <c r="D49" s="139">
        <f t="shared" si="0"/>
        <v>26006</v>
      </c>
      <c r="E49" s="113">
        <f t="shared" si="1"/>
        <v>9362.16</v>
      </c>
      <c r="F49" s="113">
        <f>Normativy!$E$79</f>
        <v>1102</v>
      </c>
      <c r="G49" s="76">
        <f t="shared" si="2"/>
        <v>36470.160000000003</v>
      </c>
    </row>
    <row r="50" spans="1:7" x14ac:dyDescent="0.2">
      <c r="A50" s="111">
        <v>85</v>
      </c>
      <c r="B50" s="112">
        <f>IF(A50&lt;Normativy!$E$27,Normativy!$F$27,IF(A50&lt;Normativy!$E$28,Normativy!$F$28+Normativy!$G$28*A50+Normativy!$H$28*A50^2,IF(A50&lt;Normativy!$E$29,Normativy!$F$29+Normativy!$G$29*A50+Normativy!$H$29*A50^2,Normativy!$F$30)))</f>
        <v>15.48</v>
      </c>
      <c r="C50" s="139">
        <f>Normativy!$C$27</f>
        <v>33548</v>
      </c>
      <c r="D50" s="139">
        <f t="shared" si="0"/>
        <v>26006</v>
      </c>
      <c r="E50" s="113">
        <f t="shared" si="1"/>
        <v>9362.16</v>
      </c>
      <c r="F50" s="113">
        <f>Normativy!$E$79</f>
        <v>1102</v>
      </c>
      <c r="G50" s="76">
        <f t="shared" si="2"/>
        <v>36470.160000000003</v>
      </c>
    </row>
    <row r="51" spans="1:7" x14ac:dyDescent="0.2">
      <c r="A51" s="111">
        <v>86</v>
      </c>
      <c r="B51" s="112">
        <f>IF(A51&lt;Normativy!$E$27,Normativy!$F$27,IF(A51&lt;Normativy!$E$28,Normativy!$F$28+Normativy!$G$28*A51+Normativy!$H$28*A51^2,IF(A51&lt;Normativy!$E$29,Normativy!$F$29+Normativy!$G$29*A51+Normativy!$H$29*A51^2,Normativy!$F$30)))</f>
        <v>15.493640799999998</v>
      </c>
      <c r="C51" s="139">
        <f>Normativy!$C$27</f>
        <v>33548</v>
      </c>
      <c r="D51" s="139">
        <f t="shared" si="0"/>
        <v>25983</v>
      </c>
      <c r="E51" s="113">
        <f t="shared" si="1"/>
        <v>9353.8799999999992</v>
      </c>
      <c r="F51" s="113">
        <f>Normativy!$E$79</f>
        <v>1102</v>
      </c>
      <c r="G51" s="76">
        <f t="shared" si="2"/>
        <v>36438.879999999997</v>
      </c>
    </row>
    <row r="52" spans="1:7" x14ac:dyDescent="0.2">
      <c r="A52" s="111">
        <v>87</v>
      </c>
      <c r="B52" s="112">
        <f>IF(A52&lt;Normativy!$E$27,Normativy!$F$27,IF(A52&lt;Normativy!$E$28,Normativy!$F$28+Normativy!$G$28*A52+Normativy!$H$28*A52^2,IF(A52&lt;Normativy!$E$29,Normativy!$F$29+Normativy!$G$29*A52+Normativy!$H$29*A52^2,Normativy!$F$30)))</f>
        <v>15.551821199999999</v>
      </c>
      <c r="C52" s="139">
        <f>Normativy!$C$27</f>
        <v>33548</v>
      </c>
      <c r="D52" s="139">
        <f t="shared" si="0"/>
        <v>25886</v>
      </c>
      <c r="E52" s="113">
        <f t="shared" si="1"/>
        <v>9318.9599999999991</v>
      </c>
      <c r="F52" s="113">
        <f>Normativy!$E$79</f>
        <v>1102</v>
      </c>
      <c r="G52" s="76">
        <f t="shared" si="2"/>
        <v>36306.959999999999</v>
      </c>
    </row>
    <row r="53" spans="1:7" x14ac:dyDescent="0.2">
      <c r="A53" s="111">
        <v>88</v>
      </c>
      <c r="B53" s="112">
        <f>IF(A53&lt;Normativy!$E$27,Normativy!$F$27,IF(A53&lt;Normativy!$E$28,Normativy!$F$28+Normativy!$G$28*A53+Normativy!$H$28*A53^2,IF(A53&lt;Normativy!$E$29,Normativy!$F$29+Normativy!$G$29*A53+Normativy!$H$29*A53^2,Normativy!$F$30)))</f>
        <v>15.609571200000001</v>
      </c>
      <c r="C53" s="139">
        <f>Normativy!$C$27</f>
        <v>33548</v>
      </c>
      <c r="D53" s="139">
        <f t="shared" si="0"/>
        <v>25790</v>
      </c>
      <c r="E53" s="113">
        <f t="shared" si="1"/>
        <v>9284.4</v>
      </c>
      <c r="F53" s="113">
        <f>Normativy!$E$79</f>
        <v>1102</v>
      </c>
      <c r="G53" s="76">
        <f t="shared" si="2"/>
        <v>36176.400000000001</v>
      </c>
    </row>
    <row r="54" spans="1:7" x14ac:dyDescent="0.2">
      <c r="A54" s="111">
        <v>89</v>
      </c>
      <c r="B54" s="112">
        <f>IF(A54&lt;Normativy!$E$27,Normativy!$F$27,IF(A54&lt;Normativy!$E$28,Normativy!$F$28+Normativy!$G$28*A54+Normativy!$H$28*A54^2,IF(A54&lt;Normativy!$E$29,Normativy!$F$29+Normativy!$G$29*A54+Normativy!$H$29*A54^2,Normativy!$F$30)))</f>
        <v>15.666890800000001</v>
      </c>
      <c r="C54" s="139">
        <f>Normativy!$C$27</f>
        <v>33548</v>
      </c>
      <c r="D54" s="139">
        <f t="shared" si="0"/>
        <v>25696</v>
      </c>
      <c r="E54" s="113">
        <f t="shared" si="1"/>
        <v>9250.56</v>
      </c>
      <c r="F54" s="113">
        <f>Normativy!$E$79</f>
        <v>1102</v>
      </c>
      <c r="G54" s="76">
        <f t="shared" si="2"/>
        <v>36048.559999999998</v>
      </c>
    </row>
    <row r="55" spans="1:7" x14ac:dyDescent="0.2">
      <c r="A55" s="111">
        <v>90</v>
      </c>
      <c r="B55" s="112">
        <f>IF(A55&lt;Normativy!$E$27,Normativy!$F$27,IF(A55&lt;Normativy!$E$28,Normativy!$F$28+Normativy!$G$28*A55+Normativy!$H$28*A55^2,IF(A55&lt;Normativy!$E$29,Normativy!$F$29+Normativy!$G$29*A55+Normativy!$H$29*A55^2,Normativy!$F$30)))</f>
        <v>15.723780000000003</v>
      </c>
      <c r="C55" s="139">
        <f>Normativy!$C$27</f>
        <v>33548</v>
      </c>
      <c r="D55" s="139">
        <f t="shared" si="0"/>
        <v>25603</v>
      </c>
      <c r="E55" s="113">
        <f t="shared" si="1"/>
        <v>9217.08</v>
      </c>
      <c r="F55" s="113">
        <f>Normativy!$E$79</f>
        <v>1102</v>
      </c>
      <c r="G55" s="76">
        <f t="shared" si="2"/>
        <v>35922.080000000002</v>
      </c>
    </row>
    <row r="56" spans="1:7" x14ac:dyDescent="0.2">
      <c r="A56" s="111">
        <v>91</v>
      </c>
      <c r="B56" s="112">
        <f>IF(A56&lt;Normativy!$E$27,Normativy!$F$27,IF(A56&lt;Normativy!$E$28,Normativy!$F$28+Normativy!$G$28*A56+Normativy!$H$28*A56^2,IF(A56&lt;Normativy!$E$29,Normativy!$F$29+Normativy!$G$29*A56+Normativy!$H$29*A56^2,Normativy!$F$30)))</f>
        <v>15.780238799999999</v>
      </c>
      <c r="C56" s="139">
        <f>Normativy!$C$27</f>
        <v>33548</v>
      </c>
      <c r="D56" s="139">
        <f t="shared" si="0"/>
        <v>25511</v>
      </c>
      <c r="E56" s="113">
        <f t="shared" si="1"/>
        <v>9183.9599999999991</v>
      </c>
      <c r="F56" s="113">
        <f>Normativy!$E$79</f>
        <v>1102</v>
      </c>
      <c r="G56" s="76">
        <f t="shared" si="2"/>
        <v>35796.959999999999</v>
      </c>
    </row>
    <row r="57" spans="1:7" x14ac:dyDescent="0.2">
      <c r="A57" s="111">
        <v>92</v>
      </c>
      <c r="B57" s="112">
        <f>IF(A57&lt;Normativy!$E$27,Normativy!$F$27,IF(A57&lt;Normativy!$E$28,Normativy!$F$28+Normativy!$G$28*A57+Normativy!$H$28*A57^2,IF(A57&lt;Normativy!$E$29,Normativy!$F$29+Normativy!$G$29*A57+Normativy!$H$29*A57^2,Normativy!$F$30)))</f>
        <v>15.836267199999998</v>
      </c>
      <c r="C57" s="139">
        <f>Normativy!$C$27</f>
        <v>33548</v>
      </c>
      <c r="D57" s="139">
        <f t="shared" si="0"/>
        <v>25421</v>
      </c>
      <c r="E57" s="113">
        <f t="shared" si="1"/>
        <v>9151.56</v>
      </c>
      <c r="F57" s="113">
        <f>Normativy!$E$79</f>
        <v>1102</v>
      </c>
      <c r="G57" s="76">
        <f t="shared" si="2"/>
        <v>35674.559999999998</v>
      </c>
    </row>
    <row r="58" spans="1:7" x14ac:dyDescent="0.2">
      <c r="A58" s="111">
        <v>93</v>
      </c>
      <c r="B58" s="112">
        <f>IF(A58&lt;Normativy!$E$27,Normativy!$F$27,IF(A58&lt;Normativy!$E$28,Normativy!$F$28+Normativy!$G$28*A58+Normativy!$H$28*A58^2,IF(A58&lt;Normativy!$E$29,Normativy!$F$29+Normativy!$G$29*A58+Normativy!$H$29*A58^2,Normativy!$F$30)))</f>
        <v>15.891865199999998</v>
      </c>
      <c r="C58" s="139">
        <f>Normativy!$C$27</f>
        <v>33548</v>
      </c>
      <c r="D58" s="139">
        <f t="shared" si="0"/>
        <v>25332</v>
      </c>
      <c r="E58" s="113">
        <f t="shared" si="1"/>
        <v>9119.52</v>
      </c>
      <c r="F58" s="113">
        <f>Normativy!$E$79</f>
        <v>1102</v>
      </c>
      <c r="G58" s="76">
        <f t="shared" si="2"/>
        <v>35553.520000000004</v>
      </c>
    </row>
    <row r="59" spans="1:7" x14ac:dyDescent="0.2">
      <c r="A59" s="111">
        <v>94</v>
      </c>
      <c r="B59" s="112">
        <f>IF(A59&lt;Normativy!$E$27,Normativy!$F$27,IF(A59&lt;Normativy!$E$28,Normativy!$F$28+Normativy!$G$28*A59+Normativy!$H$28*A59^2,IF(A59&lt;Normativy!$E$29,Normativy!$F$29+Normativy!$G$29*A59+Normativy!$H$29*A59^2,Normativy!$F$30)))</f>
        <v>15.947032800000001</v>
      </c>
      <c r="C59" s="139">
        <f>Normativy!$C$27</f>
        <v>33548</v>
      </c>
      <c r="D59" s="139">
        <f t="shared" si="0"/>
        <v>25245</v>
      </c>
      <c r="E59" s="113">
        <f t="shared" si="1"/>
        <v>9088.1999999999989</v>
      </c>
      <c r="F59" s="113">
        <f>Normativy!$E$79</f>
        <v>1102</v>
      </c>
      <c r="G59" s="76">
        <f t="shared" si="2"/>
        <v>35435.199999999997</v>
      </c>
    </row>
    <row r="60" spans="1:7" x14ac:dyDescent="0.2">
      <c r="A60" s="111">
        <v>95</v>
      </c>
      <c r="B60" s="112">
        <f>IF(A60&lt;Normativy!$E$27,Normativy!$F$27,IF(A60&lt;Normativy!$E$28,Normativy!$F$28+Normativy!$G$28*A60+Normativy!$H$28*A60^2,IF(A60&lt;Normativy!$E$29,Normativy!$F$29+Normativy!$G$29*A60+Normativy!$H$29*A60^2,Normativy!$F$30)))</f>
        <v>16.00177</v>
      </c>
      <c r="C60" s="139">
        <f>Normativy!$C$27</f>
        <v>33548</v>
      </c>
      <c r="D60" s="139">
        <f t="shared" si="0"/>
        <v>25158</v>
      </c>
      <c r="E60" s="113">
        <f t="shared" si="1"/>
        <v>9056.8799999999992</v>
      </c>
      <c r="F60" s="113">
        <f>Normativy!$E$79</f>
        <v>1102</v>
      </c>
      <c r="G60" s="76">
        <f t="shared" si="2"/>
        <v>35316.879999999997</v>
      </c>
    </row>
    <row r="61" spans="1:7" x14ac:dyDescent="0.2">
      <c r="A61" s="111">
        <v>96</v>
      </c>
      <c r="B61" s="112">
        <f>IF(A61&lt;Normativy!$E$27,Normativy!$F$27,IF(A61&lt;Normativy!$E$28,Normativy!$F$28+Normativy!$G$28*A61+Normativy!$H$28*A61^2,IF(A61&lt;Normativy!$E$29,Normativy!$F$29+Normativy!$G$29*A61+Normativy!$H$29*A61^2,Normativy!$F$30)))</f>
        <v>16.056076800000003</v>
      </c>
      <c r="C61" s="139">
        <f>Normativy!$C$27</f>
        <v>33548</v>
      </c>
      <c r="D61" s="139">
        <f t="shared" si="0"/>
        <v>25073</v>
      </c>
      <c r="E61" s="113">
        <f t="shared" si="1"/>
        <v>9026.2799999999988</v>
      </c>
      <c r="F61" s="113">
        <f>Normativy!$E$79</f>
        <v>1102</v>
      </c>
      <c r="G61" s="76">
        <f t="shared" si="2"/>
        <v>35201.279999999999</v>
      </c>
    </row>
    <row r="62" spans="1:7" x14ac:dyDescent="0.2">
      <c r="A62" s="111">
        <v>97</v>
      </c>
      <c r="B62" s="112">
        <f>IF(A62&lt;Normativy!$E$27,Normativy!$F$27,IF(A62&lt;Normativy!$E$28,Normativy!$F$28+Normativy!$G$28*A62+Normativy!$H$28*A62^2,IF(A62&lt;Normativy!$E$29,Normativy!$F$29+Normativy!$G$29*A62+Normativy!$H$29*A62^2,Normativy!$F$30)))</f>
        <v>16.1099532</v>
      </c>
      <c r="C62" s="139">
        <f>Normativy!$C$27</f>
        <v>33548</v>
      </c>
      <c r="D62" s="139">
        <f t="shared" si="0"/>
        <v>24989</v>
      </c>
      <c r="E62" s="113">
        <f t="shared" si="1"/>
        <v>8996.0399999999991</v>
      </c>
      <c r="F62" s="113">
        <f>Normativy!$E$79</f>
        <v>1102</v>
      </c>
      <c r="G62" s="76">
        <f t="shared" si="2"/>
        <v>35087.040000000001</v>
      </c>
    </row>
    <row r="63" spans="1:7" x14ac:dyDescent="0.2">
      <c r="A63" s="111">
        <v>98</v>
      </c>
      <c r="B63" s="112">
        <f>IF(A63&lt;Normativy!$E$27,Normativy!$F$27,IF(A63&lt;Normativy!$E$28,Normativy!$F$28+Normativy!$G$28*A63+Normativy!$H$28*A63^2,IF(A63&lt;Normativy!$E$29,Normativy!$F$29+Normativy!$G$29*A63+Normativy!$H$29*A63^2,Normativy!$F$30)))</f>
        <v>16.163399200000001</v>
      </c>
      <c r="C63" s="139">
        <f>Normativy!$C$27</f>
        <v>33548</v>
      </c>
      <c r="D63" s="139">
        <f t="shared" si="0"/>
        <v>24907</v>
      </c>
      <c r="E63" s="113">
        <f t="shared" si="1"/>
        <v>8966.52</v>
      </c>
      <c r="F63" s="113">
        <f>Normativy!$E$79</f>
        <v>1102</v>
      </c>
      <c r="G63" s="76">
        <f t="shared" si="2"/>
        <v>34975.520000000004</v>
      </c>
    </row>
    <row r="64" spans="1:7" x14ac:dyDescent="0.2">
      <c r="A64" s="111">
        <v>99</v>
      </c>
      <c r="B64" s="112">
        <f>IF(A64&lt;Normativy!$E$27,Normativy!$F$27,IF(A64&lt;Normativy!$E$28,Normativy!$F$28+Normativy!$G$28*A64+Normativy!$H$28*A64^2,IF(A64&lt;Normativy!$E$29,Normativy!$F$29+Normativy!$G$29*A64+Normativy!$H$29*A64^2,Normativy!$F$30)))</f>
        <v>16.216414799999999</v>
      </c>
      <c r="C64" s="139">
        <f>Normativy!$C$27</f>
        <v>33548</v>
      </c>
      <c r="D64" s="139">
        <f t="shared" si="0"/>
        <v>24825</v>
      </c>
      <c r="E64" s="113">
        <f t="shared" si="1"/>
        <v>8937</v>
      </c>
      <c r="F64" s="113">
        <f>Normativy!$E$79</f>
        <v>1102</v>
      </c>
      <c r="G64" s="76">
        <f t="shared" si="2"/>
        <v>34864</v>
      </c>
    </row>
    <row r="65" spans="1:7" x14ac:dyDescent="0.2">
      <c r="A65" s="111">
        <v>100</v>
      </c>
      <c r="B65" s="112">
        <f>IF(A65&lt;Normativy!$E$27,Normativy!$F$27,IF(A65&lt;Normativy!$E$28,Normativy!$F$28+Normativy!$G$28*A65+Normativy!$H$28*A65^2,IF(A65&lt;Normativy!$E$29,Normativy!$F$29+Normativy!$G$29*A65+Normativy!$H$29*A65^2,Normativy!$F$30)))</f>
        <v>16.268999999999998</v>
      </c>
      <c r="C65" s="139">
        <f>Normativy!$C$27</f>
        <v>33548</v>
      </c>
      <c r="D65" s="139">
        <f t="shared" si="0"/>
        <v>24745</v>
      </c>
      <c r="E65" s="113">
        <f t="shared" si="1"/>
        <v>8908.1999999999989</v>
      </c>
      <c r="F65" s="113">
        <f>Normativy!$E$79</f>
        <v>1102</v>
      </c>
      <c r="G65" s="76">
        <f t="shared" si="2"/>
        <v>34755.199999999997</v>
      </c>
    </row>
    <row r="66" spans="1:7" x14ac:dyDescent="0.2">
      <c r="A66" s="111">
        <v>101</v>
      </c>
      <c r="B66" s="112">
        <f>IF(A66&lt;Normativy!$E$27,Normativy!$F$27,IF(A66&lt;Normativy!$E$28,Normativy!$F$28+Normativy!$G$28*A66+Normativy!$H$28*A66^2,IF(A66&lt;Normativy!$E$29,Normativy!$F$29+Normativy!$G$29*A66+Normativy!$H$29*A66^2,Normativy!$F$30)))</f>
        <v>16.321154800000002</v>
      </c>
      <c r="C66" s="139">
        <f>Normativy!$C$27</f>
        <v>33548</v>
      </c>
      <c r="D66" s="139">
        <f t="shared" si="0"/>
        <v>24666</v>
      </c>
      <c r="E66" s="113">
        <f t="shared" si="1"/>
        <v>8879.76</v>
      </c>
      <c r="F66" s="113">
        <f>Normativy!$E$79</f>
        <v>1102</v>
      </c>
      <c r="G66" s="76">
        <f t="shared" si="2"/>
        <v>34647.760000000002</v>
      </c>
    </row>
    <row r="67" spans="1:7" x14ac:dyDescent="0.2">
      <c r="A67" s="111">
        <v>102</v>
      </c>
      <c r="B67" s="112">
        <f>IF(A67&lt;Normativy!$E$27,Normativy!$F$27,IF(A67&lt;Normativy!$E$28,Normativy!$F$28+Normativy!$G$28*A67+Normativy!$H$28*A67^2,IF(A67&lt;Normativy!$E$29,Normativy!$F$29+Normativy!$G$29*A67+Normativy!$H$29*A67^2,Normativy!$F$30)))</f>
        <v>16.3728792</v>
      </c>
      <c r="C67" s="139">
        <f>Normativy!$C$27</f>
        <v>33548</v>
      </c>
      <c r="D67" s="139">
        <f t="shared" si="0"/>
        <v>24588</v>
      </c>
      <c r="E67" s="113">
        <f t="shared" si="1"/>
        <v>8851.68</v>
      </c>
      <c r="F67" s="113">
        <f>Normativy!$E$79</f>
        <v>1102</v>
      </c>
      <c r="G67" s="76">
        <f t="shared" si="2"/>
        <v>34541.68</v>
      </c>
    </row>
    <row r="68" spans="1:7" x14ac:dyDescent="0.2">
      <c r="A68" s="111">
        <v>103</v>
      </c>
      <c r="B68" s="112">
        <f>IF(A68&lt;Normativy!$E$27,Normativy!$F$27,IF(A68&lt;Normativy!$E$28,Normativy!$F$28+Normativy!$G$28*A68+Normativy!$H$28*A68^2,IF(A68&lt;Normativy!$E$29,Normativy!$F$29+Normativy!$G$29*A68+Normativy!$H$29*A68^2,Normativy!$F$30)))</f>
        <v>16.424173200000002</v>
      </c>
      <c r="C68" s="139">
        <f>Normativy!$C$27</f>
        <v>33548</v>
      </c>
      <c r="D68" s="139">
        <f t="shared" si="0"/>
        <v>24511</v>
      </c>
      <c r="E68" s="113">
        <f t="shared" si="1"/>
        <v>8823.9599999999991</v>
      </c>
      <c r="F68" s="113">
        <f>Normativy!$E$79</f>
        <v>1102</v>
      </c>
      <c r="G68" s="76">
        <f t="shared" si="2"/>
        <v>34436.959999999999</v>
      </c>
    </row>
    <row r="69" spans="1:7" x14ac:dyDescent="0.2">
      <c r="A69" s="111">
        <v>104</v>
      </c>
      <c r="B69" s="112">
        <f>IF(A69&lt;Normativy!$E$27,Normativy!$F$27,IF(A69&lt;Normativy!$E$28,Normativy!$F$28+Normativy!$G$28*A69+Normativy!$H$28*A69^2,IF(A69&lt;Normativy!$E$29,Normativy!$F$29+Normativy!$G$29*A69+Normativy!$H$29*A69^2,Normativy!$F$30)))</f>
        <v>16.475036800000002</v>
      </c>
      <c r="C69" s="139">
        <f>Normativy!$C$27</f>
        <v>33548</v>
      </c>
      <c r="D69" s="139">
        <f t="shared" si="0"/>
        <v>24436</v>
      </c>
      <c r="E69" s="113">
        <f t="shared" si="1"/>
        <v>8796.9599999999991</v>
      </c>
      <c r="F69" s="113">
        <f>Normativy!$E$79</f>
        <v>1102</v>
      </c>
      <c r="G69" s="76">
        <f t="shared" si="2"/>
        <v>34334.959999999999</v>
      </c>
    </row>
    <row r="70" spans="1:7" x14ac:dyDescent="0.2">
      <c r="A70" s="111">
        <v>105</v>
      </c>
      <c r="B70" s="112">
        <f>IF(A70&lt;Normativy!$E$27,Normativy!$F$27,IF(A70&lt;Normativy!$E$28,Normativy!$F$28+Normativy!$G$28*A70+Normativy!$H$28*A70^2,IF(A70&lt;Normativy!$E$29,Normativy!$F$29+Normativy!$G$29*A70+Normativy!$H$29*A70^2,Normativy!$F$30)))</f>
        <v>16.525469999999999</v>
      </c>
      <c r="C70" s="139">
        <f>Normativy!$C$27</f>
        <v>33548</v>
      </c>
      <c r="D70" s="139">
        <f t="shared" ref="D70:D133" si="3">ROUND(C70/B70*12,0)</f>
        <v>24361</v>
      </c>
      <c r="E70" s="113">
        <f t="shared" ref="E70:E133" si="4">D70*0.36</f>
        <v>8769.9599999999991</v>
      </c>
      <c r="F70" s="113">
        <f>Normativy!$E$79</f>
        <v>1102</v>
      </c>
      <c r="G70" s="76">
        <f t="shared" si="2"/>
        <v>34232.959999999999</v>
      </c>
    </row>
    <row r="71" spans="1:7" x14ac:dyDescent="0.2">
      <c r="A71" s="111">
        <v>106</v>
      </c>
      <c r="B71" s="112">
        <f>IF(A71&lt;Normativy!$E$27,Normativy!$F$27,IF(A71&lt;Normativy!$E$28,Normativy!$F$28+Normativy!$G$28*A71+Normativy!$H$28*A71^2,IF(A71&lt;Normativy!$E$29,Normativy!$F$29+Normativy!$G$29*A71+Normativy!$H$29*A71^2,Normativy!$F$30)))</f>
        <v>16.5754728</v>
      </c>
      <c r="C71" s="139">
        <f>Normativy!$C$27</f>
        <v>33548</v>
      </c>
      <c r="D71" s="139">
        <f t="shared" si="3"/>
        <v>24287</v>
      </c>
      <c r="E71" s="113">
        <f t="shared" si="4"/>
        <v>8743.32</v>
      </c>
      <c r="F71" s="113">
        <f>Normativy!$E$79</f>
        <v>1102</v>
      </c>
      <c r="G71" s="76">
        <f t="shared" ref="G71:G134" si="5">D71+E71+F71</f>
        <v>34132.32</v>
      </c>
    </row>
    <row r="72" spans="1:7" x14ac:dyDescent="0.2">
      <c r="A72" s="111">
        <v>107</v>
      </c>
      <c r="B72" s="112">
        <f>IF(A72&lt;Normativy!$E$27,Normativy!$F$27,IF(A72&lt;Normativy!$E$28,Normativy!$F$28+Normativy!$G$28*A72+Normativy!$H$28*A72^2,IF(A72&lt;Normativy!$E$29,Normativy!$F$29+Normativy!$G$29*A72+Normativy!$H$29*A72^2,Normativy!$F$30)))</f>
        <v>16.625045199999999</v>
      </c>
      <c r="C72" s="139">
        <f>Normativy!$C$27</f>
        <v>33548</v>
      </c>
      <c r="D72" s="139">
        <f t="shared" si="3"/>
        <v>24215</v>
      </c>
      <c r="E72" s="113">
        <f t="shared" si="4"/>
        <v>8717.4</v>
      </c>
      <c r="F72" s="113">
        <f>Normativy!$E$79</f>
        <v>1102</v>
      </c>
      <c r="G72" s="76">
        <f t="shared" si="5"/>
        <v>34034.400000000001</v>
      </c>
    </row>
    <row r="73" spans="1:7" x14ac:dyDescent="0.2">
      <c r="A73" s="111">
        <v>108</v>
      </c>
      <c r="B73" s="112">
        <f>IF(A73&lt;Normativy!$E$27,Normativy!$F$27,IF(A73&lt;Normativy!$E$28,Normativy!$F$28+Normativy!$G$28*A73+Normativy!$H$28*A73^2,IF(A73&lt;Normativy!$E$29,Normativy!$F$29+Normativy!$G$29*A73+Normativy!$H$29*A73^2,Normativy!$F$30)))</f>
        <v>16.674187200000002</v>
      </c>
      <c r="C73" s="139">
        <f>Normativy!$C$27</f>
        <v>33548</v>
      </c>
      <c r="D73" s="139">
        <f t="shared" si="3"/>
        <v>24144</v>
      </c>
      <c r="E73" s="113">
        <f t="shared" si="4"/>
        <v>8691.84</v>
      </c>
      <c r="F73" s="113">
        <f>Normativy!$E$79</f>
        <v>1102</v>
      </c>
      <c r="G73" s="76">
        <f t="shared" si="5"/>
        <v>33937.839999999997</v>
      </c>
    </row>
    <row r="74" spans="1:7" x14ac:dyDescent="0.2">
      <c r="A74" s="111">
        <v>109</v>
      </c>
      <c r="B74" s="112">
        <f>IF(A74&lt;Normativy!$E$27,Normativy!$F$27,IF(A74&lt;Normativy!$E$28,Normativy!$F$28+Normativy!$G$28*A74+Normativy!$H$28*A74^2,IF(A74&lt;Normativy!$E$29,Normativy!$F$29+Normativy!$G$29*A74+Normativy!$H$29*A74^2,Normativy!$F$30)))</f>
        <v>16.722898800000003</v>
      </c>
      <c r="C74" s="139">
        <f>Normativy!$C$27</f>
        <v>33548</v>
      </c>
      <c r="D74" s="139">
        <f t="shared" si="3"/>
        <v>24073</v>
      </c>
      <c r="E74" s="113">
        <f t="shared" si="4"/>
        <v>8666.2799999999988</v>
      </c>
      <c r="F74" s="113">
        <f>Normativy!$E$79</f>
        <v>1102</v>
      </c>
      <c r="G74" s="76">
        <f t="shared" si="5"/>
        <v>33841.279999999999</v>
      </c>
    </row>
    <row r="75" spans="1:7" x14ac:dyDescent="0.2">
      <c r="A75" s="111">
        <v>110</v>
      </c>
      <c r="B75" s="112">
        <f>IF(A75&lt;Normativy!$E$27,Normativy!$F$27,IF(A75&lt;Normativy!$E$28,Normativy!$F$28+Normativy!$G$28*A75+Normativy!$H$28*A75^2,IF(A75&lt;Normativy!$E$29,Normativy!$F$29+Normativy!$G$29*A75+Normativy!$H$29*A75^2,Normativy!$F$30)))</f>
        <v>16.771180000000001</v>
      </c>
      <c r="C75" s="139">
        <f>Normativy!$C$27</f>
        <v>33548</v>
      </c>
      <c r="D75" s="139">
        <f t="shared" si="3"/>
        <v>24004</v>
      </c>
      <c r="E75" s="113">
        <f t="shared" si="4"/>
        <v>8641.44</v>
      </c>
      <c r="F75" s="113">
        <f>Normativy!$E$79</f>
        <v>1102</v>
      </c>
      <c r="G75" s="76">
        <f t="shared" si="5"/>
        <v>33747.440000000002</v>
      </c>
    </row>
    <row r="76" spans="1:7" x14ac:dyDescent="0.2">
      <c r="A76" s="111">
        <v>111</v>
      </c>
      <c r="B76" s="112">
        <f>IF(A76&lt;Normativy!$E$27,Normativy!$F$27,IF(A76&lt;Normativy!$E$28,Normativy!$F$28+Normativy!$G$28*A76+Normativy!$H$28*A76^2,IF(A76&lt;Normativy!$E$29,Normativy!$F$29+Normativy!$G$29*A76+Normativy!$H$29*A76^2,Normativy!$F$30)))</f>
        <v>16.8190308</v>
      </c>
      <c r="C76" s="139">
        <f>Normativy!$C$27</f>
        <v>33548</v>
      </c>
      <c r="D76" s="139">
        <f t="shared" si="3"/>
        <v>23936</v>
      </c>
      <c r="E76" s="113">
        <f t="shared" si="4"/>
        <v>8616.9599999999991</v>
      </c>
      <c r="F76" s="113">
        <f>Normativy!$E$79</f>
        <v>1102</v>
      </c>
      <c r="G76" s="76">
        <f t="shared" si="5"/>
        <v>33654.959999999999</v>
      </c>
    </row>
    <row r="77" spans="1:7" x14ac:dyDescent="0.2">
      <c r="A77" s="111">
        <v>112</v>
      </c>
      <c r="B77" s="112">
        <f>IF(A77&lt;Normativy!$E$27,Normativy!$F$27,IF(A77&lt;Normativy!$E$28,Normativy!$F$28+Normativy!$G$28*A77+Normativy!$H$28*A77^2,IF(A77&lt;Normativy!$E$29,Normativy!$F$29+Normativy!$G$29*A77+Normativy!$H$29*A77^2,Normativy!$F$30)))</f>
        <v>16.8664512</v>
      </c>
      <c r="C77" s="139">
        <f>Normativy!$C$27</f>
        <v>33548</v>
      </c>
      <c r="D77" s="139">
        <f t="shared" si="3"/>
        <v>23868</v>
      </c>
      <c r="E77" s="113">
        <f t="shared" si="4"/>
        <v>8592.48</v>
      </c>
      <c r="F77" s="113">
        <f>Normativy!$E$79</f>
        <v>1102</v>
      </c>
      <c r="G77" s="76">
        <f t="shared" si="5"/>
        <v>33562.479999999996</v>
      </c>
    </row>
    <row r="78" spans="1:7" x14ac:dyDescent="0.2">
      <c r="A78" s="111">
        <v>113</v>
      </c>
      <c r="B78" s="112">
        <f>IF(A78&lt;Normativy!$E$27,Normativy!$F$27,IF(A78&lt;Normativy!$E$28,Normativy!$F$28+Normativy!$G$28*A78+Normativy!$H$28*A78^2,IF(A78&lt;Normativy!$E$29,Normativy!$F$29+Normativy!$G$29*A78+Normativy!$H$29*A78^2,Normativy!$F$30)))</f>
        <v>16.913441200000001</v>
      </c>
      <c r="C78" s="139">
        <f>Normativy!$C$27</f>
        <v>33548</v>
      </c>
      <c r="D78" s="139">
        <f t="shared" si="3"/>
        <v>23802</v>
      </c>
      <c r="E78" s="113">
        <f t="shared" si="4"/>
        <v>8568.7199999999993</v>
      </c>
      <c r="F78" s="113">
        <f>Normativy!$E$79</f>
        <v>1102</v>
      </c>
      <c r="G78" s="76">
        <f t="shared" si="5"/>
        <v>33472.720000000001</v>
      </c>
    </row>
    <row r="79" spans="1:7" x14ac:dyDescent="0.2">
      <c r="A79" s="111">
        <v>114</v>
      </c>
      <c r="B79" s="112">
        <f>IF(A79&lt;Normativy!$E$27,Normativy!$F$27,IF(A79&lt;Normativy!$E$28,Normativy!$F$28+Normativy!$G$28*A79+Normativy!$H$28*A79^2,IF(A79&lt;Normativy!$E$29,Normativy!$F$29+Normativy!$G$29*A79+Normativy!$H$29*A79^2,Normativy!$F$30)))</f>
        <v>16.9600008</v>
      </c>
      <c r="C79" s="139">
        <f>Normativy!$C$27</f>
        <v>33548</v>
      </c>
      <c r="D79" s="139">
        <f t="shared" si="3"/>
        <v>23737</v>
      </c>
      <c r="E79" s="113">
        <f t="shared" si="4"/>
        <v>8545.32</v>
      </c>
      <c r="F79" s="113">
        <f>Normativy!$E$79</f>
        <v>1102</v>
      </c>
      <c r="G79" s="76">
        <f t="shared" si="5"/>
        <v>33384.32</v>
      </c>
    </row>
    <row r="80" spans="1:7" x14ac:dyDescent="0.2">
      <c r="A80" s="111">
        <v>115</v>
      </c>
      <c r="B80" s="112">
        <f>IF(A80&lt;Normativy!$E$27,Normativy!$F$27,IF(A80&lt;Normativy!$E$28,Normativy!$F$28+Normativy!$G$28*A80+Normativy!$H$28*A80^2,IF(A80&lt;Normativy!$E$29,Normativy!$F$29+Normativy!$G$29*A80+Normativy!$H$29*A80^2,Normativy!$F$30)))</f>
        <v>17.006130000000002</v>
      </c>
      <c r="C80" s="139">
        <f>Normativy!$C$27</f>
        <v>33548</v>
      </c>
      <c r="D80" s="139">
        <f t="shared" si="3"/>
        <v>23672</v>
      </c>
      <c r="E80" s="113">
        <f t="shared" si="4"/>
        <v>8521.92</v>
      </c>
      <c r="F80" s="113">
        <f>Normativy!$E$79</f>
        <v>1102</v>
      </c>
      <c r="G80" s="76">
        <f t="shared" si="5"/>
        <v>33295.919999999998</v>
      </c>
    </row>
    <row r="81" spans="1:7" x14ac:dyDescent="0.2">
      <c r="A81" s="111">
        <v>116</v>
      </c>
      <c r="B81" s="112">
        <f>IF(A81&lt;Normativy!$E$27,Normativy!$F$27,IF(A81&lt;Normativy!$E$28,Normativy!$F$28+Normativy!$G$28*A81+Normativy!$H$28*A81^2,IF(A81&lt;Normativy!$E$29,Normativy!$F$29+Normativy!$G$29*A81+Normativy!$H$29*A81^2,Normativy!$F$30)))</f>
        <v>17.051828800000003</v>
      </c>
      <c r="C81" s="139">
        <f>Normativy!$C$27</f>
        <v>33548</v>
      </c>
      <c r="D81" s="139">
        <f t="shared" si="3"/>
        <v>23609</v>
      </c>
      <c r="E81" s="113">
        <f t="shared" si="4"/>
        <v>8499.24</v>
      </c>
      <c r="F81" s="113">
        <f>Normativy!$E$79</f>
        <v>1102</v>
      </c>
      <c r="G81" s="76">
        <f t="shared" si="5"/>
        <v>33210.239999999998</v>
      </c>
    </row>
    <row r="82" spans="1:7" x14ac:dyDescent="0.2">
      <c r="A82" s="111">
        <v>117</v>
      </c>
      <c r="B82" s="112">
        <f>IF(A82&lt;Normativy!$E$27,Normativy!$F$27,IF(A82&lt;Normativy!$E$28,Normativy!$F$28+Normativy!$G$28*A82+Normativy!$H$28*A82^2,IF(A82&lt;Normativy!$E$29,Normativy!$F$29+Normativy!$G$29*A82+Normativy!$H$29*A82^2,Normativy!$F$30)))</f>
        <v>17.0970972</v>
      </c>
      <c r="C82" s="139">
        <f>Normativy!$C$27</f>
        <v>33548</v>
      </c>
      <c r="D82" s="139">
        <f t="shared" si="3"/>
        <v>23546</v>
      </c>
      <c r="E82" s="113">
        <f t="shared" si="4"/>
        <v>8476.56</v>
      </c>
      <c r="F82" s="113">
        <f>Normativy!$E$79</f>
        <v>1102</v>
      </c>
      <c r="G82" s="76">
        <f t="shared" si="5"/>
        <v>33124.559999999998</v>
      </c>
    </row>
    <row r="83" spans="1:7" x14ac:dyDescent="0.2">
      <c r="A83" s="111">
        <v>118</v>
      </c>
      <c r="B83" s="112">
        <f>IF(A83&lt;Normativy!$E$27,Normativy!$F$27,IF(A83&lt;Normativy!$E$28,Normativy!$F$28+Normativy!$G$28*A83+Normativy!$H$28*A83^2,IF(A83&lt;Normativy!$E$29,Normativy!$F$29+Normativy!$G$29*A83+Normativy!$H$29*A83^2,Normativy!$F$30)))</f>
        <v>17.141935199999999</v>
      </c>
      <c r="C83" s="139">
        <f>Normativy!$C$27</f>
        <v>33548</v>
      </c>
      <c r="D83" s="139">
        <f t="shared" si="3"/>
        <v>23485</v>
      </c>
      <c r="E83" s="113">
        <f t="shared" si="4"/>
        <v>8454.6</v>
      </c>
      <c r="F83" s="113">
        <f>Normativy!$E$79</f>
        <v>1102</v>
      </c>
      <c r="G83" s="76">
        <f t="shared" si="5"/>
        <v>33041.599999999999</v>
      </c>
    </row>
    <row r="84" spans="1:7" x14ac:dyDescent="0.2">
      <c r="A84" s="111">
        <v>119</v>
      </c>
      <c r="B84" s="112">
        <f>IF(A84&lt;Normativy!$E$27,Normativy!$F$27,IF(A84&lt;Normativy!$E$28,Normativy!$F$28+Normativy!$G$28*A84+Normativy!$H$28*A84^2,IF(A84&lt;Normativy!$E$29,Normativy!$F$29+Normativy!$G$29*A84+Normativy!$H$29*A84^2,Normativy!$F$30)))</f>
        <v>17.186342799999998</v>
      </c>
      <c r="C84" s="139">
        <f>Normativy!$C$27</f>
        <v>33548</v>
      </c>
      <c r="D84" s="139">
        <f t="shared" si="3"/>
        <v>23424</v>
      </c>
      <c r="E84" s="113">
        <f t="shared" si="4"/>
        <v>8432.64</v>
      </c>
      <c r="F84" s="113">
        <f>Normativy!$E$79</f>
        <v>1102</v>
      </c>
      <c r="G84" s="76">
        <f t="shared" si="5"/>
        <v>32958.639999999999</v>
      </c>
    </row>
    <row r="85" spans="1:7" x14ac:dyDescent="0.2">
      <c r="A85" s="111">
        <v>120</v>
      </c>
      <c r="B85" s="112">
        <f>IF(A85&lt;Normativy!$E$27,Normativy!$F$27,IF(A85&lt;Normativy!$E$28,Normativy!$F$28+Normativy!$G$28*A85+Normativy!$H$28*A85^2,IF(A85&lt;Normativy!$E$29,Normativy!$F$29+Normativy!$G$29*A85+Normativy!$H$29*A85^2,Normativy!$F$30)))</f>
        <v>17.230319999999999</v>
      </c>
      <c r="C85" s="139">
        <f>Normativy!$C$27</f>
        <v>33548</v>
      </c>
      <c r="D85" s="139">
        <f t="shared" si="3"/>
        <v>23364</v>
      </c>
      <c r="E85" s="113">
        <f t="shared" si="4"/>
        <v>8411.0399999999991</v>
      </c>
      <c r="F85" s="113">
        <f>Normativy!$E$79</f>
        <v>1102</v>
      </c>
      <c r="G85" s="76">
        <f t="shared" si="5"/>
        <v>32877.040000000001</v>
      </c>
    </row>
    <row r="86" spans="1:7" x14ac:dyDescent="0.2">
      <c r="A86" s="111">
        <v>121</v>
      </c>
      <c r="B86" s="112">
        <f>IF(A86&lt;Normativy!$E$27,Normativy!$F$27,IF(A86&lt;Normativy!$E$28,Normativy!$F$28+Normativy!$G$28*A86+Normativy!$H$28*A86^2,IF(A86&lt;Normativy!$E$29,Normativy!$F$29+Normativy!$G$29*A86+Normativy!$H$29*A86^2,Normativy!$F$30)))</f>
        <v>17.2738668</v>
      </c>
      <c r="C86" s="139">
        <f>Normativy!$C$27</f>
        <v>33548</v>
      </c>
      <c r="D86" s="139">
        <f t="shared" si="3"/>
        <v>23305</v>
      </c>
      <c r="E86" s="113">
        <f t="shared" si="4"/>
        <v>8389.7999999999993</v>
      </c>
      <c r="F86" s="113">
        <f>Normativy!$E$79</f>
        <v>1102</v>
      </c>
      <c r="G86" s="76">
        <f t="shared" si="5"/>
        <v>32796.800000000003</v>
      </c>
    </row>
    <row r="87" spans="1:7" x14ac:dyDescent="0.2">
      <c r="A87" s="111">
        <v>122</v>
      </c>
      <c r="B87" s="112">
        <f>IF(A87&lt;Normativy!$E$27,Normativy!$F$27,IF(A87&lt;Normativy!$E$28,Normativy!$F$28+Normativy!$G$28*A87+Normativy!$H$28*A87^2,IF(A87&lt;Normativy!$E$29,Normativy!$F$29+Normativy!$G$29*A87+Normativy!$H$29*A87^2,Normativy!$F$30)))</f>
        <v>17.316983200000003</v>
      </c>
      <c r="C87" s="139">
        <f>Normativy!$C$27</f>
        <v>33548</v>
      </c>
      <c r="D87" s="139">
        <f t="shared" si="3"/>
        <v>23247</v>
      </c>
      <c r="E87" s="113">
        <f t="shared" si="4"/>
        <v>8368.92</v>
      </c>
      <c r="F87" s="113">
        <f>Normativy!$E$79</f>
        <v>1102</v>
      </c>
      <c r="G87" s="76">
        <f t="shared" si="5"/>
        <v>32717.919999999998</v>
      </c>
    </row>
    <row r="88" spans="1:7" x14ac:dyDescent="0.2">
      <c r="A88" s="111">
        <v>123</v>
      </c>
      <c r="B88" s="112">
        <f>IF(A88&lt;Normativy!$E$27,Normativy!$F$27,IF(A88&lt;Normativy!$E$28,Normativy!$F$28+Normativy!$G$28*A88+Normativy!$H$28*A88^2,IF(A88&lt;Normativy!$E$29,Normativy!$F$29+Normativy!$G$29*A88+Normativy!$H$29*A88^2,Normativy!$F$30)))</f>
        <v>17.359669199999999</v>
      </c>
      <c r="C88" s="139">
        <f>Normativy!$C$27</f>
        <v>33548</v>
      </c>
      <c r="D88" s="139">
        <f t="shared" si="3"/>
        <v>23190</v>
      </c>
      <c r="E88" s="113">
        <f t="shared" si="4"/>
        <v>8348.4</v>
      </c>
      <c r="F88" s="113">
        <f>Normativy!$E$79</f>
        <v>1102</v>
      </c>
      <c r="G88" s="76">
        <f t="shared" si="5"/>
        <v>32640.400000000001</v>
      </c>
    </row>
    <row r="89" spans="1:7" x14ac:dyDescent="0.2">
      <c r="A89" s="111">
        <v>124</v>
      </c>
      <c r="B89" s="112">
        <f>IF(A89&lt;Normativy!$E$27,Normativy!$F$27,IF(A89&lt;Normativy!$E$28,Normativy!$F$28+Normativy!$G$28*A89+Normativy!$H$28*A89^2,IF(A89&lt;Normativy!$E$29,Normativy!$F$29+Normativy!$G$29*A89+Normativy!$H$29*A89^2,Normativy!$F$30)))</f>
        <v>17.401924799999996</v>
      </c>
      <c r="C89" s="139">
        <f>Normativy!$C$27</f>
        <v>33548</v>
      </c>
      <c r="D89" s="139">
        <f t="shared" si="3"/>
        <v>23134</v>
      </c>
      <c r="E89" s="113">
        <f t="shared" si="4"/>
        <v>8328.24</v>
      </c>
      <c r="F89" s="113">
        <f>Normativy!$E$79</f>
        <v>1102</v>
      </c>
      <c r="G89" s="76">
        <f t="shared" si="5"/>
        <v>32564.239999999998</v>
      </c>
    </row>
    <row r="90" spans="1:7" x14ac:dyDescent="0.2">
      <c r="A90" s="111">
        <v>125</v>
      </c>
      <c r="B90" s="112">
        <f>IF(A90&lt;Normativy!$E$27,Normativy!$F$27,IF(A90&lt;Normativy!$E$28,Normativy!$F$28+Normativy!$G$28*A90+Normativy!$H$28*A90^2,IF(A90&lt;Normativy!$E$29,Normativy!$F$29+Normativy!$G$29*A90+Normativy!$H$29*A90^2,Normativy!$F$30)))</f>
        <v>17.443749999999998</v>
      </c>
      <c r="C90" s="139">
        <f>Normativy!$C$27</f>
        <v>33548</v>
      </c>
      <c r="D90" s="139">
        <f t="shared" si="3"/>
        <v>23079</v>
      </c>
      <c r="E90" s="113">
        <f t="shared" si="4"/>
        <v>8308.44</v>
      </c>
      <c r="F90" s="113">
        <f>Normativy!$E$79</f>
        <v>1102</v>
      </c>
      <c r="G90" s="76">
        <f t="shared" si="5"/>
        <v>32489.440000000002</v>
      </c>
    </row>
    <row r="91" spans="1:7" x14ac:dyDescent="0.2">
      <c r="A91" s="111">
        <v>126</v>
      </c>
      <c r="B91" s="112">
        <f>IF(A91&lt;Normativy!$E$27,Normativy!$F$27,IF(A91&lt;Normativy!$E$28,Normativy!$F$28+Normativy!$G$28*A91+Normativy!$H$28*A91^2,IF(A91&lt;Normativy!$E$29,Normativy!$F$29+Normativy!$G$29*A91+Normativy!$H$29*A91^2,Normativy!$F$30)))</f>
        <v>17.4851448</v>
      </c>
      <c r="C91" s="139">
        <f>Normativy!$C$27</f>
        <v>33548</v>
      </c>
      <c r="D91" s="139">
        <f t="shared" si="3"/>
        <v>23024</v>
      </c>
      <c r="E91" s="113">
        <f t="shared" si="4"/>
        <v>8288.64</v>
      </c>
      <c r="F91" s="113">
        <f>Normativy!$E$79</f>
        <v>1102</v>
      </c>
      <c r="G91" s="76">
        <f t="shared" si="5"/>
        <v>32414.639999999999</v>
      </c>
    </row>
    <row r="92" spans="1:7" x14ac:dyDescent="0.2">
      <c r="A92" s="111">
        <v>127</v>
      </c>
      <c r="B92" s="112">
        <f>IF(A92&lt;Normativy!$E$27,Normativy!$F$27,IF(A92&lt;Normativy!$E$28,Normativy!$F$28+Normativy!$G$28*A92+Normativy!$H$28*A92^2,IF(A92&lt;Normativy!$E$29,Normativy!$F$29+Normativy!$G$29*A92+Normativy!$H$29*A92^2,Normativy!$F$30)))</f>
        <v>17.5261092</v>
      </c>
      <c r="C92" s="139">
        <f>Normativy!$C$27</f>
        <v>33548</v>
      </c>
      <c r="D92" s="139">
        <f t="shared" si="3"/>
        <v>22970</v>
      </c>
      <c r="E92" s="113">
        <f t="shared" si="4"/>
        <v>8269.1999999999989</v>
      </c>
      <c r="F92" s="113">
        <f>Normativy!$E$79</f>
        <v>1102</v>
      </c>
      <c r="G92" s="76">
        <f t="shared" si="5"/>
        <v>32341.199999999997</v>
      </c>
    </row>
    <row r="93" spans="1:7" x14ac:dyDescent="0.2">
      <c r="A93" s="111">
        <v>128</v>
      </c>
      <c r="B93" s="112">
        <f>IF(A93&lt;Normativy!$E$27,Normativy!$F$27,IF(A93&lt;Normativy!$E$28,Normativy!$F$28+Normativy!$G$28*A93+Normativy!$H$28*A93^2,IF(A93&lt;Normativy!$E$29,Normativy!$F$29+Normativy!$G$29*A93+Normativy!$H$29*A93^2,Normativy!$F$30)))</f>
        <v>17.566643200000001</v>
      </c>
      <c r="C93" s="139">
        <f>Normativy!$C$27</f>
        <v>33548</v>
      </c>
      <c r="D93" s="139">
        <f t="shared" si="3"/>
        <v>22917</v>
      </c>
      <c r="E93" s="113">
        <f t="shared" si="4"/>
        <v>8250.119999999999</v>
      </c>
      <c r="F93" s="113">
        <f>Normativy!$E$79</f>
        <v>1102</v>
      </c>
      <c r="G93" s="76">
        <f t="shared" si="5"/>
        <v>32269.119999999999</v>
      </c>
    </row>
    <row r="94" spans="1:7" x14ac:dyDescent="0.2">
      <c r="A94" s="111">
        <v>129</v>
      </c>
      <c r="B94" s="112">
        <f>IF(A94&lt;Normativy!$E$27,Normativy!$F$27,IF(A94&lt;Normativy!$E$28,Normativy!$F$28+Normativy!$G$28*A94+Normativy!$H$28*A94^2,IF(A94&lt;Normativy!$E$29,Normativy!$F$29+Normativy!$G$29*A94+Normativy!$H$29*A94^2,Normativy!$F$30)))</f>
        <v>17.6067468</v>
      </c>
      <c r="C94" s="139">
        <f>Normativy!$C$27</f>
        <v>33548</v>
      </c>
      <c r="D94" s="139">
        <f t="shared" si="3"/>
        <v>22865</v>
      </c>
      <c r="E94" s="113">
        <f t="shared" si="4"/>
        <v>8231.4</v>
      </c>
      <c r="F94" s="113">
        <f>Normativy!$E$79</f>
        <v>1102</v>
      </c>
      <c r="G94" s="76">
        <f t="shared" si="5"/>
        <v>32198.400000000001</v>
      </c>
    </row>
    <row r="95" spans="1:7" x14ac:dyDescent="0.2">
      <c r="A95" s="111">
        <v>130</v>
      </c>
      <c r="B95" s="112">
        <f>IF(A95&lt;Normativy!$E$27,Normativy!$F$27,IF(A95&lt;Normativy!$E$28,Normativy!$F$28+Normativy!$G$28*A95+Normativy!$H$28*A95^2,IF(A95&lt;Normativy!$E$29,Normativy!$F$29+Normativy!$G$29*A95+Normativy!$H$29*A95^2,Normativy!$F$30)))</f>
        <v>17.646419999999999</v>
      </c>
      <c r="C95" s="139">
        <f>Normativy!$C$27</f>
        <v>33548</v>
      </c>
      <c r="D95" s="139">
        <f t="shared" si="3"/>
        <v>22813</v>
      </c>
      <c r="E95" s="113">
        <f t="shared" si="4"/>
        <v>8212.68</v>
      </c>
      <c r="F95" s="113">
        <f>Normativy!$E$79</f>
        <v>1102</v>
      </c>
      <c r="G95" s="76">
        <f t="shared" si="5"/>
        <v>32127.68</v>
      </c>
    </row>
    <row r="96" spans="1:7" x14ac:dyDescent="0.2">
      <c r="A96" s="111">
        <v>131</v>
      </c>
      <c r="B96" s="112">
        <f>IF(A96&lt;Normativy!$E$27,Normativy!$F$27,IF(A96&lt;Normativy!$E$28,Normativy!$F$28+Normativy!$G$28*A96+Normativy!$H$28*A96^2,IF(A96&lt;Normativy!$E$29,Normativy!$F$29+Normativy!$G$29*A96+Normativy!$H$29*A96^2,Normativy!$F$30)))</f>
        <v>17.656074099999998</v>
      </c>
      <c r="C96" s="139">
        <f>Normativy!$C$27</f>
        <v>33548</v>
      </c>
      <c r="D96" s="139">
        <f t="shared" si="3"/>
        <v>22801</v>
      </c>
      <c r="E96" s="113">
        <f t="shared" si="4"/>
        <v>8208.36</v>
      </c>
      <c r="F96" s="113">
        <f>Normativy!$E$79</f>
        <v>1102</v>
      </c>
      <c r="G96" s="76">
        <f t="shared" si="5"/>
        <v>32111.360000000001</v>
      </c>
    </row>
    <row r="97" spans="1:7" x14ac:dyDescent="0.2">
      <c r="A97" s="111">
        <v>132</v>
      </c>
      <c r="B97" s="112">
        <f>IF(A97&lt;Normativy!$E$27,Normativy!$F$27,IF(A97&lt;Normativy!$E$28,Normativy!$F$28+Normativy!$G$28*A97+Normativy!$H$28*A97^2,IF(A97&lt;Normativy!$E$29,Normativy!$F$29+Normativy!$G$29*A97+Normativy!$H$29*A97^2,Normativy!$F$30)))</f>
        <v>17.6678544</v>
      </c>
      <c r="C97" s="139">
        <f>Normativy!$C$27</f>
        <v>33548</v>
      </c>
      <c r="D97" s="139">
        <f t="shared" si="3"/>
        <v>22786</v>
      </c>
      <c r="E97" s="113">
        <f t="shared" si="4"/>
        <v>8202.9599999999991</v>
      </c>
      <c r="F97" s="113">
        <f>Normativy!$E$79</f>
        <v>1102</v>
      </c>
      <c r="G97" s="76">
        <f t="shared" si="5"/>
        <v>32090.959999999999</v>
      </c>
    </row>
    <row r="98" spans="1:7" x14ac:dyDescent="0.2">
      <c r="A98" s="111">
        <v>133</v>
      </c>
      <c r="B98" s="112">
        <f>IF(A98&lt;Normativy!$E$27,Normativy!$F$27,IF(A98&lt;Normativy!$E$28,Normativy!$F$28+Normativy!$G$28*A98+Normativy!$H$28*A98^2,IF(A98&lt;Normativy!$E$29,Normativy!$F$29+Normativy!$G$29*A98+Normativy!$H$29*A98^2,Normativy!$F$30)))</f>
        <v>17.679630899999999</v>
      </c>
      <c r="C98" s="139">
        <f>Normativy!$C$27</f>
        <v>33548</v>
      </c>
      <c r="D98" s="139">
        <f t="shared" si="3"/>
        <v>22771</v>
      </c>
      <c r="E98" s="113">
        <f t="shared" si="4"/>
        <v>8197.56</v>
      </c>
      <c r="F98" s="113">
        <f>Normativy!$E$79</f>
        <v>1102</v>
      </c>
      <c r="G98" s="76">
        <f t="shared" si="5"/>
        <v>32070.559999999998</v>
      </c>
    </row>
    <row r="99" spans="1:7" x14ac:dyDescent="0.2">
      <c r="A99" s="111">
        <v>134</v>
      </c>
      <c r="B99" s="112">
        <f>IF(A99&lt;Normativy!$E$27,Normativy!$F$27,IF(A99&lt;Normativy!$E$28,Normativy!$F$28+Normativy!$G$28*A99+Normativy!$H$28*A99^2,IF(A99&lt;Normativy!$E$29,Normativy!$F$29+Normativy!$G$29*A99+Normativy!$H$29*A99^2,Normativy!$F$30)))</f>
        <v>17.691403600000001</v>
      </c>
      <c r="C99" s="139">
        <f>Normativy!$C$27</f>
        <v>33548</v>
      </c>
      <c r="D99" s="139">
        <f t="shared" si="3"/>
        <v>22755</v>
      </c>
      <c r="E99" s="113">
        <f t="shared" si="4"/>
        <v>8191.7999999999993</v>
      </c>
      <c r="F99" s="113">
        <f>Normativy!$E$79</f>
        <v>1102</v>
      </c>
      <c r="G99" s="76">
        <f t="shared" si="5"/>
        <v>32048.799999999999</v>
      </c>
    </row>
    <row r="100" spans="1:7" x14ac:dyDescent="0.2">
      <c r="A100" s="111">
        <v>135</v>
      </c>
      <c r="B100" s="112">
        <f>IF(A100&lt;Normativy!$E$27,Normativy!$F$27,IF(A100&lt;Normativy!$E$28,Normativy!$F$28+Normativy!$G$28*A100+Normativy!$H$28*A100^2,IF(A100&lt;Normativy!$E$29,Normativy!$F$29+Normativy!$G$29*A100+Normativy!$H$29*A100^2,Normativy!$F$30)))</f>
        <v>17.703172500000001</v>
      </c>
      <c r="C100" s="139">
        <f>Normativy!$C$27</f>
        <v>33548</v>
      </c>
      <c r="D100" s="139">
        <f t="shared" si="3"/>
        <v>22740</v>
      </c>
      <c r="E100" s="113">
        <f t="shared" si="4"/>
        <v>8186.4</v>
      </c>
      <c r="F100" s="113">
        <f>Normativy!$E$79</f>
        <v>1102</v>
      </c>
      <c r="G100" s="76">
        <f t="shared" si="5"/>
        <v>32028.400000000001</v>
      </c>
    </row>
    <row r="101" spans="1:7" x14ac:dyDescent="0.2">
      <c r="A101" s="111">
        <v>136</v>
      </c>
      <c r="B101" s="112">
        <f>IF(A101&lt;Normativy!$E$27,Normativy!$F$27,IF(A101&lt;Normativy!$E$28,Normativy!$F$28+Normativy!$G$28*A101+Normativy!$H$28*A101^2,IF(A101&lt;Normativy!$E$29,Normativy!$F$29+Normativy!$G$29*A101+Normativy!$H$29*A101^2,Normativy!$F$30)))</f>
        <v>17.714937599999995</v>
      </c>
      <c r="C101" s="139">
        <f>Normativy!$C$27</f>
        <v>33548</v>
      </c>
      <c r="D101" s="139">
        <f t="shared" si="3"/>
        <v>22725</v>
      </c>
      <c r="E101" s="113">
        <f t="shared" si="4"/>
        <v>8181</v>
      </c>
      <c r="F101" s="113">
        <f>Normativy!$E$79</f>
        <v>1102</v>
      </c>
      <c r="G101" s="76">
        <f t="shared" si="5"/>
        <v>32008</v>
      </c>
    </row>
    <row r="102" spans="1:7" x14ac:dyDescent="0.2">
      <c r="A102" s="111">
        <v>137</v>
      </c>
      <c r="B102" s="112">
        <f>IF(A102&lt;Normativy!$E$27,Normativy!$F$27,IF(A102&lt;Normativy!$E$28,Normativy!$F$28+Normativy!$G$28*A102+Normativy!$H$28*A102^2,IF(A102&lt;Normativy!$E$29,Normativy!$F$29+Normativy!$G$29*A102+Normativy!$H$29*A102^2,Normativy!$F$30)))</f>
        <v>17.726698899999999</v>
      </c>
      <c r="C102" s="139">
        <f>Normativy!$C$27</f>
        <v>33548</v>
      </c>
      <c r="D102" s="139">
        <f t="shared" si="3"/>
        <v>22710</v>
      </c>
      <c r="E102" s="113">
        <f t="shared" si="4"/>
        <v>8175.5999999999995</v>
      </c>
      <c r="F102" s="113">
        <f>Normativy!$E$79</f>
        <v>1102</v>
      </c>
      <c r="G102" s="76">
        <f t="shared" si="5"/>
        <v>31987.599999999999</v>
      </c>
    </row>
    <row r="103" spans="1:7" x14ac:dyDescent="0.2">
      <c r="A103" s="111">
        <v>138</v>
      </c>
      <c r="B103" s="112">
        <f>IF(A103&lt;Normativy!$E$27,Normativy!$F$27,IF(A103&lt;Normativy!$E$28,Normativy!$F$28+Normativy!$G$28*A103+Normativy!$H$28*A103^2,IF(A103&lt;Normativy!$E$29,Normativy!$F$29+Normativy!$G$29*A103+Normativy!$H$29*A103^2,Normativy!$F$30)))</f>
        <v>17.738456399999997</v>
      </c>
      <c r="C103" s="139">
        <f>Normativy!$C$27</f>
        <v>33548</v>
      </c>
      <c r="D103" s="139">
        <f t="shared" si="3"/>
        <v>22695</v>
      </c>
      <c r="E103" s="113">
        <f t="shared" si="4"/>
        <v>8170.2</v>
      </c>
      <c r="F103" s="113">
        <f>Normativy!$E$79</f>
        <v>1102</v>
      </c>
      <c r="G103" s="76">
        <f t="shared" si="5"/>
        <v>31967.200000000001</v>
      </c>
    </row>
    <row r="104" spans="1:7" x14ac:dyDescent="0.2">
      <c r="A104" s="111">
        <v>139</v>
      </c>
      <c r="B104" s="112">
        <f>IF(A104&lt;Normativy!$E$27,Normativy!$F$27,IF(A104&lt;Normativy!$E$28,Normativy!$F$28+Normativy!$G$28*A104+Normativy!$H$28*A104^2,IF(A104&lt;Normativy!$E$29,Normativy!$F$29+Normativy!$G$29*A104+Normativy!$H$29*A104^2,Normativy!$F$30)))</f>
        <v>17.750210099999997</v>
      </c>
      <c r="C104" s="139">
        <f>Normativy!$C$27</f>
        <v>33548</v>
      </c>
      <c r="D104" s="139">
        <f t="shared" si="3"/>
        <v>22680</v>
      </c>
      <c r="E104" s="113">
        <f t="shared" si="4"/>
        <v>8164.7999999999993</v>
      </c>
      <c r="F104" s="113">
        <f>Normativy!$E$79</f>
        <v>1102</v>
      </c>
      <c r="G104" s="76">
        <f t="shared" si="5"/>
        <v>31946.799999999999</v>
      </c>
    </row>
    <row r="105" spans="1:7" x14ac:dyDescent="0.2">
      <c r="A105" s="111">
        <v>140</v>
      </c>
      <c r="B105" s="112">
        <f>IF(A105&lt;Normativy!$E$27,Normativy!$F$27,IF(A105&lt;Normativy!$E$28,Normativy!$F$28+Normativy!$G$28*A105+Normativy!$H$28*A105^2,IF(A105&lt;Normativy!$E$29,Normativy!$F$29+Normativy!$G$29*A105+Normativy!$H$29*A105^2,Normativy!$F$30)))</f>
        <v>17.761959999999998</v>
      </c>
      <c r="C105" s="139">
        <f>Normativy!$C$27</f>
        <v>33548</v>
      </c>
      <c r="D105" s="139">
        <f t="shared" si="3"/>
        <v>22665</v>
      </c>
      <c r="E105" s="113">
        <f t="shared" si="4"/>
        <v>8159.4</v>
      </c>
      <c r="F105" s="113">
        <f>Normativy!$E$79</f>
        <v>1102</v>
      </c>
      <c r="G105" s="76">
        <f t="shared" si="5"/>
        <v>31926.400000000001</v>
      </c>
    </row>
    <row r="106" spans="1:7" x14ac:dyDescent="0.2">
      <c r="A106" s="111">
        <v>141</v>
      </c>
      <c r="B106" s="112">
        <f>IF(A106&lt;Normativy!$E$27,Normativy!$F$27,IF(A106&lt;Normativy!$E$28,Normativy!$F$28+Normativy!$G$28*A106+Normativy!$H$28*A106^2,IF(A106&lt;Normativy!$E$29,Normativy!$F$29+Normativy!$G$29*A106+Normativy!$H$29*A106^2,Normativy!$F$30)))</f>
        <v>17.773706099999998</v>
      </c>
      <c r="C106" s="139">
        <f>Normativy!$C$27</f>
        <v>33548</v>
      </c>
      <c r="D106" s="139">
        <f t="shared" si="3"/>
        <v>22650</v>
      </c>
      <c r="E106" s="113">
        <f t="shared" si="4"/>
        <v>8154</v>
      </c>
      <c r="F106" s="113">
        <f>Normativy!$E$79</f>
        <v>1102</v>
      </c>
      <c r="G106" s="76">
        <f t="shared" si="5"/>
        <v>31906</v>
      </c>
    </row>
    <row r="107" spans="1:7" x14ac:dyDescent="0.2">
      <c r="A107" s="111">
        <v>142</v>
      </c>
      <c r="B107" s="112">
        <f>IF(A107&lt;Normativy!$E$27,Normativy!$F$27,IF(A107&lt;Normativy!$E$28,Normativy!$F$28+Normativy!$G$28*A107+Normativy!$H$28*A107^2,IF(A107&lt;Normativy!$E$29,Normativy!$F$29+Normativy!$G$29*A107+Normativy!$H$29*A107^2,Normativy!$F$30)))</f>
        <v>17.7854484</v>
      </c>
      <c r="C107" s="139">
        <f>Normativy!$C$27</f>
        <v>33548</v>
      </c>
      <c r="D107" s="139">
        <f t="shared" si="3"/>
        <v>22635</v>
      </c>
      <c r="E107" s="113">
        <f t="shared" si="4"/>
        <v>8148.5999999999995</v>
      </c>
      <c r="F107" s="113">
        <f>Normativy!$E$79</f>
        <v>1102</v>
      </c>
      <c r="G107" s="76">
        <f t="shared" si="5"/>
        <v>31885.599999999999</v>
      </c>
    </row>
    <row r="108" spans="1:7" x14ac:dyDescent="0.2">
      <c r="A108" s="111">
        <v>143</v>
      </c>
      <c r="B108" s="112">
        <f>IF(A108&lt;Normativy!$E$27,Normativy!$F$27,IF(A108&lt;Normativy!$E$28,Normativy!$F$28+Normativy!$G$28*A108+Normativy!$H$28*A108^2,IF(A108&lt;Normativy!$E$29,Normativy!$F$29+Normativy!$G$29*A108+Normativy!$H$29*A108^2,Normativy!$F$30)))</f>
        <v>17.797186899999996</v>
      </c>
      <c r="C108" s="139">
        <f>Normativy!$C$27</f>
        <v>33548</v>
      </c>
      <c r="D108" s="139">
        <f t="shared" si="3"/>
        <v>22620</v>
      </c>
      <c r="E108" s="113">
        <f t="shared" si="4"/>
        <v>8143.2</v>
      </c>
      <c r="F108" s="113">
        <f>Normativy!$E$79</f>
        <v>1102</v>
      </c>
      <c r="G108" s="76">
        <f t="shared" si="5"/>
        <v>31865.200000000001</v>
      </c>
    </row>
    <row r="109" spans="1:7" x14ac:dyDescent="0.2">
      <c r="A109" s="111">
        <v>144</v>
      </c>
      <c r="B109" s="112">
        <f>IF(A109&lt;Normativy!$E$27,Normativy!$F$27,IF(A109&lt;Normativy!$E$28,Normativy!$F$28+Normativy!$G$28*A109+Normativy!$H$28*A109^2,IF(A109&lt;Normativy!$E$29,Normativy!$F$29+Normativy!$G$29*A109+Normativy!$H$29*A109^2,Normativy!$F$30)))</f>
        <v>17.808921599999998</v>
      </c>
      <c r="C109" s="139">
        <f>Normativy!$C$27</f>
        <v>33548</v>
      </c>
      <c r="D109" s="139">
        <f t="shared" si="3"/>
        <v>22605</v>
      </c>
      <c r="E109" s="113">
        <f t="shared" si="4"/>
        <v>8137.7999999999993</v>
      </c>
      <c r="F109" s="113">
        <f>Normativy!$E$79</f>
        <v>1102</v>
      </c>
      <c r="G109" s="76">
        <f t="shared" si="5"/>
        <v>31844.799999999999</v>
      </c>
    </row>
    <row r="110" spans="1:7" x14ac:dyDescent="0.2">
      <c r="A110" s="111">
        <v>145</v>
      </c>
      <c r="B110" s="112">
        <f>IF(A110&lt;Normativy!$E$27,Normativy!$F$27,IF(A110&lt;Normativy!$E$28,Normativy!$F$28+Normativy!$G$28*A110+Normativy!$H$28*A110^2,IF(A110&lt;Normativy!$E$29,Normativy!$F$29+Normativy!$G$29*A110+Normativy!$H$29*A110^2,Normativy!$F$30)))</f>
        <v>17.820652499999998</v>
      </c>
      <c r="C110" s="139">
        <f>Normativy!$C$27</f>
        <v>33548</v>
      </c>
      <c r="D110" s="139">
        <f t="shared" si="3"/>
        <v>22590</v>
      </c>
      <c r="E110" s="113">
        <f t="shared" si="4"/>
        <v>8132.4</v>
      </c>
      <c r="F110" s="113">
        <f>Normativy!$E$79</f>
        <v>1102</v>
      </c>
      <c r="G110" s="76">
        <f t="shared" si="5"/>
        <v>31824.400000000001</v>
      </c>
    </row>
    <row r="111" spans="1:7" x14ac:dyDescent="0.2">
      <c r="A111" s="111">
        <v>146</v>
      </c>
      <c r="B111" s="112">
        <f>IF(A111&lt;Normativy!$E$27,Normativy!$F$27,IF(A111&lt;Normativy!$E$28,Normativy!$F$28+Normativy!$G$28*A111+Normativy!$H$28*A111^2,IF(A111&lt;Normativy!$E$29,Normativy!$F$29+Normativy!$G$29*A111+Normativy!$H$29*A111^2,Normativy!$F$30)))</f>
        <v>17.832379599999999</v>
      </c>
      <c r="C111" s="139">
        <f>Normativy!$C$27</f>
        <v>33548</v>
      </c>
      <c r="D111" s="139">
        <f t="shared" si="3"/>
        <v>22576</v>
      </c>
      <c r="E111" s="113">
        <f t="shared" si="4"/>
        <v>8127.36</v>
      </c>
      <c r="F111" s="113">
        <f>Normativy!$E$79</f>
        <v>1102</v>
      </c>
      <c r="G111" s="76">
        <f t="shared" si="5"/>
        <v>31805.360000000001</v>
      </c>
    </row>
    <row r="112" spans="1:7" x14ac:dyDescent="0.2">
      <c r="A112" s="111">
        <v>147</v>
      </c>
      <c r="B112" s="112">
        <f>IF(A112&lt;Normativy!$E$27,Normativy!$F$27,IF(A112&lt;Normativy!$E$28,Normativy!$F$28+Normativy!$G$28*A112+Normativy!$H$28*A112^2,IF(A112&lt;Normativy!$E$29,Normativy!$F$29+Normativy!$G$29*A112+Normativy!$H$29*A112^2,Normativy!$F$30)))</f>
        <v>17.844102899999999</v>
      </c>
      <c r="C112" s="139">
        <f>Normativy!$C$27</f>
        <v>33548</v>
      </c>
      <c r="D112" s="139">
        <f t="shared" si="3"/>
        <v>22561</v>
      </c>
      <c r="E112" s="113">
        <f t="shared" si="4"/>
        <v>8121.96</v>
      </c>
      <c r="F112" s="113">
        <f>Normativy!$E$79</f>
        <v>1102</v>
      </c>
      <c r="G112" s="76">
        <f t="shared" si="5"/>
        <v>31784.959999999999</v>
      </c>
    </row>
    <row r="113" spans="1:7" x14ac:dyDescent="0.2">
      <c r="A113" s="111">
        <v>148</v>
      </c>
      <c r="B113" s="112">
        <f>IF(A113&lt;Normativy!$E$27,Normativy!$F$27,IF(A113&lt;Normativy!$E$28,Normativy!$F$28+Normativy!$G$28*A113+Normativy!$H$28*A113^2,IF(A113&lt;Normativy!$E$29,Normativy!$F$29+Normativy!$G$29*A113+Normativy!$H$29*A113^2,Normativy!$F$30)))</f>
        <v>17.855822400000001</v>
      </c>
      <c r="C113" s="139">
        <f>Normativy!$C$27</f>
        <v>33548</v>
      </c>
      <c r="D113" s="139">
        <f t="shared" si="3"/>
        <v>22546</v>
      </c>
      <c r="E113" s="113">
        <f t="shared" si="4"/>
        <v>8116.5599999999995</v>
      </c>
      <c r="F113" s="113">
        <f>Normativy!$E$79</f>
        <v>1102</v>
      </c>
      <c r="G113" s="76">
        <f t="shared" si="5"/>
        <v>31764.559999999998</v>
      </c>
    </row>
    <row r="114" spans="1:7" x14ac:dyDescent="0.2">
      <c r="A114" s="111">
        <v>149</v>
      </c>
      <c r="B114" s="112">
        <f>IF(A114&lt;Normativy!$E$27,Normativy!$F$27,IF(A114&lt;Normativy!$E$28,Normativy!$F$28+Normativy!$G$28*A114+Normativy!$H$28*A114^2,IF(A114&lt;Normativy!$E$29,Normativy!$F$29+Normativy!$G$29*A114+Normativy!$H$29*A114^2,Normativy!$F$30)))</f>
        <v>17.867538099999997</v>
      </c>
      <c r="C114" s="139">
        <f>Normativy!$C$27</f>
        <v>33548</v>
      </c>
      <c r="D114" s="139">
        <f t="shared" si="3"/>
        <v>22531</v>
      </c>
      <c r="E114" s="113">
        <f t="shared" si="4"/>
        <v>8111.16</v>
      </c>
      <c r="F114" s="113">
        <f>Normativy!$E$79</f>
        <v>1102</v>
      </c>
      <c r="G114" s="76">
        <f t="shared" si="5"/>
        <v>31744.16</v>
      </c>
    </row>
    <row r="115" spans="1:7" x14ac:dyDescent="0.2">
      <c r="A115" s="111">
        <v>150</v>
      </c>
      <c r="B115" s="112">
        <f>IF(A115&lt;Normativy!$E$27,Normativy!$F$27,IF(A115&lt;Normativy!$E$28,Normativy!$F$28+Normativy!$G$28*A115+Normativy!$H$28*A115^2,IF(A115&lt;Normativy!$E$29,Normativy!$F$29+Normativy!$G$29*A115+Normativy!$H$29*A115^2,Normativy!$F$30)))</f>
        <v>17.879249999999995</v>
      </c>
      <c r="C115" s="139">
        <f>Normativy!$C$27</f>
        <v>33548</v>
      </c>
      <c r="D115" s="139">
        <f t="shared" si="3"/>
        <v>22516</v>
      </c>
      <c r="E115" s="113">
        <f t="shared" si="4"/>
        <v>8105.7599999999993</v>
      </c>
      <c r="F115" s="113">
        <f>Normativy!$E$79</f>
        <v>1102</v>
      </c>
      <c r="G115" s="76">
        <f t="shared" si="5"/>
        <v>31723.759999999998</v>
      </c>
    </row>
    <row r="116" spans="1:7" x14ac:dyDescent="0.2">
      <c r="A116" s="111">
        <v>151</v>
      </c>
      <c r="B116" s="112">
        <f>IF(A116&lt;Normativy!$E$27,Normativy!$F$27,IF(A116&lt;Normativy!$E$28,Normativy!$F$28+Normativy!$G$28*A116+Normativy!$H$28*A116^2,IF(A116&lt;Normativy!$E$29,Normativy!$F$29+Normativy!$G$29*A116+Normativy!$H$29*A116^2,Normativy!$F$30)))</f>
        <v>17.890958099999999</v>
      </c>
      <c r="C116" s="139">
        <f>Normativy!$C$27</f>
        <v>33548</v>
      </c>
      <c r="D116" s="139">
        <f t="shared" si="3"/>
        <v>22502</v>
      </c>
      <c r="E116" s="113">
        <f t="shared" si="4"/>
        <v>8100.7199999999993</v>
      </c>
      <c r="F116" s="113">
        <f>Normativy!$E$79</f>
        <v>1102</v>
      </c>
      <c r="G116" s="76">
        <f t="shared" si="5"/>
        <v>31704.720000000001</v>
      </c>
    </row>
    <row r="117" spans="1:7" x14ac:dyDescent="0.2">
      <c r="A117" s="111">
        <v>152</v>
      </c>
      <c r="B117" s="112">
        <f>IF(A117&lt;Normativy!$E$27,Normativy!$F$27,IF(A117&lt;Normativy!$E$28,Normativy!$F$28+Normativy!$G$28*A117+Normativy!$H$28*A117^2,IF(A117&lt;Normativy!$E$29,Normativy!$F$29+Normativy!$G$29*A117+Normativy!$H$29*A117^2,Normativy!$F$30)))</f>
        <v>17.902662399999997</v>
      </c>
      <c r="C117" s="139">
        <f>Normativy!$C$27</f>
        <v>33548</v>
      </c>
      <c r="D117" s="139">
        <f t="shared" si="3"/>
        <v>22487</v>
      </c>
      <c r="E117" s="113">
        <f t="shared" si="4"/>
        <v>8095.32</v>
      </c>
      <c r="F117" s="113">
        <f>Normativy!$E$79</f>
        <v>1102</v>
      </c>
      <c r="G117" s="76">
        <f t="shared" si="5"/>
        <v>31684.32</v>
      </c>
    </row>
    <row r="118" spans="1:7" x14ac:dyDescent="0.2">
      <c r="A118" s="111">
        <v>153</v>
      </c>
      <c r="B118" s="112">
        <f>IF(A118&lt;Normativy!$E$27,Normativy!$F$27,IF(A118&lt;Normativy!$E$28,Normativy!$F$28+Normativy!$G$28*A118+Normativy!$H$28*A118^2,IF(A118&lt;Normativy!$E$29,Normativy!$F$29+Normativy!$G$29*A118+Normativy!$H$29*A118^2,Normativy!$F$30)))</f>
        <v>17.914362899999997</v>
      </c>
      <c r="C118" s="139">
        <f>Normativy!$C$27</f>
        <v>33548</v>
      </c>
      <c r="D118" s="139">
        <f t="shared" si="3"/>
        <v>22472</v>
      </c>
      <c r="E118" s="113">
        <f t="shared" si="4"/>
        <v>8089.92</v>
      </c>
      <c r="F118" s="113">
        <f>Normativy!$E$79</f>
        <v>1102</v>
      </c>
      <c r="G118" s="76">
        <f t="shared" si="5"/>
        <v>31663.919999999998</v>
      </c>
    </row>
    <row r="119" spans="1:7" x14ac:dyDescent="0.2">
      <c r="A119" s="111">
        <v>154</v>
      </c>
      <c r="B119" s="112">
        <f>IF(A119&lt;Normativy!$E$27,Normativy!$F$27,IF(A119&lt;Normativy!$E$28,Normativy!$F$28+Normativy!$G$28*A119+Normativy!$H$28*A119^2,IF(A119&lt;Normativy!$E$29,Normativy!$F$29+Normativy!$G$29*A119+Normativy!$H$29*A119^2,Normativy!$F$30)))</f>
        <v>17.926059599999999</v>
      </c>
      <c r="C119" s="139">
        <f>Normativy!$C$27</f>
        <v>33548</v>
      </c>
      <c r="D119" s="139">
        <f t="shared" si="3"/>
        <v>22458</v>
      </c>
      <c r="E119" s="113">
        <f t="shared" si="4"/>
        <v>8084.88</v>
      </c>
      <c r="F119" s="113">
        <f>Normativy!$E$79</f>
        <v>1102</v>
      </c>
      <c r="G119" s="76">
        <f t="shared" si="5"/>
        <v>31644.880000000001</v>
      </c>
    </row>
    <row r="120" spans="1:7" x14ac:dyDescent="0.2">
      <c r="A120" s="111">
        <v>155</v>
      </c>
      <c r="B120" s="112">
        <f>IF(A120&lt;Normativy!$E$27,Normativy!$F$27,IF(A120&lt;Normativy!$E$28,Normativy!$F$28+Normativy!$G$28*A120+Normativy!$H$28*A120^2,IF(A120&lt;Normativy!$E$29,Normativy!$F$29+Normativy!$G$29*A120+Normativy!$H$29*A120^2,Normativy!$F$30)))</f>
        <v>17.937752499999998</v>
      </c>
      <c r="C120" s="139">
        <f>Normativy!$C$27</f>
        <v>33548</v>
      </c>
      <c r="D120" s="139">
        <f t="shared" si="3"/>
        <v>22443</v>
      </c>
      <c r="E120" s="113">
        <f t="shared" si="4"/>
        <v>8079.48</v>
      </c>
      <c r="F120" s="113">
        <f>Normativy!$E$79</f>
        <v>1102</v>
      </c>
      <c r="G120" s="76">
        <f t="shared" si="5"/>
        <v>31624.48</v>
      </c>
    </row>
    <row r="121" spans="1:7" x14ac:dyDescent="0.2">
      <c r="A121" s="111">
        <v>156</v>
      </c>
      <c r="B121" s="112">
        <f>IF(A121&lt;Normativy!$E$27,Normativy!$F$27,IF(A121&lt;Normativy!$E$28,Normativy!$F$28+Normativy!$G$28*A121+Normativy!$H$28*A121^2,IF(A121&lt;Normativy!$E$29,Normativy!$F$29+Normativy!$G$29*A121+Normativy!$H$29*A121^2,Normativy!$F$30)))</f>
        <v>17.949441599999997</v>
      </c>
      <c r="C121" s="139">
        <f>Normativy!$C$27</f>
        <v>33548</v>
      </c>
      <c r="D121" s="139">
        <f t="shared" si="3"/>
        <v>22428</v>
      </c>
      <c r="E121" s="113">
        <f t="shared" si="4"/>
        <v>8074.08</v>
      </c>
      <c r="F121" s="113">
        <f>Normativy!$E$79</f>
        <v>1102</v>
      </c>
      <c r="G121" s="76">
        <f t="shared" si="5"/>
        <v>31604.080000000002</v>
      </c>
    </row>
    <row r="122" spans="1:7" x14ac:dyDescent="0.2">
      <c r="A122" s="111">
        <v>157</v>
      </c>
      <c r="B122" s="112">
        <f>IF(A122&lt;Normativy!$E$27,Normativy!$F$27,IF(A122&lt;Normativy!$E$28,Normativy!$F$28+Normativy!$G$28*A122+Normativy!$H$28*A122^2,IF(A122&lt;Normativy!$E$29,Normativy!$F$29+Normativy!$G$29*A122+Normativy!$H$29*A122^2,Normativy!$F$30)))</f>
        <v>17.961126899999996</v>
      </c>
      <c r="C122" s="139">
        <f>Normativy!$C$27</f>
        <v>33548</v>
      </c>
      <c r="D122" s="139">
        <f t="shared" si="3"/>
        <v>22414</v>
      </c>
      <c r="E122" s="113">
        <f t="shared" si="4"/>
        <v>8069.04</v>
      </c>
      <c r="F122" s="113">
        <f>Normativy!$E$79</f>
        <v>1102</v>
      </c>
      <c r="G122" s="76">
        <f t="shared" si="5"/>
        <v>31585.040000000001</v>
      </c>
    </row>
    <row r="123" spans="1:7" x14ac:dyDescent="0.2">
      <c r="A123" s="111">
        <v>158</v>
      </c>
      <c r="B123" s="112">
        <f>IF(A123&lt;Normativy!$E$27,Normativy!$F$27,IF(A123&lt;Normativy!$E$28,Normativy!$F$28+Normativy!$G$28*A123+Normativy!$H$28*A123^2,IF(A123&lt;Normativy!$E$29,Normativy!$F$29+Normativy!$G$29*A123+Normativy!$H$29*A123^2,Normativy!$F$30)))</f>
        <v>17.972808399999998</v>
      </c>
      <c r="C123" s="139">
        <f>Normativy!$C$27</f>
        <v>33548</v>
      </c>
      <c r="D123" s="139">
        <f t="shared" si="3"/>
        <v>22399</v>
      </c>
      <c r="E123" s="113">
        <f t="shared" si="4"/>
        <v>8063.6399999999994</v>
      </c>
      <c r="F123" s="113">
        <f>Normativy!$E$79</f>
        <v>1102</v>
      </c>
      <c r="G123" s="76">
        <f t="shared" si="5"/>
        <v>31564.639999999999</v>
      </c>
    </row>
    <row r="124" spans="1:7" x14ac:dyDescent="0.2">
      <c r="A124" s="111">
        <v>159</v>
      </c>
      <c r="B124" s="112">
        <f>IF(A124&lt;Normativy!$E$27,Normativy!$F$27,IF(A124&lt;Normativy!$E$28,Normativy!$F$28+Normativy!$G$28*A124+Normativy!$H$28*A124^2,IF(A124&lt;Normativy!$E$29,Normativy!$F$29+Normativy!$G$29*A124+Normativy!$H$29*A124^2,Normativy!$F$30)))</f>
        <v>17.984486099999998</v>
      </c>
      <c r="C124" s="139">
        <f>Normativy!$C$27</f>
        <v>33548</v>
      </c>
      <c r="D124" s="139">
        <f t="shared" si="3"/>
        <v>22385</v>
      </c>
      <c r="E124" s="113">
        <f t="shared" si="4"/>
        <v>8058.5999999999995</v>
      </c>
      <c r="F124" s="113">
        <f>Normativy!$E$79</f>
        <v>1102</v>
      </c>
      <c r="G124" s="76">
        <f t="shared" si="5"/>
        <v>31545.599999999999</v>
      </c>
    </row>
    <row r="125" spans="1:7" x14ac:dyDescent="0.2">
      <c r="A125" s="111">
        <v>160</v>
      </c>
      <c r="B125" s="112">
        <f>IF(A125&lt;Normativy!$E$27,Normativy!$F$27,IF(A125&lt;Normativy!$E$28,Normativy!$F$28+Normativy!$G$28*A125+Normativy!$H$28*A125^2,IF(A125&lt;Normativy!$E$29,Normativy!$F$29+Normativy!$G$29*A125+Normativy!$H$29*A125^2,Normativy!$F$30)))</f>
        <v>17.99616</v>
      </c>
      <c r="C125" s="139">
        <f>Normativy!$C$27</f>
        <v>33548</v>
      </c>
      <c r="D125" s="139">
        <f t="shared" si="3"/>
        <v>22370</v>
      </c>
      <c r="E125" s="113">
        <f t="shared" si="4"/>
        <v>8053.2</v>
      </c>
      <c r="F125" s="113">
        <f>Normativy!$E$79</f>
        <v>1102</v>
      </c>
      <c r="G125" s="76">
        <f t="shared" si="5"/>
        <v>31525.200000000001</v>
      </c>
    </row>
    <row r="126" spans="1:7" x14ac:dyDescent="0.2">
      <c r="A126" s="111">
        <v>161</v>
      </c>
      <c r="B126" s="112">
        <f>IF(A126&lt;Normativy!$E$27,Normativy!$F$27,IF(A126&lt;Normativy!$E$28,Normativy!$F$28+Normativy!$G$28*A126+Normativy!$H$28*A126^2,IF(A126&lt;Normativy!$E$29,Normativy!$F$29+Normativy!$G$29*A126+Normativy!$H$29*A126^2,Normativy!$F$30)))</f>
        <v>18.0078301</v>
      </c>
      <c r="C126" s="139">
        <f>Normativy!$C$27</f>
        <v>33548</v>
      </c>
      <c r="D126" s="139">
        <f t="shared" si="3"/>
        <v>22356</v>
      </c>
      <c r="E126" s="113">
        <f t="shared" si="4"/>
        <v>8048.16</v>
      </c>
      <c r="F126" s="113">
        <f>Normativy!$E$79</f>
        <v>1102</v>
      </c>
      <c r="G126" s="76">
        <f t="shared" si="5"/>
        <v>31506.16</v>
      </c>
    </row>
    <row r="127" spans="1:7" x14ac:dyDescent="0.2">
      <c r="A127" s="111">
        <v>162</v>
      </c>
      <c r="B127" s="112">
        <f>IF(A127&lt;Normativy!$E$27,Normativy!$F$27,IF(A127&lt;Normativy!$E$28,Normativy!$F$28+Normativy!$G$28*A127+Normativy!$H$28*A127^2,IF(A127&lt;Normativy!$E$29,Normativy!$F$29+Normativy!$G$29*A127+Normativy!$H$29*A127^2,Normativy!$F$30)))</f>
        <v>18.019496400000001</v>
      </c>
      <c r="C127" s="139">
        <f>Normativy!$C$27</f>
        <v>33548</v>
      </c>
      <c r="D127" s="139">
        <f t="shared" si="3"/>
        <v>22341</v>
      </c>
      <c r="E127" s="113">
        <f t="shared" si="4"/>
        <v>8042.7599999999993</v>
      </c>
      <c r="F127" s="113">
        <f>Normativy!$E$79</f>
        <v>1102</v>
      </c>
      <c r="G127" s="76">
        <f t="shared" si="5"/>
        <v>31485.759999999998</v>
      </c>
    </row>
    <row r="128" spans="1:7" x14ac:dyDescent="0.2">
      <c r="A128" s="111">
        <v>163</v>
      </c>
      <c r="B128" s="112">
        <f>IF(A128&lt;Normativy!$E$27,Normativy!$F$27,IF(A128&lt;Normativy!$E$28,Normativy!$F$28+Normativy!$G$28*A128+Normativy!$H$28*A128^2,IF(A128&lt;Normativy!$E$29,Normativy!$F$29+Normativy!$G$29*A128+Normativy!$H$29*A128^2,Normativy!$F$30)))</f>
        <v>18.031158900000001</v>
      </c>
      <c r="C128" s="139">
        <f>Normativy!$C$27</f>
        <v>33548</v>
      </c>
      <c r="D128" s="139">
        <f t="shared" si="3"/>
        <v>22327</v>
      </c>
      <c r="E128" s="113">
        <f t="shared" si="4"/>
        <v>8037.7199999999993</v>
      </c>
      <c r="F128" s="113">
        <f>Normativy!$E$79</f>
        <v>1102</v>
      </c>
      <c r="G128" s="76">
        <f t="shared" si="5"/>
        <v>31466.720000000001</v>
      </c>
    </row>
    <row r="129" spans="1:7" x14ac:dyDescent="0.2">
      <c r="A129" s="111">
        <v>164</v>
      </c>
      <c r="B129" s="112">
        <f>IF(A129&lt;Normativy!$E$27,Normativy!$F$27,IF(A129&lt;Normativy!$E$28,Normativy!$F$28+Normativy!$G$28*A129+Normativy!$H$28*A129^2,IF(A129&lt;Normativy!$E$29,Normativy!$F$29+Normativy!$G$29*A129+Normativy!$H$29*A129^2,Normativy!$F$30)))</f>
        <v>18.042817599999996</v>
      </c>
      <c r="C129" s="139">
        <f>Normativy!$C$27</f>
        <v>33548</v>
      </c>
      <c r="D129" s="139">
        <f t="shared" si="3"/>
        <v>22312</v>
      </c>
      <c r="E129" s="113">
        <f t="shared" si="4"/>
        <v>8032.32</v>
      </c>
      <c r="F129" s="113">
        <f>Normativy!$E$79</f>
        <v>1102</v>
      </c>
      <c r="G129" s="76">
        <f t="shared" si="5"/>
        <v>31446.32</v>
      </c>
    </row>
    <row r="130" spans="1:7" x14ac:dyDescent="0.2">
      <c r="A130" s="111">
        <v>165</v>
      </c>
      <c r="B130" s="112">
        <f>IF(A130&lt;Normativy!$E$27,Normativy!$F$27,IF(A130&lt;Normativy!$E$28,Normativy!$F$28+Normativy!$G$28*A130+Normativy!$H$28*A130^2,IF(A130&lt;Normativy!$E$29,Normativy!$F$29+Normativy!$G$29*A130+Normativy!$H$29*A130^2,Normativy!$F$30)))</f>
        <v>18.054472499999999</v>
      </c>
      <c r="C130" s="139">
        <f>Normativy!$C$27</f>
        <v>33548</v>
      </c>
      <c r="D130" s="139">
        <f t="shared" si="3"/>
        <v>22298</v>
      </c>
      <c r="E130" s="113">
        <f t="shared" si="4"/>
        <v>8027.28</v>
      </c>
      <c r="F130" s="113">
        <f>Normativy!$E$79</f>
        <v>1102</v>
      </c>
      <c r="G130" s="76">
        <f t="shared" si="5"/>
        <v>31427.279999999999</v>
      </c>
    </row>
    <row r="131" spans="1:7" x14ac:dyDescent="0.2">
      <c r="A131" s="111">
        <v>166</v>
      </c>
      <c r="B131" s="112">
        <f>IF(A131&lt;Normativy!$E$27,Normativy!$F$27,IF(A131&lt;Normativy!$E$28,Normativy!$F$28+Normativy!$G$28*A131+Normativy!$H$28*A131^2,IF(A131&lt;Normativy!$E$29,Normativy!$F$29+Normativy!$G$29*A131+Normativy!$H$29*A131^2,Normativy!$F$30)))</f>
        <v>18.066123599999997</v>
      </c>
      <c r="C131" s="139">
        <f>Normativy!$C$27</f>
        <v>33548</v>
      </c>
      <c r="D131" s="139">
        <f t="shared" si="3"/>
        <v>22283</v>
      </c>
      <c r="E131" s="113">
        <f t="shared" si="4"/>
        <v>8021.88</v>
      </c>
      <c r="F131" s="113">
        <f>Normativy!$E$79</f>
        <v>1102</v>
      </c>
      <c r="G131" s="76">
        <f t="shared" si="5"/>
        <v>31406.880000000001</v>
      </c>
    </row>
    <row r="132" spans="1:7" x14ac:dyDescent="0.2">
      <c r="A132" s="111">
        <v>167</v>
      </c>
      <c r="B132" s="112">
        <f>IF(A132&lt;Normativy!$E$27,Normativy!$F$27,IF(A132&lt;Normativy!$E$28,Normativy!$F$28+Normativy!$G$28*A132+Normativy!$H$28*A132^2,IF(A132&lt;Normativy!$E$29,Normativy!$F$29+Normativy!$G$29*A132+Normativy!$H$29*A132^2,Normativy!$F$30)))</f>
        <v>18.077770899999997</v>
      </c>
      <c r="C132" s="139">
        <f>Normativy!$C$27</f>
        <v>33548</v>
      </c>
      <c r="D132" s="139">
        <f t="shared" si="3"/>
        <v>22269</v>
      </c>
      <c r="E132" s="113">
        <f t="shared" si="4"/>
        <v>8016.84</v>
      </c>
      <c r="F132" s="113">
        <f>Normativy!$E$79</f>
        <v>1102</v>
      </c>
      <c r="G132" s="76">
        <f t="shared" si="5"/>
        <v>31387.84</v>
      </c>
    </row>
    <row r="133" spans="1:7" x14ac:dyDescent="0.2">
      <c r="A133" s="111">
        <v>168</v>
      </c>
      <c r="B133" s="112">
        <f>IF(A133&lt;Normativy!$E$27,Normativy!$F$27,IF(A133&lt;Normativy!$E$28,Normativy!$F$28+Normativy!$G$28*A133+Normativy!$H$28*A133^2,IF(A133&lt;Normativy!$E$29,Normativy!$F$29+Normativy!$G$29*A133+Normativy!$H$29*A133^2,Normativy!$F$30)))</f>
        <v>18.089414399999999</v>
      </c>
      <c r="C133" s="139">
        <f>Normativy!$C$27</f>
        <v>33548</v>
      </c>
      <c r="D133" s="139">
        <f t="shared" si="3"/>
        <v>22255</v>
      </c>
      <c r="E133" s="113">
        <f t="shared" si="4"/>
        <v>8011.7999999999993</v>
      </c>
      <c r="F133" s="113">
        <f>Normativy!$E$79</f>
        <v>1102</v>
      </c>
      <c r="G133" s="76">
        <f t="shared" si="5"/>
        <v>31368.799999999999</v>
      </c>
    </row>
    <row r="134" spans="1:7" x14ac:dyDescent="0.2">
      <c r="A134" s="111">
        <v>169</v>
      </c>
      <c r="B134" s="112">
        <f>IF(A134&lt;Normativy!$E$27,Normativy!$F$27,IF(A134&lt;Normativy!$E$28,Normativy!$F$28+Normativy!$G$28*A134+Normativy!$H$28*A134^2,IF(A134&lt;Normativy!$E$29,Normativy!$F$29+Normativy!$G$29*A134+Normativy!$H$29*A134^2,Normativy!$F$30)))</f>
        <v>18.101054099999999</v>
      </c>
      <c r="C134" s="139">
        <f>Normativy!$C$27</f>
        <v>33548</v>
      </c>
      <c r="D134" s="139">
        <f t="shared" ref="D134:D197" si="6">ROUND(C134/B134*12,0)</f>
        <v>22240</v>
      </c>
      <c r="E134" s="113">
        <f t="shared" ref="E134:E197" si="7">D134*0.36</f>
        <v>8006.4</v>
      </c>
      <c r="F134" s="113">
        <f>Normativy!$E$79</f>
        <v>1102</v>
      </c>
      <c r="G134" s="76">
        <f t="shared" si="5"/>
        <v>31348.400000000001</v>
      </c>
    </row>
    <row r="135" spans="1:7" x14ac:dyDescent="0.2">
      <c r="A135" s="111">
        <v>170</v>
      </c>
      <c r="B135" s="112">
        <f>IF(A135&lt;Normativy!$E$27,Normativy!$F$27,IF(A135&lt;Normativy!$E$28,Normativy!$F$28+Normativy!$G$28*A135+Normativy!$H$28*A135^2,IF(A135&lt;Normativy!$E$29,Normativy!$F$29+Normativy!$G$29*A135+Normativy!$H$29*A135^2,Normativy!$F$30)))</f>
        <v>18.112689999999997</v>
      </c>
      <c r="C135" s="139">
        <f>Normativy!$C$27</f>
        <v>33548</v>
      </c>
      <c r="D135" s="139">
        <f t="shared" si="6"/>
        <v>22226</v>
      </c>
      <c r="E135" s="113">
        <f t="shared" si="7"/>
        <v>8001.36</v>
      </c>
      <c r="F135" s="113">
        <f>Normativy!$E$79</f>
        <v>1102</v>
      </c>
      <c r="G135" s="76">
        <f t="shared" ref="G135:G198" si="8">D135+E135+F135</f>
        <v>31329.360000000001</v>
      </c>
    </row>
    <row r="136" spans="1:7" x14ac:dyDescent="0.2">
      <c r="A136" s="111">
        <v>171</v>
      </c>
      <c r="B136" s="112">
        <f>IF(A136&lt;Normativy!$E$27,Normativy!$F$27,IF(A136&lt;Normativy!$E$28,Normativy!$F$28+Normativy!$G$28*A136+Normativy!$H$28*A136^2,IF(A136&lt;Normativy!$E$29,Normativy!$F$29+Normativy!$G$29*A136+Normativy!$H$29*A136^2,Normativy!$F$30)))</f>
        <v>18.124322099999997</v>
      </c>
      <c r="C136" s="139">
        <f>Normativy!$C$27</f>
        <v>33548</v>
      </c>
      <c r="D136" s="139">
        <f t="shared" si="6"/>
        <v>22212</v>
      </c>
      <c r="E136" s="113">
        <f t="shared" si="7"/>
        <v>7996.32</v>
      </c>
      <c r="F136" s="113">
        <f>Normativy!$E$79</f>
        <v>1102</v>
      </c>
      <c r="G136" s="76">
        <f t="shared" si="8"/>
        <v>31310.32</v>
      </c>
    </row>
    <row r="137" spans="1:7" x14ac:dyDescent="0.2">
      <c r="A137" s="111">
        <v>172</v>
      </c>
      <c r="B137" s="112">
        <f>IF(A137&lt;Normativy!$E$27,Normativy!$F$27,IF(A137&lt;Normativy!$E$28,Normativy!$F$28+Normativy!$G$28*A137+Normativy!$H$28*A137^2,IF(A137&lt;Normativy!$E$29,Normativy!$F$29+Normativy!$G$29*A137+Normativy!$H$29*A137^2,Normativy!$F$30)))</f>
        <v>18.135950399999999</v>
      </c>
      <c r="C137" s="139">
        <f>Normativy!$C$27</f>
        <v>33548</v>
      </c>
      <c r="D137" s="139">
        <f t="shared" si="6"/>
        <v>22198</v>
      </c>
      <c r="E137" s="113">
        <f t="shared" si="7"/>
        <v>7991.28</v>
      </c>
      <c r="F137" s="113">
        <f>Normativy!$E$79</f>
        <v>1102</v>
      </c>
      <c r="G137" s="76">
        <f t="shared" si="8"/>
        <v>31291.279999999999</v>
      </c>
    </row>
    <row r="138" spans="1:7" x14ac:dyDescent="0.2">
      <c r="A138" s="111">
        <v>173</v>
      </c>
      <c r="B138" s="112">
        <f>IF(A138&lt;Normativy!$E$27,Normativy!$F$27,IF(A138&lt;Normativy!$E$28,Normativy!$F$28+Normativy!$G$28*A138+Normativy!$H$28*A138^2,IF(A138&lt;Normativy!$E$29,Normativy!$F$29+Normativy!$G$29*A138+Normativy!$H$29*A138^2,Normativy!$F$30)))</f>
        <v>18.147574899999999</v>
      </c>
      <c r="C138" s="139">
        <f>Normativy!$C$27</f>
        <v>33548</v>
      </c>
      <c r="D138" s="139">
        <f t="shared" si="6"/>
        <v>22183</v>
      </c>
      <c r="E138" s="113">
        <f t="shared" si="7"/>
        <v>7985.88</v>
      </c>
      <c r="F138" s="113">
        <f>Normativy!$E$79</f>
        <v>1102</v>
      </c>
      <c r="G138" s="76">
        <f t="shared" si="8"/>
        <v>31270.880000000001</v>
      </c>
    </row>
    <row r="139" spans="1:7" x14ac:dyDescent="0.2">
      <c r="A139" s="111">
        <v>174</v>
      </c>
      <c r="B139" s="112">
        <f>IF(A139&lt;Normativy!$E$27,Normativy!$F$27,IF(A139&lt;Normativy!$E$28,Normativy!$F$28+Normativy!$G$28*A139+Normativy!$H$28*A139^2,IF(A139&lt;Normativy!$E$29,Normativy!$F$29+Normativy!$G$29*A139+Normativy!$H$29*A139^2,Normativy!$F$30)))</f>
        <v>18.1591956</v>
      </c>
      <c r="C139" s="139">
        <f>Normativy!$C$27</f>
        <v>33548</v>
      </c>
      <c r="D139" s="139">
        <f t="shared" si="6"/>
        <v>22169</v>
      </c>
      <c r="E139" s="113">
        <f t="shared" si="7"/>
        <v>7980.84</v>
      </c>
      <c r="F139" s="113">
        <f>Normativy!$E$79</f>
        <v>1102</v>
      </c>
      <c r="G139" s="76">
        <f t="shared" si="8"/>
        <v>31251.84</v>
      </c>
    </row>
    <row r="140" spans="1:7" x14ac:dyDescent="0.2">
      <c r="A140" s="111">
        <v>175</v>
      </c>
      <c r="B140" s="112">
        <f>IF(A140&lt;Normativy!$E$27,Normativy!$F$27,IF(A140&lt;Normativy!$E$28,Normativy!$F$28+Normativy!$G$28*A140+Normativy!$H$28*A140^2,IF(A140&lt;Normativy!$E$29,Normativy!$F$29+Normativy!$G$29*A140+Normativy!$H$29*A140^2,Normativy!$F$30)))</f>
        <v>18.1708125</v>
      </c>
      <c r="C140" s="139">
        <f>Normativy!$C$27</f>
        <v>33548</v>
      </c>
      <c r="D140" s="139">
        <f t="shared" si="6"/>
        <v>22155</v>
      </c>
      <c r="E140" s="113">
        <f t="shared" si="7"/>
        <v>7975.7999999999993</v>
      </c>
      <c r="F140" s="113">
        <f>Normativy!$E$79</f>
        <v>1102</v>
      </c>
      <c r="G140" s="76">
        <f t="shared" si="8"/>
        <v>31232.799999999999</v>
      </c>
    </row>
    <row r="141" spans="1:7" x14ac:dyDescent="0.2">
      <c r="A141" s="111">
        <v>176</v>
      </c>
      <c r="B141" s="112">
        <f>IF(A141&lt;Normativy!$E$27,Normativy!$F$27,IF(A141&lt;Normativy!$E$28,Normativy!$F$28+Normativy!$G$28*A141+Normativy!$H$28*A141^2,IF(A141&lt;Normativy!$E$29,Normativy!$F$29+Normativy!$G$29*A141+Normativy!$H$29*A141^2,Normativy!$F$30)))</f>
        <v>18.182425599999995</v>
      </c>
      <c r="C141" s="139">
        <f>Normativy!$C$27</f>
        <v>33548</v>
      </c>
      <c r="D141" s="139">
        <f t="shared" si="6"/>
        <v>22141</v>
      </c>
      <c r="E141" s="113">
        <f t="shared" si="7"/>
        <v>7970.7599999999993</v>
      </c>
      <c r="F141" s="113">
        <f>Normativy!$E$79</f>
        <v>1102</v>
      </c>
      <c r="G141" s="76">
        <f t="shared" si="8"/>
        <v>31213.759999999998</v>
      </c>
    </row>
    <row r="142" spans="1:7" x14ac:dyDescent="0.2">
      <c r="A142" s="111">
        <v>177</v>
      </c>
      <c r="B142" s="112">
        <f>IF(A142&lt;Normativy!$E$27,Normativy!$F$27,IF(A142&lt;Normativy!$E$28,Normativy!$F$28+Normativy!$G$28*A142+Normativy!$H$28*A142^2,IF(A142&lt;Normativy!$E$29,Normativy!$F$29+Normativy!$G$29*A142+Normativy!$H$29*A142^2,Normativy!$F$30)))</f>
        <v>18.194034899999998</v>
      </c>
      <c r="C142" s="139">
        <f>Normativy!$C$27</f>
        <v>33548</v>
      </c>
      <c r="D142" s="139">
        <f t="shared" si="6"/>
        <v>22127</v>
      </c>
      <c r="E142" s="113">
        <f t="shared" si="7"/>
        <v>7965.7199999999993</v>
      </c>
      <c r="F142" s="113">
        <f>Normativy!$E$79</f>
        <v>1102</v>
      </c>
      <c r="G142" s="76">
        <f t="shared" si="8"/>
        <v>31194.720000000001</v>
      </c>
    </row>
    <row r="143" spans="1:7" x14ac:dyDescent="0.2">
      <c r="A143" s="111">
        <v>178</v>
      </c>
      <c r="B143" s="112">
        <f>IF(A143&lt;Normativy!$E$27,Normativy!$F$27,IF(A143&lt;Normativy!$E$28,Normativy!$F$28+Normativy!$G$28*A143+Normativy!$H$28*A143^2,IF(A143&lt;Normativy!$E$29,Normativy!$F$29+Normativy!$G$29*A143+Normativy!$H$29*A143^2,Normativy!$F$30)))</f>
        <v>18.205640399999997</v>
      </c>
      <c r="C143" s="139">
        <f>Normativy!$C$27</f>
        <v>33548</v>
      </c>
      <c r="D143" s="139">
        <f t="shared" si="6"/>
        <v>22113</v>
      </c>
      <c r="E143" s="113">
        <f t="shared" si="7"/>
        <v>7960.6799999999994</v>
      </c>
      <c r="F143" s="113">
        <f>Normativy!$E$79</f>
        <v>1102</v>
      </c>
      <c r="G143" s="76">
        <f t="shared" si="8"/>
        <v>31175.68</v>
      </c>
    </row>
    <row r="144" spans="1:7" x14ac:dyDescent="0.2">
      <c r="A144" s="111">
        <v>179</v>
      </c>
      <c r="B144" s="112">
        <f>IF(A144&lt;Normativy!$E$27,Normativy!$F$27,IF(A144&lt;Normativy!$E$28,Normativy!$F$28+Normativy!$G$28*A144+Normativy!$H$28*A144^2,IF(A144&lt;Normativy!$E$29,Normativy!$F$29+Normativy!$G$29*A144+Normativy!$H$29*A144^2,Normativy!$F$30)))</f>
        <v>18.217242099999996</v>
      </c>
      <c r="C144" s="139">
        <f>Normativy!$C$27</f>
        <v>33548</v>
      </c>
      <c r="D144" s="139">
        <f t="shared" si="6"/>
        <v>22099</v>
      </c>
      <c r="E144" s="113">
        <f t="shared" si="7"/>
        <v>7955.6399999999994</v>
      </c>
      <c r="F144" s="113">
        <f>Normativy!$E$79</f>
        <v>1102</v>
      </c>
      <c r="G144" s="76">
        <f t="shared" si="8"/>
        <v>31156.639999999999</v>
      </c>
    </row>
    <row r="145" spans="1:7" x14ac:dyDescent="0.2">
      <c r="A145" s="111">
        <v>180</v>
      </c>
      <c r="B145" s="112">
        <f>IF(A145&lt;Normativy!$E$27,Normativy!$F$27,IF(A145&lt;Normativy!$E$28,Normativy!$F$28+Normativy!$G$28*A145+Normativy!$H$28*A145^2,IF(A145&lt;Normativy!$E$29,Normativy!$F$29+Normativy!$G$29*A145+Normativy!$H$29*A145^2,Normativy!$F$30)))</f>
        <v>18.228839999999998</v>
      </c>
      <c r="C145" s="139">
        <f>Normativy!$C$27</f>
        <v>33548</v>
      </c>
      <c r="D145" s="139">
        <f t="shared" si="6"/>
        <v>22085</v>
      </c>
      <c r="E145" s="113">
        <f t="shared" si="7"/>
        <v>7950.5999999999995</v>
      </c>
      <c r="F145" s="113">
        <f>Normativy!$E$79</f>
        <v>1102</v>
      </c>
      <c r="G145" s="76">
        <f t="shared" si="8"/>
        <v>31137.599999999999</v>
      </c>
    </row>
    <row r="146" spans="1:7" x14ac:dyDescent="0.2">
      <c r="A146" s="111">
        <v>181</v>
      </c>
      <c r="B146" s="112">
        <f>IF(A146&lt;Normativy!$E$27,Normativy!$F$27,IF(A146&lt;Normativy!$E$28,Normativy!$F$28+Normativy!$G$28*A146+Normativy!$H$28*A146^2,IF(A146&lt;Normativy!$E$29,Normativy!$F$29+Normativy!$G$29*A146+Normativy!$H$29*A146^2,Normativy!$F$30)))</f>
        <v>18.240434099999998</v>
      </c>
      <c r="C146" s="139">
        <f>Normativy!$C$27</f>
        <v>33548</v>
      </c>
      <c r="D146" s="139">
        <f t="shared" si="6"/>
        <v>22071</v>
      </c>
      <c r="E146" s="113">
        <f t="shared" si="7"/>
        <v>7945.5599999999995</v>
      </c>
      <c r="F146" s="113">
        <f>Normativy!$E$79</f>
        <v>1102</v>
      </c>
      <c r="G146" s="76">
        <f t="shared" si="8"/>
        <v>31118.559999999998</v>
      </c>
    </row>
    <row r="147" spans="1:7" x14ac:dyDescent="0.2">
      <c r="A147" s="111">
        <v>182</v>
      </c>
      <c r="B147" s="112">
        <f>IF(A147&lt;Normativy!$E$27,Normativy!$F$27,IF(A147&lt;Normativy!$E$28,Normativy!$F$28+Normativy!$G$28*A147+Normativy!$H$28*A147^2,IF(A147&lt;Normativy!$E$29,Normativy!$F$29+Normativy!$G$29*A147+Normativy!$H$29*A147^2,Normativy!$F$30)))</f>
        <v>18.2520244</v>
      </c>
      <c r="C147" s="139">
        <f>Normativy!$C$27</f>
        <v>33548</v>
      </c>
      <c r="D147" s="139">
        <f t="shared" si="6"/>
        <v>22057</v>
      </c>
      <c r="E147" s="113">
        <f t="shared" si="7"/>
        <v>7940.5199999999995</v>
      </c>
      <c r="F147" s="113">
        <f>Normativy!$E$79</f>
        <v>1102</v>
      </c>
      <c r="G147" s="76">
        <f t="shared" si="8"/>
        <v>31099.52</v>
      </c>
    </row>
    <row r="148" spans="1:7" x14ac:dyDescent="0.2">
      <c r="A148" s="111">
        <v>183</v>
      </c>
      <c r="B148" s="112">
        <f>IF(A148&lt;Normativy!$E$27,Normativy!$F$27,IF(A148&lt;Normativy!$E$28,Normativy!$F$28+Normativy!$G$28*A148+Normativy!$H$28*A148^2,IF(A148&lt;Normativy!$E$29,Normativy!$F$29+Normativy!$G$29*A148+Normativy!$H$29*A148^2,Normativy!$F$30)))</f>
        <v>18.263610899999996</v>
      </c>
      <c r="C148" s="139">
        <f>Normativy!$C$27</f>
        <v>33548</v>
      </c>
      <c r="D148" s="139">
        <f t="shared" si="6"/>
        <v>22043</v>
      </c>
      <c r="E148" s="113">
        <f t="shared" si="7"/>
        <v>7935.48</v>
      </c>
      <c r="F148" s="113">
        <f>Normativy!$E$79</f>
        <v>1102</v>
      </c>
      <c r="G148" s="76">
        <f t="shared" si="8"/>
        <v>31080.48</v>
      </c>
    </row>
    <row r="149" spans="1:7" x14ac:dyDescent="0.2">
      <c r="A149" s="111">
        <v>184</v>
      </c>
      <c r="B149" s="112">
        <f>IF(A149&lt;Normativy!$E$27,Normativy!$F$27,IF(A149&lt;Normativy!$E$28,Normativy!$F$28+Normativy!$G$28*A149+Normativy!$H$28*A149^2,IF(A149&lt;Normativy!$E$29,Normativy!$F$29+Normativy!$G$29*A149+Normativy!$H$29*A149^2,Normativy!$F$30)))</f>
        <v>18.275193599999998</v>
      </c>
      <c r="C149" s="139">
        <f>Normativy!$C$27</f>
        <v>33548</v>
      </c>
      <c r="D149" s="139">
        <f t="shared" si="6"/>
        <v>22029</v>
      </c>
      <c r="E149" s="113">
        <f t="shared" si="7"/>
        <v>7930.44</v>
      </c>
      <c r="F149" s="113">
        <f>Normativy!$E$79</f>
        <v>1102</v>
      </c>
      <c r="G149" s="76">
        <f t="shared" si="8"/>
        <v>31061.439999999999</v>
      </c>
    </row>
    <row r="150" spans="1:7" x14ac:dyDescent="0.2">
      <c r="A150" s="111">
        <v>185</v>
      </c>
      <c r="B150" s="112">
        <f>IF(A150&lt;Normativy!$E$27,Normativy!$F$27,IF(A150&lt;Normativy!$E$28,Normativy!$F$28+Normativy!$G$28*A150+Normativy!$H$28*A150^2,IF(A150&lt;Normativy!$E$29,Normativy!$F$29+Normativy!$G$29*A150+Normativy!$H$29*A150^2,Normativy!$F$30)))</f>
        <v>18.286772499999998</v>
      </c>
      <c r="C150" s="139">
        <f>Normativy!$C$27</f>
        <v>33548</v>
      </c>
      <c r="D150" s="139">
        <f t="shared" si="6"/>
        <v>22015</v>
      </c>
      <c r="E150" s="113">
        <f t="shared" si="7"/>
        <v>7925.4</v>
      </c>
      <c r="F150" s="113">
        <f>Normativy!$E$79</f>
        <v>1102</v>
      </c>
      <c r="G150" s="76">
        <f t="shared" si="8"/>
        <v>31042.400000000001</v>
      </c>
    </row>
    <row r="151" spans="1:7" x14ac:dyDescent="0.2">
      <c r="A151" s="111">
        <v>186</v>
      </c>
      <c r="B151" s="112">
        <f>IF(A151&lt;Normativy!$E$27,Normativy!$F$27,IF(A151&lt;Normativy!$E$28,Normativy!$F$28+Normativy!$G$28*A151+Normativy!$H$28*A151^2,IF(A151&lt;Normativy!$E$29,Normativy!$F$29+Normativy!$G$29*A151+Normativy!$H$29*A151^2,Normativy!$F$30)))</f>
        <v>18.298347599999996</v>
      </c>
      <c r="C151" s="139">
        <f>Normativy!$C$27</f>
        <v>33548</v>
      </c>
      <c r="D151" s="139">
        <f t="shared" si="6"/>
        <v>22001</v>
      </c>
      <c r="E151" s="113">
        <f t="shared" si="7"/>
        <v>7920.36</v>
      </c>
      <c r="F151" s="113">
        <f>Normativy!$E$79</f>
        <v>1102</v>
      </c>
      <c r="G151" s="76">
        <f t="shared" si="8"/>
        <v>31023.360000000001</v>
      </c>
    </row>
    <row r="152" spans="1:7" x14ac:dyDescent="0.2">
      <c r="A152" s="111">
        <v>187</v>
      </c>
      <c r="B152" s="112">
        <f>IF(A152&lt;Normativy!$E$27,Normativy!$F$27,IF(A152&lt;Normativy!$E$28,Normativy!$F$28+Normativy!$G$28*A152+Normativy!$H$28*A152^2,IF(A152&lt;Normativy!$E$29,Normativy!$F$29+Normativy!$G$29*A152+Normativy!$H$29*A152^2,Normativy!$F$30)))</f>
        <v>18.3099189</v>
      </c>
      <c r="C152" s="139">
        <f>Normativy!$C$27</f>
        <v>33548</v>
      </c>
      <c r="D152" s="139">
        <f t="shared" si="6"/>
        <v>21987</v>
      </c>
      <c r="E152" s="113">
        <f t="shared" si="7"/>
        <v>7915.32</v>
      </c>
      <c r="F152" s="113">
        <f>Normativy!$E$79</f>
        <v>1102</v>
      </c>
      <c r="G152" s="76">
        <f t="shared" si="8"/>
        <v>31004.32</v>
      </c>
    </row>
    <row r="153" spans="1:7" x14ac:dyDescent="0.2">
      <c r="A153" s="111">
        <v>188</v>
      </c>
      <c r="B153" s="112">
        <f>IF(A153&lt;Normativy!$E$27,Normativy!$F$27,IF(A153&lt;Normativy!$E$28,Normativy!$F$28+Normativy!$G$28*A153+Normativy!$H$28*A153^2,IF(A153&lt;Normativy!$E$29,Normativy!$F$29+Normativy!$G$29*A153+Normativy!$H$29*A153^2,Normativy!$F$30)))</f>
        <v>18.321486399999998</v>
      </c>
      <c r="C153" s="139">
        <f>Normativy!$C$27</f>
        <v>33548</v>
      </c>
      <c r="D153" s="139">
        <f t="shared" si="6"/>
        <v>21973</v>
      </c>
      <c r="E153" s="113">
        <f t="shared" si="7"/>
        <v>7910.28</v>
      </c>
      <c r="F153" s="113">
        <f>Normativy!$E$79</f>
        <v>1102</v>
      </c>
      <c r="G153" s="76">
        <f t="shared" si="8"/>
        <v>30985.279999999999</v>
      </c>
    </row>
    <row r="154" spans="1:7" x14ac:dyDescent="0.2">
      <c r="A154" s="111">
        <v>189</v>
      </c>
      <c r="B154" s="112">
        <f>IF(A154&lt;Normativy!$E$27,Normativy!$F$27,IF(A154&lt;Normativy!$E$28,Normativy!$F$28+Normativy!$G$28*A154+Normativy!$H$28*A154^2,IF(A154&lt;Normativy!$E$29,Normativy!$F$29+Normativy!$G$29*A154+Normativy!$H$29*A154^2,Normativy!$F$30)))</f>
        <v>18.333050099999998</v>
      </c>
      <c r="C154" s="139">
        <f>Normativy!$C$27</f>
        <v>33548</v>
      </c>
      <c r="D154" s="139">
        <f t="shared" si="6"/>
        <v>21959</v>
      </c>
      <c r="E154" s="113">
        <f t="shared" si="7"/>
        <v>7905.24</v>
      </c>
      <c r="F154" s="113">
        <f>Normativy!$E$79</f>
        <v>1102</v>
      </c>
      <c r="G154" s="76">
        <f t="shared" si="8"/>
        <v>30966.239999999998</v>
      </c>
    </row>
    <row r="155" spans="1:7" x14ac:dyDescent="0.2">
      <c r="A155" s="111">
        <v>190</v>
      </c>
      <c r="B155" s="112">
        <f>IF(A155&lt;Normativy!$E$27,Normativy!$F$27,IF(A155&lt;Normativy!$E$28,Normativy!$F$28+Normativy!$G$28*A155+Normativy!$H$28*A155^2,IF(A155&lt;Normativy!$E$29,Normativy!$F$29+Normativy!$G$29*A155+Normativy!$H$29*A155^2,Normativy!$F$30)))</f>
        <v>18.344609999999996</v>
      </c>
      <c r="C155" s="139">
        <f>Normativy!$C$27</f>
        <v>33548</v>
      </c>
      <c r="D155" s="139">
        <f t="shared" si="6"/>
        <v>21945</v>
      </c>
      <c r="E155" s="113">
        <f t="shared" si="7"/>
        <v>7900.2</v>
      </c>
      <c r="F155" s="113">
        <f>Normativy!$E$79</f>
        <v>1102</v>
      </c>
      <c r="G155" s="76">
        <f t="shared" si="8"/>
        <v>30947.200000000001</v>
      </c>
    </row>
    <row r="156" spans="1:7" x14ac:dyDescent="0.2">
      <c r="A156" s="111">
        <v>191</v>
      </c>
      <c r="B156" s="112">
        <f>IF(A156&lt;Normativy!$E$27,Normativy!$F$27,IF(A156&lt;Normativy!$E$28,Normativy!$F$28+Normativy!$G$28*A156+Normativy!$H$28*A156^2,IF(A156&lt;Normativy!$E$29,Normativy!$F$29+Normativy!$G$29*A156+Normativy!$H$29*A156^2,Normativy!$F$30)))</f>
        <v>18.356166099999996</v>
      </c>
      <c r="C156" s="139">
        <f>Normativy!$C$27</f>
        <v>33548</v>
      </c>
      <c r="D156" s="139">
        <f t="shared" si="6"/>
        <v>21931</v>
      </c>
      <c r="E156" s="113">
        <f t="shared" si="7"/>
        <v>7895.16</v>
      </c>
      <c r="F156" s="113">
        <f>Normativy!$E$79</f>
        <v>1102</v>
      </c>
      <c r="G156" s="76">
        <f t="shared" si="8"/>
        <v>30928.16</v>
      </c>
    </row>
    <row r="157" spans="1:7" x14ac:dyDescent="0.2">
      <c r="A157" s="111">
        <v>192</v>
      </c>
      <c r="B157" s="112">
        <f>IF(A157&lt;Normativy!$E$27,Normativy!$F$27,IF(A157&lt;Normativy!$E$28,Normativy!$F$28+Normativy!$G$28*A157+Normativy!$H$28*A157^2,IF(A157&lt;Normativy!$E$29,Normativy!$F$29+Normativy!$G$29*A157+Normativy!$H$29*A157^2,Normativy!$F$30)))</f>
        <v>18.367718399999998</v>
      </c>
      <c r="C157" s="139">
        <f>Normativy!$C$27</f>
        <v>33548</v>
      </c>
      <c r="D157" s="139">
        <f t="shared" si="6"/>
        <v>21918</v>
      </c>
      <c r="E157" s="113">
        <f t="shared" si="7"/>
        <v>7890.48</v>
      </c>
      <c r="F157" s="113">
        <f>Normativy!$E$79</f>
        <v>1102</v>
      </c>
      <c r="G157" s="76">
        <f t="shared" si="8"/>
        <v>30910.48</v>
      </c>
    </row>
    <row r="158" spans="1:7" x14ac:dyDescent="0.2">
      <c r="A158" s="111">
        <v>193</v>
      </c>
      <c r="B158" s="112">
        <f>IF(A158&lt;Normativy!$E$27,Normativy!$F$27,IF(A158&lt;Normativy!$E$28,Normativy!$F$28+Normativy!$G$28*A158+Normativy!$H$28*A158^2,IF(A158&lt;Normativy!$E$29,Normativy!$F$29+Normativy!$G$29*A158+Normativy!$H$29*A158^2,Normativy!$F$30)))</f>
        <v>18.379266899999998</v>
      </c>
      <c r="C158" s="139">
        <f>Normativy!$C$27</f>
        <v>33548</v>
      </c>
      <c r="D158" s="139">
        <f t="shared" si="6"/>
        <v>21904</v>
      </c>
      <c r="E158" s="113">
        <f t="shared" si="7"/>
        <v>7885.44</v>
      </c>
      <c r="F158" s="113">
        <f>Normativy!$E$79</f>
        <v>1102</v>
      </c>
      <c r="G158" s="76">
        <f t="shared" si="8"/>
        <v>30891.439999999999</v>
      </c>
    </row>
    <row r="159" spans="1:7" x14ac:dyDescent="0.2">
      <c r="A159" s="111">
        <v>194</v>
      </c>
      <c r="B159" s="112">
        <f>IF(A159&lt;Normativy!$E$27,Normativy!$F$27,IF(A159&lt;Normativy!$E$28,Normativy!$F$28+Normativy!$G$28*A159+Normativy!$H$28*A159^2,IF(A159&lt;Normativy!$E$29,Normativy!$F$29+Normativy!$G$29*A159+Normativy!$H$29*A159^2,Normativy!$F$30)))</f>
        <v>18.390811599999999</v>
      </c>
      <c r="C159" s="139">
        <f>Normativy!$C$27</f>
        <v>33548</v>
      </c>
      <c r="D159" s="139">
        <f t="shared" si="6"/>
        <v>21890</v>
      </c>
      <c r="E159" s="113">
        <f t="shared" si="7"/>
        <v>7880.4</v>
      </c>
      <c r="F159" s="113">
        <f>Normativy!$E$79</f>
        <v>1102</v>
      </c>
      <c r="G159" s="76">
        <f t="shared" si="8"/>
        <v>30872.400000000001</v>
      </c>
    </row>
    <row r="160" spans="1:7" x14ac:dyDescent="0.2">
      <c r="A160" s="111">
        <v>195</v>
      </c>
      <c r="B160" s="112">
        <f>IF(A160&lt;Normativy!$E$27,Normativy!$F$27,IF(A160&lt;Normativy!$E$28,Normativy!$F$28+Normativy!$G$28*A160+Normativy!$H$28*A160^2,IF(A160&lt;Normativy!$E$29,Normativy!$F$29+Normativy!$G$29*A160+Normativy!$H$29*A160^2,Normativy!$F$30)))</f>
        <v>18.402352499999999</v>
      </c>
      <c r="C160" s="139">
        <f>Normativy!$C$27</f>
        <v>33548</v>
      </c>
      <c r="D160" s="139">
        <f t="shared" si="6"/>
        <v>21876</v>
      </c>
      <c r="E160" s="113">
        <f t="shared" si="7"/>
        <v>7875.36</v>
      </c>
      <c r="F160" s="113">
        <f>Normativy!$E$79</f>
        <v>1102</v>
      </c>
      <c r="G160" s="76">
        <f t="shared" si="8"/>
        <v>30853.360000000001</v>
      </c>
    </row>
    <row r="161" spans="1:7" x14ac:dyDescent="0.2">
      <c r="A161" s="111">
        <v>196</v>
      </c>
      <c r="B161" s="112">
        <f>IF(A161&lt;Normativy!$E$27,Normativy!$F$27,IF(A161&lt;Normativy!$E$28,Normativy!$F$28+Normativy!$G$28*A161+Normativy!$H$28*A161^2,IF(A161&lt;Normativy!$E$29,Normativy!$F$29+Normativy!$G$29*A161+Normativy!$H$29*A161^2,Normativy!$F$30)))</f>
        <v>18.413889600000001</v>
      </c>
      <c r="C161" s="139">
        <f>Normativy!$C$27</f>
        <v>33548</v>
      </c>
      <c r="D161" s="139">
        <f t="shared" si="6"/>
        <v>21863</v>
      </c>
      <c r="E161" s="113">
        <f t="shared" si="7"/>
        <v>7870.6799999999994</v>
      </c>
      <c r="F161" s="113">
        <f>Normativy!$E$79</f>
        <v>1102</v>
      </c>
      <c r="G161" s="76">
        <f t="shared" si="8"/>
        <v>30835.68</v>
      </c>
    </row>
    <row r="162" spans="1:7" x14ac:dyDescent="0.2">
      <c r="A162" s="111">
        <v>197</v>
      </c>
      <c r="B162" s="112">
        <f>IF(A162&lt;Normativy!$E$27,Normativy!$F$27,IF(A162&lt;Normativy!$E$28,Normativy!$F$28+Normativy!$G$28*A162+Normativy!$H$28*A162^2,IF(A162&lt;Normativy!$E$29,Normativy!$F$29+Normativy!$G$29*A162+Normativy!$H$29*A162^2,Normativy!$F$30)))</f>
        <v>18.425422899999997</v>
      </c>
      <c r="C162" s="139">
        <f>Normativy!$C$27</f>
        <v>33548</v>
      </c>
      <c r="D162" s="139">
        <f t="shared" si="6"/>
        <v>21849</v>
      </c>
      <c r="E162" s="113">
        <f t="shared" si="7"/>
        <v>7865.6399999999994</v>
      </c>
      <c r="F162" s="113">
        <f>Normativy!$E$79</f>
        <v>1102</v>
      </c>
      <c r="G162" s="76">
        <f t="shared" si="8"/>
        <v>30816.639999999999</v>
      </c>
    </row>
    <row r="163" spans="1:7" x14ac:dyDescent="0.2">
      <c r="A163" s="111">
        <v>198</v>
      </c>
      <c r="B163" s="112">
        <f>IF(A163&lt;Normativy!$E$27,Normativy!$F$27,IF(A163&lt;Normativy!$E$28,Normativy!$F$28+Normativy!$G$28*A163+Normativy!$H$28*A163^2,IF(A163&lt;Normativy!$E$29,Normativy!$F$29+Normativy!$G$29*A163+Normativy!$H$29*A163^2,Normativy!$F$30)))</f>
        <v>18.436952399999996</v>
      </c>
      <c r="C163" s="139">
        <f>Normativy!$C$27</f>
        <v>33548</v>
      </c>
      <c r="D163" s="139">
        <f t="shared" si="6"/>
        <v>21835</v>
      </c>
      <c r="E163" s="113">
        <f t="shared" si="7"/>
        <v>7860.5999999999995</v>
      </c>
      <c r="F163" s="113">
        <f>Normativy!$E$79</f>
        <v>1102</v>
      </c>
      <c r="G163" s="76">
        <f t="shared" si="8"/>
        <v>30797.599999999999</v>
      </c>
    </row>
    <row r="164" spans="1:7" x14ac:dyDescent="0.2">
      <c r="A164" s="111">
        <v>199</v>
      </c>
      <c r="B164" s="112">
        <f>IF(A164&lt;Normativy!$E$27,Normativy!$F$27,IF(A164&lt;Normativy!$E$28,Normativy!$F$28+Normativy!$G$28*A164+Normativy!$H$28*A164^2,IF(A164&lt;Normativy!$E$29,Normativy!$F$29+Normativy!$G$29*A164+Normativy!$H$29*A164^2,Normativy!$F$30)))</f>
        <v>18.448478099999996</v>
      </c>
      <c r="C164" s="139">
        <f>Normativy!$C$27</f>
        <v>33548</v>
      </c>
      <c r="D164" s="139">
        <f t="shared" si="6"/>
        <v>21822</v>
      </c>
      <c r="E164" s="113">
        <f t="shared" si="7"/>
        <v>7855.92</v>
      </c>
      <c r="F164" s="113">
        <f>Normativy!$E$79</f>
        <v>1102</v>
      </c>
      <c r="G164" s="76">
        <f t="shared" si="8"/>
        <v>30779.919999999998</v>
      </c>
    </row>
    <row r="165" spans="1:7" x14ac:dyDescent="0.2">
      <c r="A165" s="111">
        <v>200</v>
      </c>
      <c r="B165" s="112">
        <f>IF(A165&lt;Normativy!$E$27,Normativy!$F$27,IF(A165&lt;Normativy!$E$28,Normativy!$F$28+Normativy!$G$28*A165+Normativy!$H$28*A165^2,IF(A165&lt;Normativy!$E$29,Normativy!$F$29+Normativy!$G$29*A165+Normativy!$H$29*A165^2,Normativy!$F$30)))</f>
        <v>18.459999999999997</v>
      </c>
      <c r="C165" s="139">
        <f>Normativy!$C$27</f>
        <v>33548</v>
      </c>
      <c r="D165" s="139">
        <f t="shared" si="6"/>
        <v>21808</v>
      </c>
      <c r="E165" s="113">
        <f t="shared" si="7"/>
        <v>7850.88</v>
      </c>
      <c r="F165" s="113">
        <f>Normativy!$E$79</f>
        <v>1102</v>
      </c>
      <c r="G165" s="76">
        <f t="shared" si="8"/>
        <v>30760.880000000001</v>
      </c>
    </row>
    <row r="166" spans="1:7" x14ac:dyDescent="0.2">
      <c r="A166" s="111">
        <v>201</v>
      </c>
      <c r="B166" s="112">
        <f>IF(A166&lt;Normativy!$E$27,Normativy!$F$27,IF(A166&lt;Normativy!$E$28,Normativy!$F$28+Normativy!$G$28*A166+Normativy!$H$28*A166^2,IF(A166&lt;Normativy!$E$29,Normativy!$F$29+Normativy!$G$29*A166+Normativy!$H$29*A166^2,Normativy!$F$30)))</f>
        <v>18.471518099999997</v>
      </c>
      <c r="C166" s="139">
        <f>Normativy!$C$27</f>
        <v>33548</v>
      </c>
      <c r="D166" s="139">
        <f t="shared" si="6"/>
        <v>21794</v>
      </c>
      <c r="E166" s="113">
        <f t="shared" si="7"/>
        <v>7845.84</v>
      </c>
      <c r="F166" s="113">
        <f>Normativy!$E$79</f>
        <v>1102</v>
      </c>
      <c r="G166" s="76">
        <f t="shared" si="8"/>
        <v>30741.84</v>
      </c>
    </row>
    <row r="167" spans="1:7" x14ac:dyDescent="0.2">
      <c r="A167" s="111">
        <v>202</v>
      </c>
      <c r="B167" s="112">
        <f>IF(A167&lt;Normativy!$E$27,Normativy!$F$27,IF(A167&lt;Normativy!$E$28,Normativy!$F$28+Normativy!$G$28*A167+Normativy!$H$28*A167^2,IF(A167&lt;Normativy!$E$29,Normativy!$F$29+Normativy!$G$29*A167+Normativy!$H$29*A167^2,Normativy!$F$30)))</f>
        <v>18.483032399999999</v>
      </c>
      <c r="C167" s="139">
        <f>Normativy!$C$27</f>
        <v>33548</v>
      </c>
      <c r="D167" s="139">
        <f t="shared" si="6"/>
        <v>21781</v>
      </c>
      <c r="E167" s="113">
        <f t="shared" si="7"/>
        <v>7841.16</v>
      </c>
      <c r="F167" s="113">
        <f>Normativy!$E$79</f>
        <v>1102</v>
      </c>
      <c r="G167" s="76">
        <f t="shared" si="8"/>
        <v>30724.16</v>
      </c>
    </row>
    <row r="168" spans="1:7" x14ac:dyDescent="0.2">
      <c r="A168" s="111">
        <v>203</v>
      </c>
      <c r="B168" s="112">
        <f>IF(A168&lt;Normativy!$E$27,Normativy!$F$27,IF(A168&lt;Normativy!$E$28,Normativy!$F$28+Normativy!$G$28*A168+Normativy!$H$28*A168^2,IF(A168&lt;Normativy!$E$29,Normativy!$F$29+Normativy!$G$29*A168+Normativy!$H$29*A168^2,Normativy!$F$30)))</f>
        <v>18.494542899999999</v>
      </c>
      <c r="C168" s="139">
        <f>Normativy!$C$27</f>
        <v>33548</v>
      </c>
      <c r="D168" s="139">
        <f t="shared" si="6"/>
        <v>21767</v>
      </c>
      <c r="E168" s="113">
        <f t="shared" si="7"/>
        <v>7836.12</v>
      </c>
      <c r="F168" s="113">
        <f>Normativy!$E$79</f>
        <v>1102</v>
      </c>
      <c r="G168" s="76">
        <f t="shared" si="8"/>
        <v>30705.119999999999</v>
      </c>
    </row>
    <row r="169" spans="1:7" x14ac:dyDescent="0.2">
      <c r="A169" s="111">
        <v>204</v>
      </c>
      <c r="B169" s="112">
        <f>IF(A169&lt;Normativy!$E$27,Normativy!$F$27,IF(A169&lt;Normativy!$E$28,Normativy!$F$28+Normativy!$G$28*A169+Normativy!$H$28*A169^2,IF(A169&lt;Normativy!$E$29,Normativy!$F$29+Normativy!$G$29*A169+Normativy!$H$29*A169^2,Normativy!$F$30)))</f>
        <v>18.506049599999997</v>
      </c>
      <c r="C169" s="139">
        <f>Normativy!$C$27</f>
        <v>33548</v>
      </c>
      <c r="D169" s="139">
        <f t="shared" si="6"/>
        <v>21754</v>
      </c>
      <c r="E169" s="113">
        <f t="shared" si="7"/>
        <v>7831.44</v>
      </c>
      <c r="F169" s="113">
        <f>Normativy!$E$79</f>
        <v>1102</v>
      </c>
      <c r="G169" s="76">
        <f t="shared" si="8"/>
        <v>30687.439999999999</v>
      </c>
    </row>
    <row r="170" spans="1:7" x14ac:dyDescent="0.2">
      <c r="A170" s="111">
        <v>205</v>
      </c>
      <c r="B170" s="112">
        <f>IF(A170&lt;Normativy!$E$27,Normativy!$F$27,IF(A170&lt;Normativy!$E$28,Normativy!$F$28+Normativy!$G$28*A170+Normativy!$H$28*A170^2,IF(A170&lt;Normativy!$E$29,Normativy!$F$29+Normativy!$G$29*A170+Normativy!$H$29*A170^2,Normativy!$F$30)))</f>
        <v>18.517552499999997</v>
      </c>
      <c r="C170" s="139">
        <f>Normativy!$C$27</f>
        <v>33548</v>
      </c>
      <c r="D170" s="139">
        <f t="shared" si="6"/>
        <v>21740</v>
      </c>
      <c r="E170" s="113">
        <f t="shared" si="7"/>
        <v>7826.4</v>
      </c>
      <c r="F170" s="113">
        <f>Normativy!$E$79</f>
        <v>1102</v>
      </c>
      <c r="G170" s="76">
        <f t="shared" si="8"/>
        <v>30668.400000000001</v>
      </c>
    </row>
    <row r="171" spans="1:7" x14ac:dyDescent="0.2">
      <c r="A171" s="111">
        <v>206</v>
      </c>
      <c r="B171" s="112">
        <f>IF(A171&lt;Normativy!$E$27,Normativy!$F$27,IF(A171&lt;Normativy!$E$28,Normativy!$F$28+Normativy!$G$28*A171+Normativy!$H$28*A171^2,IF(A171&lt;Normativy!$E$29,Normativy!$F$29+Normativy!$G$29*A171+Normativy!$H$29*A171^2,Normativy!$F$30)))</f>
        <v>18.529051599999999</v>
      </c>
      <c r="C171" s="139">
        <f>Normativy!$C$27</f>
        <v>33548</v>
      </c>
      <c r="D171" s="139">
        <f t="shared" si="6"/>
        <v>21727</v>
      </c>
      <c r="E171" s="113">
        <f t="shared" si="7"/>
        <v>7821.7199999999993</v>
      </c>
      <c r="F171" s="113">
        <f>Normativy!$E$79</f>
        <v>1102</v>
      </c>
      <c r="G171" s="76">
        <f t="shared" si="8"/>
        <v>30650.720000000001</v>
      </c>
    </row>
    <row r="172" spans="1:7" x14ac:dyDescent="0.2">
      <c r="A172" s="111">
        <v>207</v>
      </c>
      <c r="B172" s="112">
        <f>IF(A172&lt;Normativy!$E$27,Normativy!$F$27,IF(A172&lt;Normativy!$E$28,Normativy!$F$28+Normativy!$G$28*A172+Normativy!$H$28*A172^2,IF(A172&lt;Normativy!$E$29,Normativy!$F$29+Normativy!$G$29*A172+Normativy!$H$29*A172^2,Normativy!$F$30)))</f>
        <v>18.540546899999999</v>
      </c>
      <c r="C172" s="139">
        <f>Normativy!$C$27</f>
        <v>33548</v>
      </c>
      <c r="D172" s="139">
        <f t="shared" si="6"/>
        <v>21713</v>
      </c>
      <c r="E172" s="113">
        <f t="shared" si="7"/>
        <v>7816.6799999999994</v>
      </c>
      <c r="F172" s="113">
        <f>Normativy!$E$79</f>
        <v>1102</v>
      </c>
      <c r="G172" s="76">
        <f t="shared" si="8"/>
        <v>30631.68</v>
      </c>
    </row>
    <row r="173" spans="1:7" x14ac:dyDescent="0.2">
      <c r="A173" s="111">
        <v>208</v>
      </c>
      <c r="B173" s="112">
        <f>IF(A173&lt;Normativy!$E$27,Normativy!$F$27,IF(A173&lt;Normativy!$E$28,Normativy!$F$28+Normativy!$G$28*A173+Normativy!$H$28*A173^2,IF(A173&lt;Normativy!$E$29,Normativy!$F$29+Normativy!$G$29*A173+Normativy!$H$29*A173^2,Normativy!$F$30)))</f>
        <v>18.552038399999997</v>
      </c>
      <c r="C173" s="139">
        <f>Normativy!$C$27</f>
        <v>33548</v>
      </c>
      <c r="D173" s="139">
        <f t="shared" si="6"/>
        <v>21700</v>
      </c>
      <c r="E173" s="113">
        <f t="shared" si="7"/>
        <v>7812</v>
      </c>
      <c r="F173" s="113">
        <f>Normativy!$E$79</f>
        <v>1102</v>
      </c>
      <c r="G173" s="76">
        <f t="shared" si="8"/>
        <v>30614</v>
      </c>
    </row>
    <row r="174" spans="1:7" x14ac:dyDescent="0.2">
      <c r="A174" s="111">
        <v>209</v>
      </c>
      <c r="B174" s="112">
        <f>IF(A174&lt;Normativy!$E$27,Normativy!$F$27,IF(A174&lt;Normativy!$E$28,Normativy!$F$28+Normativy!$G$28*A174+Normativy!$H$28*A174^2,IF(A174&lt;Normativy!$E$29,Normativy!$F$29+Normativy!$G$29*A174+Normativy!$H$29*A174^2,Normativy!$F$30)))</f>
        <v>18.563526099999997</v>
      </c>
      <c r="C174" s="139">
        <f>Normativy!$C$27</f>
        <v>33548</v>
      </c>
      <c r="D174" s="139">
        <f t="shared" si="6"/>
        <v>21686</v>
      </c>
      <c r="E174" s="113">
        <f t="shared" si="7"/>
        <v>7806.96</v>
      </c>
      <c r="F174" s="113">
        <f>Normativy!$E$79</f>
        <v>1102</v>
      </c>
      <c r="G174" s="76">
        <f t="shared" si="8"/>
        <v>30594.959999999999</v>
      </c>
    </row>
    <row r="175" spans="1:7" x14ac:dyDescent="0.2">
      <c r="A175" s="111">
        <v>210</v>
      </c>
      <c r="B175" s="112">
        <f>IF(A175&lt;Normativy!$E$27,Normativy!$F$27,IF(A175&lt;Normativy!$E$28,Normativy!$F$28+Normativy!$G$28*A175+Normativy!$H$28*A175^2,IF(A175&lt;Normativy!$E$29,Normativy!$F$29+Normativy!$G$29*A175+Normativy!$H$29*A175^2,Normativy!$F$30)))</f>
        <v>18.575009999999999</v>
      </c>
      <c r="C175" s="139">
        <f>Normativy!$C$27</f>
        <v>33548</v>
      </c>
      <c r="D175" s="139">
        <f t="shared" si="6"/>
        <v>21673</v>
      </c>
      <c r="E175" s="113">
        <f t="shared" si="7"/>
        <v>7802.28</v>
      </c>
      <c r="F175" s="113">
        <f>Normativy!$E$79</f>
        <v>1102</v>
      </c>
      <c r="G175" s="76">
        <f t="shared" si="8"/>
        <v>30577.279999999999</v>
      </c>
    </row>
    <row r="176" spans="1:7" x14ac:dyDescent="0.2">
      <c r="A176" s="111">
        <v>211</v>
      </c>
      <c r="B176" s="112">
        <f>IF(A176&lt;Normativy!$E$27,Normativy!$F$27,IF(A176&lt;Normativy!$E$28,Normativy!$F$28+Normativy!$G$28*A176+Normativy!$H$28*A176^2,IF(A176&lt;Normativy!$E$29,Normativy!$F$29+Normativy!$G$29*A176+Normativy!$H$29*A176^2,Normativy!$F$30)))</f>
        <v>18.586490099999995</v>
      </c>
      <c r="C176" s="139">
        <f>Normativy!$C$27</f>
        <v>33548</v>
      </c>
      <c r="D176" s="139">
        <f t="shared" si="6"/>
        <v>21660</v>
      </c>
      <c r="E176" s="113">
        <f t="shared" si="7"/>
        <v>7797.5999999999995</v>
      </c>
      <c r="F176" s="113">
        <f>Normativy!$E$79</f>
        <v>1102</v>
      </c>
      <c r="G176" s="76">
        <f t="shared" si="8"/>
        <v>30559.599999999999</v>
      </c>
    </row>
    <row r="177" spans="1:7" x14ac:dyDescent="0.2">
      <c r="A177" s="111">
        <v>212</v>
      </c>
      <c r="B177" s="112">
        <f>IF(A177&lt;Normativy!$E$27,Normativy!$F$27,IF(A177&lt;Normativy!$E$28,Normativy!$F$28+Normativy!$G$28*A177+Normativy!$H$28*A177^2,IF(A177&lt;Normativy!$E$29,Normativy!$F$29+Normativy!$G$29*A177+Normativy!$H$29*A177^2,Normativy!$F$30)))</f>
        <v>18.597966399999997</v>
      </c>
      <c r="C177" s="139">
        <f>Normativy!$C$27</f>
        <v>33548</v>
      </c>
      <c r="D177" s="139">
        <f t="shared" si="6"/>
        <v>21646</v>
      </c>
      <c r="E177" s="113">
        <f t="shared" si="7"/>
        <v>7792.5599999999995</v>
      </c>
      <c r="F177" s="113">
        <f>Normativy!$E$79</f>
        <v>1102</v>
      </c>
      <c r="G177" s="76">
        <f t="shared" si="8"/>
        <v>30540.559999999998</v>
      </c>
    </row>
    <row r="178" spans="1:7" x14ac:dyDescent="0.2">
      <c r="A178" s="111">
        <v>213</v>
      </c>
      <c r="B178" s="112">
        <f>IF(A178&lt;Normativy!$E$27,Normativy!$F$27,IF(A178&lt;Normativy!$E$28,Normativy!$F$28+Normativy!$G$28*A178+Normativy!$H$28*A178^2,IF(A178&lt;Normativy!$E$29,Normativy!$F$29+Normativy!$G$29*A178+Normativy!$H$29*A178^2,Normativy!$F$30)))</f>
        <v>18.609438899999997</v>
      </c>
      <c r="C178" s="139">
        <f>Normativy!$C$27</f>
        <v>33548</v>
      </c>
      <c r="D178" s="139">
        <f t="shared" si="6"/>
        <v>21633</v>
      </c>
      <c r="E178" s="113">
        <f t="shared" si="7"/>
        <v>7787.88</v>
      </c>
      <c r="F178" s="113">
        <f>Normativy!$E$79</f>
        <v>1102</v>
      </c>
      <c r="G178" s="76">
        <f t="shared" si="8"/>
        <v>30522.880000000001</v>
      </c>
    </row>
    <row r="179" spans="1:7" x14ac:dyDescent="0.2">
      <c r="A179" s="111">
        <v>214</v>
      </c>
      <c r="B179" s="112">
        <f>IF(A179&lt;Normativy!$E$27,Normativy!$F$27,IF(A179&lt;Normativy!$E$28,Normativy!$F$28+Normativy!$G$28*A179+Normativy!$H$28*A179^2,IF(A179&lt;Normativy!$E$29,Normativy!$F$29+Normativy!$G$29*A179+Normativy!$H$29*A179^2,Normativy!$F$30)))</f>
        <v>18.620907599999999</v>
      </c>
      <c r="C179" s="139">
        <f>Normativy!$C$27</f>
        <v>33548</v>
      </c>
      <c r="D179" s="139">
        <f t="shared" si="6"/>
        <v>21620</v>
      </c>
      <c r="E179" s="113">
        <f t="shared" si="7"/>
        <v>7783.2</v>
      </c>
      <c r="F179" s="113">
        <f>Normativy!$E$79</f>
        <v>1102</v>
      </c>
      <c r="G179" s="76">
        <f t="shared" si="8"/>
        <v>30505.200000000001</v>
      </c>
    </row>
    <row r="180" spans="1:7" x14ac:dyDescent="0.2">
      <c r="A180" s="111">
        <v>215</v>
      </c>
      <c r="B180" s="112">
        <f>IF(A180&lt;Normativy!$E$27,Normativy!$F$27,IF(A180&lt;Normativy!$E$28,Normativy!$F$28+Normativy!$G$28*A180+Normativy!$H$28*A180^2,IF(A180&lt;Normativy!$E$29,Normativy!$F$29+Normativy!$G$29*A180+Normativy!$H$29*A180^2,Normativy!$F$30)))</f>
        <v>18.632372499999999</v>
      </c>
      <c r="C180" s="139">
        <f>Normativy!$C$27</f>
        <v>33548</v>
      </c>
      <c r="D180" s="139">
        <f t="shared" si="6"/>
        <v>21606</v>
      </c>
      <c r="E180" s="113">
        <f t="shared" si="7"/>
        <v>7778.16</v>
      </c>
      <c r="F180" s="113">
        <f>Normativy!$E$79</f>
        <v>1102</v>
      </c>
      <c r="G180" s="76">
        <f t="shared" si="8"/>
        <v>30486.16</v>
      </c>
    </row>
    <row r="181" spans="1:7" x14ac:dyDescent="0.2">
      <c r="A181" s="111">
        <v>216</v>
      </c>
      <c r="B181" s="112">
        <f>IF(A181&lt;Normativy!$E$27,Normativy!$F$27,IF(A181&lt;Normativy!$E$28,Normativy!$F$28+Normativy!$G$28*A181+Normativy!$H$28*A181^2,IF(A181&lt;Normativy!$E$29,Normativy!$F$29+Normativy!$G$29*A181+Normativy!$H$29*A181^2,Normativy!$F$30)))</f>
        <v>18.643833600000001</v>
      </c>
      <c r="C181" s="139">
        <f>Normativy!$C$27</f>
        <v>33548</v>
      </c>
      <c r="D181" s="139">
        <f t="shared" si="6"/>
        <v>21593</v>
      </c>
      <c r="E181" s="113">
        <f t="shared" si="7"/>
        <v>7773.48</v>
      </c>
      <c r="F181" s="113">
        <f>Normativy!$E$79</f>
        <v>1102</v>
      </c>
      <c r="G181" s="76">
        <f t="shared" si="8"/>
        <v>30468.48</v>
      </c>
    </row>
    <row r="182" spans="1:7" x14ac:dyDescent="0.2">
      <c r="A182" s="111">
        <v>217</v>
      </c>
      <c r="B182" s="112">
        <f>IF(A182&lt;Normativy!$E$27,Normativy!$F$27,IF(A182&lt;Normativy!$E$28,Normativy!$F$28+Normativy!$G$28*A182+Normativy!$H$28*A182^2,IF(A182&lt;Normativy!$E$29,Normativy!$F$29+Normativy!$G$29*A182+Normativy!$H$29*A182^2,Normativy!$F$30)))</f>
        <v>18.655290900000001</v>
      </c>
      <c r="C182" s="139">
        <f>Normativy!$C$27</f>
        <v>33548</v>
      </c>
      <c r="D182" s="139">
        <f t="shared" si="6"/>
        <v>21580</v>
      </c>
      <c r="E182" s="113">
        <f t="shared" si="7"/>
        <v>7768.7999999999993</v>
      </c>
      <c r="F182" s="113">
        <f>Normativy!$E$79</f>
        <v>1102</v>
      </c>
      <c r="G182" s="76">
        <f t="shared" si="8"/>
        <v>30450.799999999999</v>
      </c>
    </row>
    <row r="183" spans="1:7" x14ac:dyDescent="0.2">
      <c r="A183" s="111">
        <v>218</v>
      </c>
      <c r="B183" s="112">
        <f>IF(A183&lt;Normativy!$E$27,Normativy!$F$27,IF(A183&lt;Normativy!$E$28,Normativy!$F$28+Normativy!$G$28*A183+Normativy!$H$28*A183^2,IF(A183&lt;Normativy!$E$29,Normativy!$F$29+Normativy!$G$29*A183+Normativy!$H$29*A183^2,Normativy!$F$30)))</f>
        <v>18.666744399999995</v>
      </c>
      <c r="C183" s="139">
        <f>Normativy!$C$27</f>
        <v>33548</v>
      </c>
      <c r="D183" s="139">
        <f t="shared" si="6"/>
        <v>21566</v>
      </c>
      <c r="E183" s="113">
        <f t="shared" si="7"/>
        <v>7763.7599999999993</v>
      </c>
      <c r="F183" s="113">
        <f>Normativy!$E$79</f>
        <v>1102</v>
      </c>
      <c r="G183" s="76">
        <f t="shared" si="8"/>
        <v>30431.759999999998</v>
      </c>
    </row>
    <row r="184" spans="1:7" x14ac:dyDescent="0.2">
      <c r="A184" s="111">
        <v>219</v>
      </c>
      <c r="B184" s="112">
        <f>IF(A184&lt;Normativy!$E$27,Normativy!$F$27,IF(A184&lt;Normativy!$E$28,Normativy!$F$28+Normativy!$G$28*A184+Normativy!$H$28*A184^2,IF(A184&lt;Normativy!$E$29,Normativy!$F$29+Normativy!$G$29*A184+Normativy!$H$29*A184^2,Normativy!$F$30)))</f>
        <v>18.678194099999995</v>
      </c>
      <c r="C184" s="139">
        <f>Normativy!$C$27</f>
        <v>33548</v>
      </c>
      <c r="D184" s="139">
        <f t="shared" si="6"/>
        <v>21553</v>
      </c>
      <c r="E184" s="113">
        <f t="shared" si="7"/>
        <v>7759.08</v>
      </c>
      <c r="F184" s="113">
        <f>Normativy!$E$79</f>
        <v>1102</v>
      </c>
      <c r="G184" s="76">
        <f t="shared" si="8"/>
        <v>30414.080000000002</v>
      </c>
    </row>
    <row r="185" spans="1:7" x14ac:dyDescent="0.2">
      <c r="A185" s="111">
        <v>220</v>
      </c>
      <c r="B185" s="112">
        <f>IF(A185&lt;Normativy!$E$27,Normativy!$F$27,IF(A185&lt;Normativy!$E$28,Normativy!$F$28+Normativy!$G$28*A185+Normativy!$H$28*A185^2,IF(A185&lt;Normativy!$E$29,Normativy!$F$29+Normativy!$G$29*A185+Normativy!$H$29*A185^2,Normativy!$F$30)))</f>
        <v>18.689639999999997</v>
      </c>
      <c r="C185" s="139">
        <f>Normativy!$C$27</f>
        <v>33548</v>
      </c>
      <c r="D185" s="139">
        <f t="shared" si="6"/>
        <v>21540</v>
      </c>
      <c r="E185" s="113">
        <f t="shared" si="7"/>
        <v>7754.4</v>
      </c>
      <c r="F185" s="113">
        <f>Normativy!$E$79</f>
        <v>1102</v>
      </c>
      <c r="G185" s="76">
        <f t="shared" si="8"/>
        <v>30396.400000000001</v>
      </c>
    </row>
    <row r="186" spans="1:7" x14ac:dyDescent="0.2">
      <c r="A186" s="111">
        <v>221</v>
      </c>
      <c r="B186" s="112">
        <f>IF(A186&lt;Normativy!$E$27,Normativy!$F$27,IF(A186&lt;Normativy!$E$28,Normativy!$F$28+Normativy!$G$28*A186+Normativy!$H$28*A186^2,IF(A186&lt;Normativy!$E$29,Normativy!$F$29+Normativy!$G$29*A186+Normativy!$H$29*A186^2,Normativy!$F$30)))</f>
        <v>18.701082099999997</v>
      </c>
      <c r="C186" s="139">
        <f>Normativy!$C$27</f>
        <v>33548</v>
      </c>
      <c r="D186" s="139">
        <f t="shared" si="6"/>
        <v>21527</v>
      </c>
      <c r="E186" s="113">
        <f t="shared" si="7"/>
        <v>7749.7199999999993</v>
      </c>
      <c r="F186" s="113">
        <f>Normativy!$E$79</f>
        <v>1102</v>
      </c>
      <c r="G186" s="76">
        <f t="shared" si="8"/>
        <v>30378.720000000001</v>
      </c>
    </row>
    <row r="187" spans="1:7" x14ac:dyDescent="0.2">
      <c r="A187" s="111">
        <v>222</v>
      </c>
      <c r="B187" s="112">
        <f>IF(A187&lt;Normativy!$E$27,Normativy!$F$27,IF(A187&lt;Normativy!$E$28,Normativy!$F$28+Normativy!$G$28*A187+Normativy!$H$28*A187^2,IF(A187&lt;Normativy!$E$29,Normativy!$F$29+Normativy!$G$29*A187+Normativy!$H$29*A187^2,Normativy!$F$30)))</f>
        <v>18.712520399999999</v>
      </c>
      <c r="C187" s="139">
        <f>Normativy!$C$27</f>
        <v>33548</v>
      </c>
      <c r="D187" s="139">
        <f t="shared" si="6"/>
        <v>21514</v>
      </c>
      <c r="E187" s="113">
        <f t="shared" si="7"/>
        <v>7745.04</v>
      </c>
      <c r="F187" s="113">
        <f>Normativy!$E$79</f>
        <v>1102</v>
      </c>
      <c r="G187" s="76">
        <f t="shared" si="8"/>
        <v>30361.040000000001</v>
      </c>
    </row>
    <row r="188" spans="1:7" x14ac:dyDescent="0.2">
      <c r="A188" s="111">
        <v>223</v>
      </c>
      <c r="B188" s="112">
        <f>IF(A188&lt;Normativy!$E$27,Normativy!$F$27,IF(A188&lt;Normativy!$E$28,Normativy!$F$28+Normativy!$G$28*A188+Normativy!$H$28*A188^2,IF(A188&lt;Normativy!$E$29,Normativy!$F$29+Normativy!$G$29*A188+Normativy!$H$29*A188^2,Normativy!$F$30)))</f>
        <v>18.723954899999999</v>
      </c>
      <c r="C188" s="139">
        <f>Normativy!$C$27</f>
        <v>33548</v>
      </c>
      <c r="D188" s="139">
        <f t="shared" si="6"/>
        <v>21501</v>
      </c>
      <c r="E188" s="113">
        <f t="shared" si="7"/>
        <v>7740.36</v>
      </c>
      <c r="F188" s="113">
        <f>Normativy!$E$79</f>
        <v>1102</v>
      </c>
      <c r="G188" s="76">
        <f t="shared" si="8"/>
        <v>30343.360000000001</v>
      </c>
    </row>
    <row r="189" spans="1:7" x14ac:dyDescent="0.2">
      <c r="A189" s="111">
        <v>224</v>
      </c>
      <c r="B189" s="112">
        <f>IF(A189&lt;Normativy!$E$27,Normativy!$F$27,IF(A189&lt;Normativy!$E$28,Normativy!$F$28+Normativy!$G$28*A189+Normativy!$H$28*A189^2,IF(A189&lt;Normativy!$E$29,Normativy!$F$29+Normativy!$G$29*A189+Normativy!$H$29*A189^2,Normativy!$F$30)))</f>
        <v>18.735385600000001</v>
      </c>
      <c r="C189" s="139">
        <f>Normativy!$C$27</f>
        <v>33548</v>
      </c>
      <c r="D189" s="139">
        <f t="shared" si="6"/>
        <v>21487</v>
      </c>
      <c r="E189" s="113">
        <f t="shared" si="7"/>
        <v>7735.32</v>
      </c>
      <c r="F189" s="113">
        <f>Normativy!$E$79</f>
        <v>1102</v>
      </c>
      <c r="G189" s="76">
        <f t="shared" si="8"/>
        <v>30324.32</v>
      </c>
    </row>
    <row r="190" spans="1:7" x14ac:dyDescent="0.2">
      <c r="A190" s="111">
        <v>225</v>
      </c>
      <c r="B190" s="112">
        <f>IF(A190&lt;Normativy!$E$27,Normativy!$F$27,IF(A190&lt;Normativy!$E$28,Normativy!$F$28+Normativy!$G$28*A190+Normativy!$H$28*A190^2,IF(A190&lt;Normativy!$E$29,Normativy!$F$29+Normativy!$G$29*A190+Normativy!$H$29*A190^2,Normativy!$F$30)))</f>
        <v>18.746812499999997</v>
      </c>
      <c r="C190" s="139">
        <f>Normativy!$C$27</f>
        <v>33548</v>
      </c>
      <c r="D190" s="139">
        <f t="shared" si="6"/>
        <v>21474</v>
      </c>
      <c r="E190" s="113">
        <f t="shared" si="7"/>
        <v>7730.6399999999994</v>
      </c>
      <c r="F190" s="113">
        <f>Normativy!$E$79</f>
        <v>1102</v>
      </c>
      <c r="G190" s="76">
        <f t="shared" si="8"/>
        <v>30306.639999999999</v>
      </c>
    </row>
    <row r="191" spans="1:7" x14ac:dyDescent="0.2">
      <c r="A191" s="111">
        <v>226</v>
      </c>
      <c r="B191" s="112">
        <f>IF(A191&lt;Normativy!$E$27,Normativy!$F$27,IF(A191&lt;Normativy!$E$28,Normativy!$F$28+Normativy!$G$28*A191+Normativy!$H$28*A191^2,IF(A191&lt;Normativy!$E$29,Normativy!$F$29+Normativy!$G$29*A191+Normativy!$H$29*A191^2,Normativy!$F$30)))</f>
        <v>18.758235599999995</v>
      </c>
      <c r="C191" s="139">
        <f>Normativy!$C$27</f>
        <v>33548</v>
      </c>
      <c r="D191" s="139">
        <f t="shared" si="6"/>
        <v>21461</v>
      </c>
      <c r="E191" s="113">
        <f t="shared" si="7"/>
        <v>7725.96</v>
      </c>
      <c r="F191" s="113">
        <f>Normativy!$E$79</f>
        <v>1102</v>
      </c>
      <c r="G191" s="76">
        <f t="shared" si="8"/>
        <v>30288.959999999999</v>
      </c>
    </row>
    <row r="192" spans="1:7" x14ac:dyDescent="0.2">
      <c r="A192" s="111">
        <v>227</v>
      </c>
      <c r="B192" s="112">
        <f>IF(A192&lt;Normativy!$E$27,Normativy!$F$27,IF(A192&lt;Normativy!$E$28,Normativy!$F$28+Normativy!$G$28*A192+Normativy!$H$28*A192^2,IF(A192&lt;Normativy!$E$29,Normativy!$F$29+Normativy!$G$29*A192+Normativy!$H$29*A192^2,Normativy!$F$30)))</f>
        <v>18.769654899999999</v>
      </c>
      <c r="C192" s="139">
        <f>Normativy!$C$27</f>
        <v>33548</v>
      </c>
      <c r="D192" s="139">
        <f t="shared" si="6"/>
        <v>21448</v>
      </c>
      <c r="E192" s="113">
        <f t="shared" si="7"/>
        <v>7721.28</v>
      </c>
      <c r="F192" s="113">
        <f>Normativy!$E$79</f>
        <v>1102</v>
      </c>
      <c r="G192" s="76">
        <f t="shared" si="8"/>
        <v>30271.279999999999</v>
      </c>
    </row>
    <row r="193" spans="1:7" x14ac:dyDescent="0.2">
      <c r="A193" s="111">
        <v>228</v>
      </c>
      <c r="B193" s="112">
        <f>IF(A193&lt;Normativy!$E$27,Normativy!$F$27,IF(A193&lt;Normativy!$E$28,Normativy!$F$28+Normativy!$G$28*A193+Normativy!$H$28*A193^2,IF(A193&lt;Normativy!$E$29,Normativy!$F$29+Normativy!$G$29*A193+Normativy!$H$29*A193^2,Normativy!$F$30)))</f>
        <v>18.781070399999997</v>
      </c>
      <c r="C193" s="139">
        <f>Normativy!$C$27</f>
        <v>33548</v>
      </c>
      <c r="D193" s="139">
        <f t="shared" si="6"/>
        <v>21435</v>
      </c>
      <c r="E193" s="113">
        <f t="shared" si="7"/>
        <v>7716.5999999999995</v>
      </c>
      <c r="F193" s="113">
        <f>Normativy!$E$79</f>
        <v>1102</v>
      </c>
      <c r="G193" s="76">
        <f t="shared" si="8"/>
        <v>30253.599999999999</v>
      </c>
    </row>
    <row r="194" spans="1:7" x14ac:dyDescent="0.2">
      <c r="A194" s="111">
        <v>229</v>
      </c>
      <c r="B194" s="112">
        <f>IF(A194&lt;Normativy!$E$27,Normativy!$F$27,IF(A194&lt;Normativy!$E$28,Normativy!$F$28+Normativy!$G$28*A194+Normativy!$H$28*A194^2,IF(A194&lt;Normativy!$E$29,Normativy!$F$29+Normativy!$G$29*A194+Normativy!$H$29*A194^2,Normativy!$F$30)))</f>
        <v>18.792482099999997</v>
      </c>
      <c r="C194" s="139">
        <f>Normativy!$C$27</f>
        <v>33548</v>
      </c>
      <c r="D194" s="139">
        <f t="shared" si="6"/>
        <v>21422</v>
      </c>
      <c r="E194" s="113">
        <f t="shared" si="7"/>
        <v>7711.92</v>
      </c>
      <c r="F194" s="113">
        <f>Normativy!$E$79</f>
        <v>1102</v>
      </c>
      <c r="G194" s="76">
        <f t="shared" si="8"/>
        <v>30235.919999999998</v>
      </c>
    </row>
    <row r="195" spans="1:7" x14ac:dyDescent="0.2">
      <c r="A195" s="111">
        <v>230</v>
      </c>
      <c r="B195" s="112">
        <f>IF(A195&lt;Normativy!$E$27,Normativy!$F$27,IF(A195&lt;Normativy!$E$28,Normativy!$F$28+Normativy!$G$28*A195+Normativy!$H$28*A195^2,IF(A195&lt;Normativy!$E$29,Normativy!$F$29+Normativy!$G$29*A195+Normativy!$H$29*A195^2,Normativy!$F$30)))</f>
        <v>18.803889999999999</v>
      </c>
      <c r="C195" s="139">
        <f>Normativy!$C$27</f>
        <v>33548</v>
      </c>
      <c r="D195" s="139">
        <f t="shared" si="6"/>
        <v>21409</v>
      </c>
      <c r="E195" s="113">
        <f t="shared" si="7"/>
        <v>7707.24</v>
      </c>
      <c r="F195" s="113">
        <f>Normativy!$E$79</f>
        <v>1102</v>
      </c>
      <c r="G195" s="76">
        <f t="shared" si="8"/>
        <v>30218.239999999998</v>
      </c>
    </row>
    <row r="196" spans="1:7" x14ac:dyDescent="0.2">
      <c r="A196" s="111">
        <v>231</v>
      </c>
      <c r="B196" s="112">
        <f>IF(A196&lt;Normativy!$E$27,Normativy!$F$27,IF(A196&lt;Normativy!$E$28,Normativy!$F$28+Normativy!$G$28*A196+Normativy!$H$28*A196^2,IF(A196&lt;Normativy!$E$29,Normativy!$F$29+Normativy!$G$29*A196+Normativy!$H$29*A196^2,Normativy!$F$30)))</f>
        <v>18.815294099999999</v>
      </c>
      <c r="C196" s="139">
        <f>Normativy!$C$27</f>
        <v>33548</v>
      </c>
      <c r="D196" s="139">
        <f t="shared" si="6"/>
        <v>21396</v>
      </c>
      <c r="E196" s="113">
        <f t="shared" si="7"/>
        <v>7702.5599999999995</v>
      </c>
      <c r="F196" s="113">
        <f>Normativy!$E$79</f>
        <v>1102</v>
      </c>
      <c r="G196" s="76">
        <f t="shared" si="8"/>
        <v>30200.559999999998</v>
      </c>
    </row>
    <row r="197" spans="1:7" x14ac:dyDescent="0.2">
      <c r="A197" s="111">
        <v>232</v>
      </c>
      <c r="B197" s="112">
        <f>IF(A197&lt;Normativy!$E$27,Normativy!$F$27,IF(A197&lt;Normativy!$E$28,Normativy!$F$28+Normativy!$G$28*A197+Normativy!$H$28*A197^2,IF(A197&lt;Normativy!$E$29,Normativy!$F$29+Normativy!$G$29*A197+Normativy!$H$29*A197^2,Normativy!$F$30)))</f>
        <v>18.826694399999997</v>
      </c>
      <c r="C197" s="139">
        <f>Normativy!$C$27</f>
        <v>33548</v>
      </c>
      <c r="D197" s="139">
        <f t="shared" si="6"/>
        <v>21383</v>
      </c>
      <c r="E197" s="113">
        <f t="shared" si="7"/>
        <v>7697.88</v>
      </c>
      <c r="F197" s="113">
        <f>Normativy!$E$79</f>
        <v>1102</v>
      </c>
      <c r="G197" s="76">
        <f t="shared" si="8"/>
        <v>30182.880000000001</v>
      </c>
    </row>
    <row r="198" spans="1:7" x14ac:dyDescent="0.2">
      <c r="A198" s="111">
        <v>233</v>
      </c>
      <c r="B198" s="112">
        <f>IF(A198&lt;Normativy!$E$27,Normativy!$F$27,IF(A198&lt;Normativy!$E$28,Normativy!$F$28+Normativy!$G$28*A198+Normativy!$H$28*A198^2,IF(A198&lt;Normativy!$E$29,Normativy!$F$29+Normativy!$G$29*A198+Normativy!$H$29*A198^2,Normativy!$F$30)))</f>
        <v>18.838090899999997</v>
      </c>
      <c r="C198" s="139">
        <f>Normativy!$C$27</f>
        <v>33548</v>
      </c>
      <c r="D198" s="139">
        <f t="shared" ref="D198:D261" si="9">ROUND(C198/B198*12,0)</f>
        <v>21370</v>
      </c>
      <c r="E198" s="113">
        <f t="shared" ref="E198:E261" si="10">D198*0.36</f>
        <v>7693.2</v>
      </c>
      <c r="F198" s="113">
        <f>Normativy!$E$79</f>
        <v>1102</v>
      </c>
      <c r="G198" s="76">
        <f t="shared" si="8"/>
        <v>30165.200000000001</v>
      </c>
    </row>
    <row r="199" spans="1:7" x14ac:dyDescent="0.2">
      <c r="A199" s="111">
        <v>234</v>
      </c>
      <c r="B199" s="112">
        <f>IF(A199&lt;Normativy!$E$27,Normativy!$F$27,IF(A199&lt;Normativy!$E$28,Normativy!$F$28+Normativy!$G$28*A199+Normativy!$H$28*A199^2,IF(A199&lt;Normativy!$E$29,Normativy!$F$29+Normativy!$G$29*A199+Normativy!$H$29*A199^2,Normativy!$F$30)))</f>
        <v>18.849483599999999</v>
      </c>
      <c r="C199" s="139">
        <f>Normativy!$C$27</f>
        <v>33548</v>
      </c>
      <c r="D199" s="139">
        <f t="shared" si="9"/>
        <v>21357</v>
      </c>
      <c r="E199" s="113">
        <f t="shared" si="10"/>
        <v>7688.5199999999995</v>
      </c>
      <c r="F199" s="113">
        <f>Normativy!$E$79</f>
        <v>1102</v>
      </c>
      <c r="G199" s="76">
        <f t="shared" ref="G199:G262" si="11">D199+E199+F199</f>
        <v>30147.52</v>
      </c>
    </row>
    <row r="200" spans="1:7" x14ac:dyDescent="0.2">
      <c r="A200" s="111">
        <v>235</v>
      </c>
      <c r="B200" s="112">
        <f>IF(A200&lt;Normativy!$E$27,Normativy!$F$27,IF(A200&lt;Normativy!$E$28,Normativy!$F$28+Normativy!$G$28*A200+Normativy!$H$28*A200^2,IF(A200&lt;Normativy!$E$29,Normativy!$F$29+Normativy!$G$29*A200+Normativy!$H$29*A200^2,Normativy!$F$30)))</f>
        <v>18.860872499999999</v>
      </c>
      <c r="C200" s="139">
        <f>Normativy!$C$27</f>
        <v>33548</v>
      </c>
      <c r="D200" s="139">
        <f t="shared" si="9"/>
        <v>21345</v>
      </c>
      <c r="E200" s="113">
        <f t="shared" si="10"/>
        <v>7684.2</v>
      </c>
      <c r="F200" s="113">
        <f>Normativy!$E$79</f>
        <v>1102</v>
      </c>
      <c r="G200" s="76">
        <f t="shared" si="11"/>
        <v>30131.200000000001</v>
      </c>
    </row>
    <row r="201" spans="1:7" x14ac:dyDescent="0.2">
      <c r="A201" s="111">
        <v>236</v>
      </c>
      <c r="B201" s="112">
        <f>IF(A201&lt;Normativy!$E$27,Normativy!$F$27,IF(A201&lt;Normativy!$E$28,Normativy!$F$28+Normativy!$G$28*A201+Normativy!$H$28*A201^2,IF(A201&lt;Normativy!$E$29,Normativy!$F$29+Normativy!$G$29*A201+Normativy!$H$29*A201^2,Normativy!$F$30)))</f>
        <v>18.872257599999998</v>
      </c>
      <c r="C201" s="139">
        <f>Normativy!$C$27</f>
        <v>33548</v>
      </c>
      <c r="D201" s="139">
        <f t="shared" si="9"/>
        <v>21332</v>
      </c>
      <c r="E201" s="113">
        <f t="shared" si="10"/>
        <v>7679.5199999999995</v>
      </c>
      <c r="F201" s="113">
        <f>Normativy!$E$79</f>
        <v>1102</v>
      </c>
      <c r="G201" s="76">
        <f t="shared" si="11"/>
        <v>30113.52</v>
      </c>
    </row>
    <row r="202" spans="1:7" x14ac:dyDescent="0.2">
      <c r="A202" s="111">
        <v>237</v>
      </c>
      <c r="B202" s="112">
        <f>IF(A202&lt;Normativy!$E$27,Normativy!$F$27,IF(A202&lt;Normativy!$E$28,Normativy!$F$28+Normativy!$G$28*A202+Normativy!$H$28*A202^2,IF(A202&lt;Normativy!$E$29,Normativy!$F$29+Normativy!$G$29*A202+Normativy!$H$29*A202^2,Normativy!$F$30)))</f>
        <v>18.883638899999998</v>
      </c>
      <c r="C202" s="139">
        <f>Normativy!$C$27</f>
        <v>33548</v>
      </c>
      <c r="D202" s="139">
        <f t="shared" si="9"/>
        <v>21319</v>
      </c>
      <c r="E202" s="113">
        <f t="shared" si="10"/>
        <v>7674.84</v>
      </c>
      <c r="F202" s="113">
        <f>Normativy!$E$79</f>
        <v>1102</v>
      </c>
      <c r="G202" s="76">
        <f t="shared" si="11"/>
        <v>30095.84</v>
      </c>
    </row>
    <row r="203" spans="1:7" x14ac:dyDescent="0.2">
      <c r="A203" s="111">
        <v>238</v>
      </c>
      <c r="B203" s="112">
        <f>IF(A203&lt;Normativy!$E$27,Normativy!$F$27,IF(A203&lt;Normativy!$E$28,Normativy!$F$28+Normativy!$G$28*A203+Normativy!$H$28*A203^2,IF(A203&lt;Normativy!$E$29,Normativy!$F$29+Normativy!$G$29*A203+Normativy!$H$29*A203^2,Normativy!$F$30)))</f>
        <v>18.895016399999999</v>
      </c>
      <c r="C203" s="139">
        <f>Normativy!$C$27</f>
        <v>33548</v>
      </c>
      <c r="D203" s="139">
        <f t="shared" si="9"/>
        <v>21306</v>
      </c>
      <c r="E203" s="113">
        <f t="shared" si="10"/>
        <v>7670.16</v>
      </c>
      <c r="F203" s="113">
        <f>Normativy!$E$79</f>
        <v>1102</v>
      </c>
      <c r="G203" s="76">
        <f t="shared" si="11"/>
        <v>30078.16</v>
      </c>
    </row>
    <row r="204" spans="1:7" x14ac:dyDescent="0.2">
      <c r="A204" s="111">
        <v>239</v>
      </c>
      <c r="B204" s="112">
        <f>IF(A204&lt;Normativy!$E$27,Normativy!$F$27,IF(A204&lt;Normativy!$E$28,Normativy!$F$28+Normativy!$G$28*A204+Normativy!$H$28*A204^2,IF(A204&lt;Normativy!$E$29,Normativy!$F$29+Normativy!$G$29*A204+Normativy!$H$29*A204^2,Normativy!$F$30)))</f>
        <v>18.906390099999996</v>
      </c>
      <c r="C204" s="139">
        <f>Normativy!$C$27</f>
        <v>33548</v>
      </c>
      <c r="D204" s="139">
        <f t="shared" si="9"/>
        <v>21293</v>
      </c>
      <c r="E204" s="113">
        <f t="shared" si="10"/>
        <v>7665.48</v>
      </c>
      <c r="F204" s="113">
        <f>Normativy!$E$79</f>
        <v>1102</v>
      </c>
      <c r="G204" s="76">
        <f t="shared" si="11"/>
        <v>30060.48</v>
      </c>
    </row>
    <row r="205" spans="1:7" x14ac:dyDescent="0.2">
      <c r="A205" s="111">
        <v>240</v>
      </c>
      <c r="B205" s="112">
        <f>IF(A205&lt;Normativy!$E$27,Normativy!$F$27,IF(A205&lt;Normativy!$E$28,Normativy!$F$28+Normativy!$G$28*A205+Normativy!$H$28*A205^2,IF(A205&lt;Normativy!$E$29,Normativy!$F$29+Normativy!$G$29*A205+Normativy!$H$29*A205^2,Normativy!$F$30)))</f>
        <v>18.917759999999998</v>
      </c>
      <c r="C205" s="139">
        <f>Normativy!$C$27</f>
        <v>33548</v>
      </c>
      <c r="D205" s="139">
        <f t="shared" si="9"/>
        <v>21280</v>
      </c>
      <c r="E205" s="113">
        <f t="shared" si="10"/>
        <v>7660.7999999999993</v>
      </c>
      <c r="F205" s="113">
        <f>Normativy!$E$79</f>
        <v>1102</v>
      </c>
      <c r="G205" s="76">
        <f t="shared" si="11"/>
        <v>30042.799999999999</v>
      </c>
    </row>
    <row r="206" spans="1:7" x14ac:dyDescent="0.2">
      <c r="A206" s="111">
        <v>241</v>
      </c>
      <c r="B206" s="112">
        <f>IF(A206&lt;Normativy!$E$27,Normativy!$F$27,IF(A206&lt;Normativy!$E$28,Normativy!$F$28+Normativy!$G$28*A206+Normativy!$H$28*A206^2,IF(A206&lt;Normativy!$E$29,Normativy!$F$29+Normativy!$G$29*A206+Normativy!$H$29*A206^2,Normativy!$F$30)))</f>
        <v>18.929126099999998</v>
      </c>
      <c r="C206" s="139">
        <f>Normativy!$C$27</f>
        <v>33548</v>
      </c>
      <c r="D206" s="139">
        <f t="shared" si="9"/>
        <v>21268</v>
      </c>
      <c r="E206" s="113">
        <f t="shared" si="10"/>
        <v>7656.48</v>
      </c>
      <c r="F206" s="113">
        <f>Normativy!$E$79</f>
        <v>1102</v>
      </c>
      <c r="G206" s="76">
        <f t="shared" si="11"/>
        <v>30026.48</v>
      </c>
    </row>
    <row r="207" spans="1:7" x14ac:dyDescent="0.2">
      <c r="A207" s="111">
        <v>242</v>
      </c>
      <c r="B207" s="112">
        <f>IF(A207&lt;Normativy!$E$27,Normativy!$F$27,IF(A207&lt;Normativy!$E$28,Normativy!$F$28+Normativy!$G$28*A207+Normativy!$H$28*A207^2,IF(A207&lt;Normativy!$E$29,Normativy!$F$29+Normativy!$G$29*A207+Normativy!$H$29*A207^2,Normativy!$F$30)))</f>
        <v>18.9404884</v>
      </c>
      <c r="C207" s="139">
        <f>Normativy!$C$27</f>
        <v>33548</v>
      </c>
      <c r="D207" s="139">
        <f t="shared" si="9"/>
        <v>21255</v>
      </c>
      <c r="E207" s="113">
        <f t="shared" si="10"/>
        <v>7651.7999999999993</v>
      </c>
      <c r="F207" s="113">
        <f>Normativy!$E$79</f>
        <v>1102</v>
      </c>
      <c r="G207" s="76">
        <f t="shared" si="11"/>
        <v>30008.799999999999</v>
      </c>
    </row>
    <row r="208" spans="1:7" x14ac:dyDescent="0.2">
      <c r="A208" s="111">
        <v>243</v>
      </c>
      <c r="B208" s="112">
        <f>IF(A208&lt;Normativy!$E$27,Normativy!$F$27,IF(A208&lt;Normativy!$E$28,Normativy!$F$28+Normativy!$G$28*A208+Normativy!$H$28*A208^2,IF(A208&lt;Normativy!$E$29,Normativy!$F$29+Normativy!$G$29*A208+Normativy!$H$29*A208^2,Normativy!$F$30)))</f>
        <v>18.9518469</v>
      </c>
      <c r="C208" s="139">
        <f>Normativy!$C$27</f>
        <v>33548</v>
      </c>
      <c r="D208" s="139">
        <f t="shared" si="9"/>
        <v>21242</v>
      </c>
      <c r="E208" s="113">
        <f t="shared" si="10"/>
        <v>7647.12</v>
      </c>
      <c r="F208" s="113">
        <f>Normativy!$E$79</f>
        <v>1102</v>
      </c>
      <c r="G208" s="76">
        <f t="shared" si="11"/>
        <v>29991.119999999999</v>
      </c>
    </row>
    <row r="209" spans="1:7" x14ac:dyDescent="0.2">
      <c r="A209" s="111">
        <v>244</v>
      </c>
      <c r="B209" s="112">
        <f>IF(A209&lt;Normativy!$E$27,Normativy!$F$27,IF(A209&lt;Normativy!$E$28,Normativy!$F$28+Normativy!$G$28*A209+Normativy!$H$28*A209^2,IF(A209&lt;Normativy!$E$29,Normativy!$F$29+Normativy!$G$29*A209+Normativy!$H$29*A209^2,Normativy!$F$30)))</f>
        <v>18.963201599999998</v>
      </c>
      <c r="C209" s="139">
        <f>Normativy!$C$27</f>
        <v>33548</v>
      </c>
      <c r="D209" s="139">
        <f t="shared" si="9"/>
        <v>21229</v>
      </c>
      <c r="E209" s="113">
        <f t="shared" si="10"/>
        <v>7642.44</v>
      </c>
      <c r="F209" s="113">
        <f>Normativy!$E$79</f>
        <v>1102</v>
      </c>
      <c r="G209" s="76">
        <f t="shared" si="11"/>
        <v>29973.439999999999</v>
      </c>
    </row>
    <row r="210" spans="1:7" x14ac:dyDescent="0.2">
      <c r="A210" s="111">
        <v>245</v>
      </c>
      <c r="B210" s="112">
        <f>IF(A210&lt;Normativy!$E$27,Normativy!$F$27,IF(A210&lt;Normativy!$E$28,Normativy!$F$28+Normativy!$G$28*A210+Normativy!$H$28*A210^2,IF(A210&lt;Normativy!$E$29,Normativy!$F$29+Normativy!$G$29*A210+Normativy!$H$29*A210^2,Normativy!$F$30)))</f>
        <v>18.974552499999998</v>
      </c>
      <c r="C210" s="139">
        <f>Normativy!$C$27</f>
        <v>33548</v>
      </c>
      <c r="D210" s="139">
        <f t="shared" si="9"/>
        <v>21217</v>
      </c>
      <c r="E210" s="113">
        <f t="shared" si="10"/>
        <v>7638.12</v>
      </c>
      <c r="F210" s="113">
        <f>Normativy!$E$79</f>
        <v>1102</v>
      </c>
      <c r="G210" s="76">
        <f t="shared" si="11"/>
        <v>29957.119999999999</v>
      </c>
    </row>
    <row r="211" spans="1:7" x14ac:dyDescent="0.2">
      <c r="A211" s="111">
        <v>246</v>
      </c>
      <c r="B211" s="112">
        <f>IF(A211&lt;Normativy!$E$27,Normativy!$F$27,IF(A211&lt;Normativy!$E$28,Normativy!$F$28+Normativy!$G$28*A211+Normativy!$H$28*A211^2,IF(A211&lt;Normativy!$E$29,Normativy!$F$29+Normativy!$G$29*A211+Normativy!$H$29*A211^2,Normativy!$F$30)))</f>
        <v>18.985899599999996</v>
      </c>
      <c r="C211" s="139">
        <f>Normativy!$C$27</f>
        <v>33548</v>
      </c>
      <c r="D211" s="139">
        <f t="shared" si="9"/>
        <v>21204</v>
      </c>
      <c r="E211" s="113">
        <f t="shared" si="10"/>
        <v>7633.44</v>
      </c>
      <c r="F211" s="113">
        <f>Normativy!$E$79</f>
        <v>1102</v>
      </c>
      <c r="G211" s="76">
        <f t="shared" si="11"/>
        <v>29939.439999999999</v>
      </c>
    </row>
    <row r="212" spans="1:7" x14ac:dyDescent="0.2">
      <c r="A212" s="111">
        <v>247</v>
      </c>
      <c r="B212" s="112">
        <f>IF(A212&lt;Normativy!$E$27,Normativy!$F$27,IF(A212&lt;Normativy!$E$28,Normativy!$F$28+Normativy!$G$28*A212+Normativy!$H$28*A212^2,IF(A212&lt;Normativy!$E$29,Normativy!$F$29+Normativy!$G$29*A212+Normativy!$H$29*A212^2,Normativy!$F$30)))</f>
        <v>18.997242899999996</v>
      </c>
      <c r="C212" s="139">
        <f>Normativy!$C$27</f>
        <v>33548</v>
      </c>
      <c r="D212" s="139">
        <f t="shared" si="9"/>
        <v>21191</v>
      </c>
      <c r="E212" s="113">
        <f t="shared" si="10"/>
        <v>7628.7599999999993</v>
      </c>
      <c r="F212" s="113">
        <f>Normativy!$E$79</f>
        <v>1102</v>
      </c>
      <c r="G212" s="76">
        <f t="shared" si="11"/>
        <v>29921.759999999998</v>
      </c>
    </row>
    <row r="213" spans="1:7" x14ac:dyDescent="0.2">
      <c r="A213" s="111">
        <v>248</v>
      </c>
      <c r="B213" s="112">
        <f>IF(A213&lt;Normativy!$E$27,Normativy!$F$27,IF(A213&lt;Normativy!$E$28,Normativy!$F$28+Normativy!$G$28*A213+Normativy!$H$28*A213^2,IF(A213&lt;Normativy!$E$29,Normativy!$F$29+Normativy!$G$29*A213+Normativy!$H$29*A213^2,Normativy!$F$30)))</f>
        <v>19.008582399999998</v>
      </c>
      <c r="C213" s="139">
        <f>Normativy!$C$27</f>
        <v>33548</v>
      </c>
      <c r="D213" s="139">
        <f t="shared" si="9"/>
        <v>21179</v>
      </c>
      <c r="E213" s="113">
        <f t="shared" si="10"/>
        <v>7624.44</v>
      </c>
      <c r="F213" s="113">
        <f>Normativy!$E$79</f>
        <v>1102</v>
      </c>
      <c r="G213" s="76">
        <f t="shared" si="11"/>
        <v>29905.439999999999</v>
      </c>
    </row>
    <row r="214" spans="1:7" x14ac:dyDescent="0.2">
      <c r="A214" s="111">
        <v>249</v>
      </c>
      <c r="B214" s="112">
        <f>IF(A214&lt;Normativy!$E$27,Normativy!$F$27,IF(A214&lt;Normativy!$E$28,Normativy!$F$28+Normativy!$G$28*A214+Normativy!$H$28*A214^2,IF(A214&lt;Normativy!$E$29,Normativy!$F$29+Normativy!$G$29*A214+Normativy!$H$29*A214^2,Normativy!$F$30)))</f>
        <v>19.019918099999998</v>
      </c>
      <c r="C214" s="139">
        <f>Normativy!$C$27</f>
        <v>33548</v>
      </c>
      <c r="D214" s="139">
        <f t="shared" si="9"/>
        <v>21166</v>
      </c>
      <c r="E214" s="113">
        <f t="shared" si="10"/>
        <v>7619.7599999999993</v>
      </c>
      <c r="F214" s="113">
        <f>Normativy!$E$79</f>
        <v>1102</v>
      </c>
      <c r="G214" s="76">
        <f t="shared" si="11"/>
        <v>29887.759999999998</v>
      </c>
    </row>
    <row r="215" spans="1:7" x14ac:dyDescent="0.2">
      <c r="A215" s="111">
        <v>250</v>
      </c>
      <c r="B215" s="112">
        <f>IF(A215&lt;Normativy!$E$27,Normativy!$F$27,IF(A215&lt;Normativy!$E$28,Normativy!$F$28+Normativy!$G$28*A215+Normativy!$H$28*A215^2,IF(A215&lt;Normativy!$E$29,Normativy!$F$29+Normativy!$G$29*A215+Normativy!$H$29*A215^2,Normativy!$F$30)))</f>
        <v>19.03125</v>
      </c>
      <c r="C215" s="139">
        <f>Normativy!$C$27</f>
        <v>33548</v>
      </c>
      <c r="D215" s="139">
        <f t="shared" si="9"/>
        <v>21153</v>
      </c>
      <c r="E215" s="113">
        <f t="shared" si="10"/>
        <v>7615.08</v>
      </c>
      <c r="F215" s="113">
        <f>Normativy!$E$79</f>
        <v>1102</v>
      </c>
      <c r="G215" s="76">
        <f t="shared" si="11"/>
        <v>29870.080000000002</v>
      </c>
    </row>
    <row r="216" spans="1:7" x14ac:dyDescent="0.2">
      <c r="A216" s="111">
        <v>251</v>
      </c>
      <c r="B216" s="112">
        <f>IF(A216&lt;Normativy!$E$27,Normativy!$F$27,IF(A216&lt;Normativy!$E$28,Normativy!$F$28+Normativy!$G$28*A216+Normativy!$H$28*A216^2,IF(A216&lt;Normativy!$E$29,Normativy!$F$29+Normativy!$G$29*A216+Normativy!$H$29*A216^2,Normativy!$F$30)))</f>
        <v>19.0425781</v>
      </c>
      <c r="C216" s="139">
        <f>Normativy!$C$27</f>
        <v>33548</v>
      </c>
      <c r="D216" s="139">
        <f t="shared" si="9"/>
        <v>21141</v>
      </c>
      <c r="E216" s="113">
        <f t="shared" si="10"/>
        <v>7610.7599999999993</v>
      </c>
      <c r="F216" s="113">
        <f>Normativy!$E$79</f>
        <v>1102</v>
      </c>
      <c r="G216" s="76">
        <f t="shared" si="11"/>
        <v>29853.759999999998</v>
      </c>
    </row>
    <row r="217" spans="1:7" x14ac:dyDescent="0.2">
      <c r="A217" s="111">
        <v>252</v>
      </c>
      <c r="B217" s="112">
        <f>IF(A217&lt;Normativy!$E$27,Normativy!$F$27,IF(A217&lt;Normativy!$E$28,Normativy!$F$28+Normativy!$G$28*A217+Normativy!$H$28*A217^2,IF(A217&lt;Normativy!$E$29,Normativy!$F$29+Normativy!$G$29*A217+Normativy!$H$29*A217^2,Normativy!$F$30)))</f>
        <v>19.053902399999998</v>
      </c>
      <c r="C217" s="139">
        <f>Normativy!$C$27</f>
        <v>33548</v>
      </c>
      <c r="D217" s="139">
        <f t="shared" si="9"/>
        <v>21128</v>
      </c>
      <c r="E217" s="113">
        <f t="shared" si="10"/>
        <v>7606.08</v>
      </c>
      <c r="F217" s="113">
        <f>Normativy!$E$79</f>
        <v>1102</v>
      </c>
      <c r="G217" s="76">
        <f t="shared" si="11"/>
        <v>29836.080000000002</v>
      </c>
    </row>
    <row r="218" spans="1:7" x14ac:dyDescent="0.2">
      <c r="A218" s="111">
        <v>253</v>
      </c>
      <c r="B218" s="112">
        <f>IF(A218&lt;Normativy!$E$27,Normativy!$F$27,IF(A218&lt;Normativy!$E$28,Normativy!$F$28+Normativy!$G$28*A218+Normativy!$H$28*A218^2,IF(A218&lt;Normativy!$E$29,Normativy!$F$29+Normativy!$G$29*A218+Normativy!$H$29*A218^2,Normativy!$F$30)))</f>
        <v>19.065222899999995</v>
      </c>
      <c r="C218" s="139">
        <f>Normativy!$C$27</f>
        <v>33548</v>
      </c>
      <c r="D218" s="139">
        <f t="shared" si="9"/>
        <v>21116</v>
      </c>
      <c r="E218" s="113">
        <f t="shared" si="10"/>
        <v>7601.7599999999993</v>
      </c>
      <c r="F218" s="113">
        <f>Normativy!$E$79</f>
        <v>1102</v>
      </c>
      <c r="G218" s="76">
        <f t="shared" si="11"/>
        <v>29819.759999999998</v>
      </c>
    </row>
    <row r="219" spans="1:7" x14ac:dyDescent="0.2">
      <c r="A219" s="111">
        <v>254</v>
      </c>
      <c r="B219" s="112">
        <f>IF(A219&lt;Normativy!$E$27,Normativy!$F$27,IF(A219&lt;Normativy!$E$28,Normativy!$F$28+Normativy!$G$28*A219+Normativy!$H$28*A219^2,IF(A219&lt;Normativy!$E$29,Normativy!$F$29+Normativy!$G$29*A219+Normativy!$H$29*A219^2,Normativy!$F$30)))</f>
        <v>19.076539599999997</v>
      </c>
      <c r="C219" s="139">
        <f>Normativy!$C$27</f>
        <v>33548</v>
      </c>
      <c r="D219" s="139">
        <f t="shared" si="9"/>
        <v>21103</v>
      </c>
      <c r="E219" s="113">
        <f t="shared" si="10"/>
        <v>7597.08</v>
      </c>
      <c r="F219" s="113">
        <f>Normativy!$E$79</f>
        <v>1102</v>
      </c>
      <c r="G219" s="76">
        <f t="shared" si="11"/>
        <v>29802.080000000002</v>
      </c>
    </row>
    <row r="220" spans="1:7" x14ac:dyDescent="0.2">
      <c r="A220" s="111">
        <v>255</v>
      </c>
      <c r="B220" s="112">
        <f>IF(A220&lt;Normativy!$E$27,Normativy!$F$27,IF(A220&lt;Normativy!$E$28,Normativy!$F$28+Normativy!$G$28*A220+Normativy!$H$28*A220^2,IF(A220&lt;Normativy!$E$29,Normativy!$F$29+Normativy!$G$29*A220+Normativy!$H$29*A220^2,Normativy!$F$30)))</f>
        <v>19.087852499999997</v>
      </c>
      <c r="C220" s="139">
        <f>Normativy!$C$27</f>
        <v>33548</v>
      </c>
      <c r="D220" s="139">
        <f t="shared" si="9"/>
        <v>21091</v>
      </c>
      <c r="E220" s="113">
        <f t="shared" si="10"/>
        <v>7592.7599999999993</v>
      </c>
      <c r="F220" s="113">
        <f>Normativy!$E$79</f>
        <v>1102</v>
      </c>
      <c r="G220" s="76">
        <f t="shared" si="11"/>
        <v>29785.759999999998</v>
      </c>
    </row>
    <row r="221" spans="1:7" x14ac:dyDescent="0.2">
      <c r="A221" s="111">
        <v>256</v>
      </c>
      <c r="B221" s="112">
        <f>IF(A221&lt;Normativy!$E$27,Normativy!$F$27,IF(A221&lt;Normativy!$E$28,Normativy!$F$28+Normativy!$G$28*A221+Normativy!$H$28*A221^2,IF(A221&lt;Normativy!$E$29,Normativy!$F$29+Normativy!$G$29*A221+Normativy!$H$29*A221^2,Normativy!$F$30)))</f>
        <v>19.099161599999999</v>
      </c>
      <c r="C221" s="139">
        <f>Normativy!$C$27</f>
        <v>33548</v>
      </c>
      <c r="D221" s="139">
        <f t="shared" si="9"/>
        <v>21078</v>
      </c>
      <c r="E221" s="113">
        <f t="shared" si="10"/>
        <v>7588.08</v>
      </c>
      <c r="F221" s="113">
        <f>Normativy!$E$79</f>
        <v>1102</v>
      </c>
      <c r="G221" s="76">
        <f t="shared" si="11"/>
        <v>29768.080000000002</v>
      </c>
    </row>
    <row r="222" spans="1:7" x14ac:dyDescent="0.2">
      <c r="A222" s="111">
        <v>257</v>
      </c>
      <c r="B222" s="112">
        <f>IF(A222&lt;Normativy!$E$27,Normativy!$F$27,IF(A222&lt;Normativy!$E$28,Normativy!$F$28+Normativy!$G$28*A222+Normativy!$H$28*A222^2,IF(A222&lt;Normativy!$E$29,Normativy!$F$29+Normativy!$G$29*A222+Normativy!$H$29*A222^2,Normativy!$F$30)))</f>
        <v>19.110466899999999</v>
      </c>
      <c r="C222" s="139">
        <f>Normativy!$C$27</f>
        <v>33548</v>
      </c>
      <c r="D222" s="139">
        <f t="shared" si="9"/>
        <v>21066</v>
      </c>
      <c r="E222" s="113">
        <f t="shared" si="10"/>
        <v>7583.7599999999993</v>
      </c>
      <c r="F222" s="113">
        <f>Normativy!$E$79</f>
        <v>1102</v>
      </c>
      <c r="G222" s="76">
        <f t="shared" si="11"/>
        <v>29751.759999999998</v>
      </c>
    </row>
    <row r="223" spans="1:7" x14ac:dyDescent="0.2">
      <c r="A223" s="111">
        <v>258</v>
      </c>
      <c r="B223" s="112">
        <f>IF(A223&lt;Normativy!$E$27,Normativy!$F$27,IF(A223&lt;Normativy!$E$28,Normativy!$F$28+Normativy!$G$28*A223+Normativy!$H$28*A223^2,IF(A223&lt;Normativy!$E$29,Normativy!$F$29+Normativy!$G$29*A223+Normativy!$H$29*A223^2,Normativy!$F$30)))</f>
        <v>19.121768400000001</v>
      </c>
      <c r="C223" s="139">
        <f>Normativy!$C$27</f>
        <v>33548</v>
      </c>
      <c r="D223" s="139">
        <f t="shared" si="9"/>
        <v>21053</v>
      </c>
      <c r="E223" s="113">
        <f t="shared" si="10"/>
        <v>7579.08</v>
      </c>
      <c r="F223" s="113">
        <f>Normativy!$E$79</f>
        <v>1102</v>
      </c>
      <c r="G223" s="76">
        <f t="shared" si="11"/>
        <v>29734.080000000002</v>
      </c>
    </row>
    <row r="224" spans="1:7" x14ac:dyDescent="0.2">
      <c r="A224" s="111">
        <v>259</v>
      </c>
      <c r="B224" s="112">
        <f>IF(A224&lt;Normativy!$E$27,Normativy!$F$27,IF(A224&lt;Normativy!$E$28,Normativy!$F$28+Normativy!$G$28*A224+Normativy!$H$28*A224^2,IF(A224&lt;Normativy!$E$29,Normativy!$F$29+Normativy!$G$29*A224+Normativy!$H$29*A224^2,Normativy!$F$30)))</f>
        <v>19.133066100000001</v>
      </c>
      <c r="C224" s="139">
        <f>Normativy!$C$27</f>
        <v>33548</v>
      </c>
      <c r="D224" s="139">
        <f t="shared" si="9"/>
        <v>21041</v>
      </c>
      <c r="E224" s="113">
        <f t="shared" si="10"/>
        <v>7574.7599999999993</v>
      </c>
      <c r="F224" s="113">
        <f>Normativy!$E$79</f>
        <v>1102</v>
      </c>
      <c r="G224" s="76">
        <f t="shared" si="11"/>
        <v>29717.759999999998</v>
      </c>
    </row>
    <row r="225" spans="1:7" x14ac:dyDescent="0.2">
      <c r="A225" s="111">
        <v>260</v>
      </c>
      <c r="B225" s="112">
        <f>IF(A225&lt;Normativy!$E$27,Normativy!$F$27,IF(A225&lt;Normativy!$E$28,Normativy!$F$28+Normativy!$G$28*A225+Normativy!$H$28*A225^2,IF(A225&lt;Normativy!$E$29,Normativy!$F$29+Normativy!$G$29*A225+Normativy!$H$29*A225^2,Normativy!$F$30)))</f>
        <v>19.144359999999995</v>
      </c>
      <c r="C225" s="139">
        <f>Normativy!$C$27</f>
        <v>33548</v>
      </c>
      <c r="D225" s="139">
        <f t="shared" si="9"/>
        <v>21028</v>
      </c>
      <c r="E225" s="113">
        <f t="shared" si="10"/>
        <v>7570.08</v>
      </c>
      <c r="F225" s="113">
        <f>Normativy!$E$79</f>
        <v>1102</v>
      </c>
      <c r="G225" s="76">
        <f t="shared" si="11"/>
        <v>29700.080000000002</v>
      </c>
    </row>
    <row r="226" spans="1:7" x14ac:dyDescent="0.2">
      <c r="A226" s="111">
        <v>261</v>
      </c>
      <c r="B226" s="112">
        <f>IF(A226&lt;Normativy!$E$27,Normativy!$F$27,IF(A226&lt;Normativy!$E$28,Normativy!$F$28+Normativy!$G$28*A226+Normativy!$H$28*A226^2,IF(A226&lt;Normativy!$E$29,Normativy!$F$29+Normativy!$G$29*A226+Normativy!$H$29*A226^2,Normativy!$F$30)))</f>
        <v>19.155650099999995</v>
      </c>
      <c r="C226" s="139">
        <f>Normativy!$C$27</f>
        <v>33548</v>
      </c>
      <c r="D226" s="139">
        <f t="shared" si="9"/>
        <v>21016</v>
      </c>
      <c r="E226" s="113">
        <f t="shared" si="10"/>
        <v>7565.7599999999993</v>
      </c>
      <c r="F226" s="113">
        <f>Normativy!$E$79</f>
        <v>1102</v>
      </c>
      <c r="G226" s="76">
        <f t="shared" si="11"/>
        <v>29683.759999999998</v>
      </c>
    </row>
    <row r="227" spans="1:7" x14ac:dyDescent="0.2">
      <c r="A227" s="111">
        <v>262</v>
      </c>
      <c r="B227" s="112">
        <f>IF(A227&lt;Normativy!$E$27,Normativy!$F$27,IF(A227&lt;Normativy!$E$28,Normativy!$F$28+Normativy!$G$28*A227+Normativy!$H$28*A227^2,IF(A227&lt;Normativy!$E$29,Normativy!$F$29+Normativy!$G$29*A227+Normativy!$H$29*A227^2,Normativy!$F$30)))</f>
        <v>19.166936399999997</v>
      </c>
      <c r="C227" s="139">
        <f>Normativy!$C$27</f>
        <v>33548</v>
      </c>
      <c r="D227" s="139">
        <f t="shared" si="9"/>
        <v>21004</v>
      </c>
      <c r="E227" s="113">
        <f t="shared" si="10"/>
        <v>7561.44</v>
      </c>
      <c r="F227" s="113">
        <f>Normativy!$E$79</f>
        <v>1102</v>
      </c>
      <c r="G227" s="76">
        <f t="shared" si="11"/>
        <v>29667.439999999999</v>
      </c>
    </row>
    <row r="228" spans="1:7" x14ac:dyDescent="0.2">
      <c r="A228" s="111">
        <v>263</v>
      </c>
      <c r="B228" s="112">
        <f>IF(A228&lt;Normativy!$E$27,Normativy!$F$27,IF(A228&lt;Normativy!$E$28,Normativy!$F$28+Normativy!$G$28*A228+Normativy!$H$28*A228^2,IF(A228&lt;Normativy!$E$29,Normativy!$F$29+Normativy!$G$29*A228+Normativy!$H$29*A228^2,Normativy!$F$30)))</f>
        <v>19.178218899999997</v>
      </c>
      <c r="C228" s="139">
        <f>Normativy!$C$27</f>
        <v>33548</v>
      </c>
      <c r="D228" s="139">
        <f t="shared" si="9"/>
        <v>20991</v>
      </c>
      <c r="E228" s="113">
        <f t="shared" si="10"/>
        <v>7556.7599999999993</v>
      </c>
      <c r="F228" s="113">
        <f>Normativy!$E$79</f>
        <v>1102</v>
      </c>
      <c r="G228" s="76">
        <f t="shared" si="11"/>
        <v>29649.759999999998</v>
      </c>
    </row>
    <row r="229" spans="1:7" x14ac:dyDescent="0.2">
      <c r="A229" s="111">
        <v>264</v>
      </c>
      <c r="B229" s="112">
        <f>IF(A229&lt;Normativy!$E$27,Normativy!$F$27,IF(A229&lt;Normativy!$E$28,Normativy!$F$28+Normativy!$G$28*A229+Normativy!$H$28*A229^2,IF(A229&lt;Normativy!$E$29,Normativy!$F$29+Normativy!$G$29*A229+Normativy!$H$29*A229^2,Normativy!$F$30)))</f>
        <v>19.189497599999999</v>
      </c>
      <c r="C229" s="139">
        <f>Normativy!$C$27</f>
        <v>33548</v>
      </c>
      <c r="D229" s="139">
        <f t="shared" si="9"/>
        <v>20979</v>
      </c>
      <c r="E229" s="113">
        <f t="shared" si="10"/>
        <v>7552.44</v>
      </c>
      <c r="F229" s="113">
        <f>Normativy!$E$79</f>
        <v>1102</v>
      </c>
      <c r="G229" s="76">
        <f t="shared" si="11"/>
        <v>29633.439999999999</v>
      </c>
    </row>
    <row r="230" spans="1:7" x14ac:dyDescent="0.2">
      <c r="A230" s="111">
        <v>265</v>
      </c>
      <c r="B230" s="112">
        <f>IF(A230&lt;Normativy!$E$27,Normativy!$F$27,IF(A230&lt;Normativy!$E$28,Normativy!$F$28+Normativy!$G$28*A230+Normativy!$H$28*A230^2,IF(A230&lt;Normativy!$E$29,Normativy!$F$29+Normativy!$G$29*A230+Normativy!$H$29*A230^2,Normativy!$F$30)))</f>
        <v>19.200772499999999</v>
      </c>
      <c r="C230" s="139">
        <f>Normativy!$C$27</f>
        <v>33548</v>
      </c>
      <c r="D230" s="139">
        <f t="shared" si="9"/>
        <v>20967</v>
      </c>
      <c r="E230" s="113">
        <f t="shared" si="10"/>
        <v>7548.12</v>
      </c>
      <c r="F230" s="113">
        <f>Normativy!$E$79</f>
        <v>1102</v>
      </c>
      <c r="G230" s="76">
        <f t="shared" si="11"/>
        <v>29617.119999999999</v>
      </c>
    </row>
    <row r="231" spans="1:7" x14ac:dyDescent="0.2">
      <c r="A231" s="111">
        <v>266</v>
      </c>
      <c r="B231" s="112">
        <f>IF(A231&lt;Normativy!$E$27,Normativy!$F$27,IF(A231&lt;Normativy!$E$28,Normativy!$F$28+Normativy!$G$28*A231+Normativy!$H$28*A231^2,IF(A231&lt;Normativy!$E$29,Normativy!$F$29+Normativy!$G$29*A231+Normativy!$H$29*A231^2,Normativy!$F$30)))</f>
        <v>19.212043600000001</v>
      </c>
      <c r="C231" s="139">
        <f>Normativy!$C$27</f>
        <v>33548</v>
      </c>
      <c r="D231" s="139">
        <f t="shared" si="9"/>
        <v>20954</v>
      </c>
      <c r="E231" s="113">
        <f t="shared" si="10"/>
        <v>7543.44</v>
      </c>
      <c r="F231" s="113">
        <f>Normativy!$E$79</f>
        <v>1102</v>
      </c>
      <c r="G231" s="76">
        <f t="shared" si="11"/>
        <v>29599.439999999999</v>
      </c>
    </row>
    <row r="232" spans="1:7" x14ac:dyDescent="0.2">
      <c r="A232" s="111">
        <v>267</v>
      </c>
      <c r="B232" s="112">
        <f>IF(A232&lt;Normativy!$E$27,Normativy!$F$27,IF(A232&lt;Normativy!$E$28,Normativy!$F$28+Normativy!$G$28*A232+Normativy!$H$28*A232^2,IF(A232&lt;Normativy!$E$29,Normativy!$F$29+Normativy!$G$29*A232+Normativy!$H$29*A232^2,Normativy!$F$30)))</f>
        <v>19.223310899999998</v>
      </c>
      <c r="C232" s="139">
        <f>Normativy!$C$27</f>
        <v>33548</v>
      </c>
      <c r="D232" s="139">
        <f t="shared" si="9"/>
        <v>20942</v>
      </c>
      <c r="E232" s="113">
        <f t="shared" si="10"/>
        <v>7539.12</v>
      </c>
      <c r="F232" s="113">
        <f>Normativy!$E$79</f>
        <v>1102</v>
      </c>
      <c r="G232" s="76">
        <f t="shared" si="11"/>
        <v>29583.119999999999</v>
      </c>
    </row>
    <row r="233" spans="1:7" x14ac:dyDescent="0.2">
      <c r="A233" s="111">
        <v>268</v>
      </c>
      <c r="B233" s="112">
        <f>IF(A233&lt;Normativy!$E$27,Normativy!$F$27,IF(A233&lt;Normativy!$E$28,Normativy!$F$28+Normativy!$G$28*A233+Normativy!$H$28*A233^2,IF(A233&lt;Normativy!$E$29,Normativy!$F$29+Normativy!$G$29*A233+Normativy!$H$29*A233^2,Normativy!$F$30)))</f>
        <v>19.234574399999996</v>
      </c>
      <c r="C233" s="139">
        <f>Normativy!$C$27</f>
        <v>33548</v>
      </c>
      <c r="D233" s="139">
        <f t="shared" si="9"/>
        <v>20930</v>
      </c>
      <c r="E233" s="113">
        <f t="shared" si="10"/>
        <v>7534.7999999999993</v>
      </c>
      <c r="F233" s="113">
        <f>Normativy!$E$79</f>
        <v>1102</v>
      </c>
      <c r="G233" s="76">
        <f t="shared" si="11"/>
        <v>29566.799999999999</v>
      </c>
    </row>
    <row r="234" spans="1:7" x14ac:dyDescent="0.2">
      <c r="A234" s="111">
        <v>269</v>
      </c>
      <c r="B234" s="112">
        <f>IF(A234&lt;Normativy!$E$27,Normativy!$F$27,IF(A234&lt;Normativy!$E$28,Normativy!$F$28+Normativy!$G$28*A234+Normativy!$H$28*A234^2,IF(A234&lt;Normativy!$E$29,Normativy!$F$29+Normativy!$G$29*A234+Normativy!$H$29*A234^2,Normativy!$F$30)))</f>
        <v>19.245834099999996</v>
      </c>
      <c r="C234" s="139">
        <f>Normativy!$C$27</f>
        <v>33548</v>
      </c>
      <c r="D234" s="139">
        <f t="shared" si="9"/>
        <v>20918</v>
      </c>
      <c r="E234" s="113">
        <f t="shared" si="10"/>
        <v>7530.48</v>
      </c>
      <c r="F234" s="113">
        <f>Normativy!$E$79</f>
        <v>1102</v>
      </c>
      <c r="G234" s="76">
        <f t="shared" si="11"/>
        <v>29550.48</v>
      </c>
    </row>
    <row r="235" spans="1:7" x14ac:dyDescent="0.2">
      <c r="A235" s="111">
        <v>270</v>
      </c>
      <c r="B235" s="112">
        <f>IF(A235&lt;Normativy!$E$27,Normativy!$F$27,IF(A235&lt;Normativy!$E$28,Normativy!$F$28+Normativy!$G$28*A235+Normativy!$H$28*A235^2,IF(A235&lt;Normativy!$E$29,Normativy!$F$29+Normativy!$G$29*A235+Normativy!$H$29*A235^2,Normativy!$F$30)))</f>
        <v>19.257089999999998</v>
      </c>
      <c r="C235" s="139">
        <f>Normativy!$C$27</f>
        <v>33548</v>
      </c>
      <c r="D235" s="139">
        <f t="shared" si="9"/>
        <v>20905</v>
      </c>
      <c r="E235" s="113">
        <f t="shared" si="10"/>
        <v>7525.7999999999993</v>
      </c>
      <c r="F235" s="113">
        <f>Normativy!$E$79</f>
        <v>1102</v>
      </c>
      <c r="G235" s="76">
        <f t="shared" si="11"/>
        <v>29532.799999999999</v>
      </c>
    </row>
    <row r="236" spans="1:7" x14ac:dyDescent="0.2">
      <c r="A236" s="111">
        <v>271</v>
      </c>
      <c r="B236" s="112">
        <f>IF(A236&lt;Normativy!$E$27,Normativy!$F$27,IF(A236&lt;Normativy!$E$28,Normativy!$F$28+Normativy!$G$28*A236+Normativy!$H$28*A236^2,IF(A236&lt;Normativy!$E$29,Normativy!$F$29+Normativy!$G$29*A236+Normativy!$H$29*A236^2,Normativy!$F$30)))</f>
        <v>19.268342099999998</v>
      </c>
      <c r="C236" s="139">
        <f>Normativy!$C$27</f>
        <v>33548</v>
      </c>
      <c r="D236" s="139">
        <f t="shared" si="9"/>
        <v>20893</v>
      </c>
      <c r="E236" s="113">
        <f t="shared" si="10"/>
        <v>7521.48</v>
      </c>
      <c r="F236" s="113">
        <f>Normativy!$E$79</f>
        <v>1102</v>
      </c>
      <c r="G236" s="76">
        <f t="shared" si="11"/>
        <v>29516.48</v>
      </c>
    </row>
    <row r="237" spans="1:7" x14ac:dyDescent="0.2">
      <c r="A237" s="111">
        <v>272</v>
      </c>
      <c r="B237" s="112">
        <f>IF(A237&lt;Normativy!$E$27,Normativy!$F$27,IF(A237&lt;Normativy!$E$28,Normativy!$F$28+Normativy!$G$28*A237+Normativy!$H$28*A237^2,IF(A237&lt;Normativy!$E$29,Normativy!$F$29+Normativy!$G$29*A237+Normativy!$H$29*A237^2,Normativy!$F$30)))</f>
        <v>19.2795904</v>
      </c>
      <c r="C237" s="139">
        <f>Normativy!$C$27</f>
        <v>33548</v>
      </c>
      <c r="D237" s="139">
        <f t="shared" si="9"/>
        <v>20881</v>
      </c>
      <c r="E237" s="113">
        <f t="shared" si="10"/>
        <v>7517.16</v>
      </c>
      <c r="F237" s="113">
        <f>Normativy!$E$79</f>
        <v>1102</v>
      </c>
      <c r="G237" s="76">
        <f t="shared" si="11"/>
        <v>29500.16</v>
      </c>
    </row>
    <row r="238" spans="1:7" x14ac:dyDescent="0.2">
      <c r="A238" s="111">
        <v>273</v>
      </c>
      <c r="B238" s="112">
        <f>IF(A238&lt;Normativy!$E$27,Normativy!$F$27,IF(A238&lt;Normativy!$E$28,Normativy!$F$28+Normativy!$G$28*A238+Normativy!$H$28*A238^2,IF(A238&lt;Normativy!$E$29,Normativy!$F$29+Normativy!$G$29*A238+Normativy!$H$29*A238^2,Normativy!$F$30)))</f>
        <v>19.2908349</v>
      </c>
      <c r="C238" s="139">
        <f>Normativy!$C$27</f>
        <v>33548</v>
      </c>
      <c r="D238" s="139">
        <f t="shared" si="9"/>
        <v>20869</v>
      </c>
      <c r="E238" s="113">
        <f t="shared" si="10"/>
        <v>7512.84</v>
      </c>
      <c r="F238" s="113">
        <f>Normativy!$E$79</f>
        <v>1102</v>
      </c>
      <c r="G238" s="76">
        <f t="shared" si="11"/>
        <v>29483.84</v>
      </c>
    </row>
    <row r="239" spans="1:7" x14ac:dyDescent="0.2">
      <c r="A239" s="111">
        <v>274</v>
      </c>
      <c r="B239" s="112">
        <f>IF(A239&lt;Normativy!$E$27,Normativy!$F$27,IF(A239&lt;Normativy!$E$28,Normativy!$F$28+Normativy!$G$28*A239+Normativy!$H$28*A239^2,IF(A239&lt;Normativy!$E$29,Normativy!$F$29+Normativy!$G$29*A239+Normativy!$H$29*A239^2,Normativy!$F$30)))</f>
        <v>19.302075599999995</v>
      </c>
      <c r="C239" s="139">
        <f>Normativy!$C$27</f>
        <v>33548</v>
      </c>
      <c r="D239" s="139">
        <f t="shared" si="9"/>
        <v>20857</v>
      </c>
      <c r="E239" s="113">
        <f t="shared" si="10"/>
        <v>7508.5199999999995</v>
      </c>
      <c r="F239" s="113">
        <f>Normativy!$E$79</f>
        <v>1102</v>
      </c>
      <c r="G239" s="76">
        <f t="shared" si="11"/>
        <v>29467.52</v>
      </c>
    </row>
    <row r="240" spans="1:7" x14ac:dyDescent="0.2">
      <c r="A240" s="111">
        <v>275</v>
      </c>
      <c r="B240" s="112">
        <f>IF(A240&lt;Normativy!$E$27,Normativy!$F$27,IF(A240&lt;Normativy!$E$28,Normativy!$F$28+Normativy!$G$28*A240+Normativy!$H$28*A240^2,IF(A240&lt;Normativy!$E$29,Normativy!$F$29+Normativy!$G$29*A240+Normativy!$H$29*A240^2,Normativy!$F$30)))</f>
        <v>19.313312499999999</v>
      </c>
      <c r="C240" s="139">
        <f>Normativy!$C$27</f>
        <v>33548</v>
      </c>
      <c r="D240" s="139">
        <f t="shared" si="9"/>
        <v>20844</v>
      </c>
      <c r="E240" s="113">
        <f t="shared" si="10"/>
        <v>7503.84</v>
      </c>
      <c r="F240" s="113">
        <f>Normativy!$E$79</f>
        <v>1102</v>
      </c>
      <c r="G240" s="76">
        <f t="shared" si="11"/>
        <v>29449.84</v>
      </c>
    </row>
    <row r="241" spans="1:7" x14ac:dyDescent="0.2">
      <c r="A241" s="111">
        <v>276</v>
      </c>
      <c r="B241" s="112">
        <f>IF(A241&lt;Normativy!$E$27,Normativy!$F$27,IF(A241&lt;Normativy!$E$28,Normativy!$F$28+Normativy!$G$28*A241+Normativy!$H$28*A241^2,IF(A241&lt;Normativy!$E$29,Normativy!$F$29+Normativy!$G$29*A241+Normativy!$H$29*A241^2,Normativy!$F$30)))</f>
        <v>19.324545599999997</v>
      </c>
      <c r="C241" s="139">
        <f>Normativy!$C$27</f>
        <v>33548</v>
      </c>
      <c r="D241" s="139">
        <f t="shared" si="9"/>
        <v>20832</v>
      </c>
      <c r="E241" s="113">
        <f t="shared" si="10"/>
        <v>7499.5199999999995</v>
      </c>
      <c r="F241" s="113">
        <f>Normativy!$E$79</f>
        <v>1102</v>
      </c>
      <c r="G241" s="76">
        <f t="shared" si="11"/>
        <v>29433.52</v>
      </c>
    </row>
    <row r="242" spans="1:7" x14ac:dyDescent="0.2">
      <c r="A242" s="111">
        <v>277</v>
      </c>
      <c r="B242" s="112">
        <f>IF(A242&lt;Normativy!$E$27,Normativy!$F$27,IF(A242&lt;Normativy!$E$28,Normativy!$F$28+Normativy!$G$28*A242+Normativy!$H$28*A242^2,IF(A242&lt;Normativy!$E$29,Normativy!$F$29+Normativy!$G$29*A242+Normativy!$H$29*A242^2,Normativy!$F$30)))</f>
        <v>19.335774899999997</v>
      </c>
      <c r="C242" s="139">
        <f>Normativy!$C$27</f>
        <v>33548</v>
      </c>
      <c r="D242" s="139">
        <f t="shared" si="9"/>
        <v>20820</v>
      </c>
      <c r="E242" s="113">
        <f t="shared" si="10"/>
        <v>7495.2</v>
      </c>
      <c r="F242" s="113">
        <f>Normativy!$E$79</f>
        <v>1102</v>
      </c>
      <c r="G242" s="76">
        <f t="shared" si="11"/>
        <v>29417.200000000001</v>
      </c>
    </row>
    <row r="243" spans="1:7" x14ac:dyDescent="0.2">
      <c r="A243" s="111">
        <v>278</v>
      </c>
      <c r="B243" s="112">
        <f>IF(A243&lt;Normativy!$E$27,Normativy!$F$27,IF(A243&lt;Normativy!$E$28,Normativy!$F$28+Normativy!$G$28*A243+Normativy!$H$28*A243^2,IF(A243&lt;Normativy!$E$29,Normativy!$F$29+Normativy!$G$29*A243+Normativy!$H$29*A243^2,Normativy!$F$30)))</f>
        <v>19.347000399999999</v>
      </c>
      <c r="C243" s="139">
        <f>Normativy!$C$27</f>
        <v>33548</v>
      </c>
      <c r="D243" s="139">
        <f t="shared" si="9"/>
        <v>20808</v>
      </c>
      <c r="E243" s="113">
        <f t="shared" si="10"/>
        <v>7490.88</v>
      </c>
      <c r="F243" s="113">
        <f>Normativy!$E$79</f>
        <v>1102</v>
      </c>
      <c r="G243" s="76">
        <f t="shared" si="11"/>
        <v>29400.880000000001</v>
      </c>
    </row>
    <row r="244" spans="1:7" x14ac:dyDescent="0.2">
      <c r="A244" s="111">
        <v>279</v>
      </c>
      <c r="B244" s="112">
        <f>IF(A244&lt;Normativy!$E$27,Normativy!$F$27,IF(A244&lt;Normativy!$E$28,Normativy!$F$28+Normativy!$G$28*A244+Normativy!$H$28*A244^2,IF(A244&lt;Normativy!$E$29,Normativy!$F$29+Normativy!$G$29*A244+Normativy!$H$29*A244^2,Normativy!$F$30)))</f>
        <v>19.358222099999999</v>
      </c>
      <c r="C244" s="139">
        <f>Normativy!$C$27</f>
        <v>33548</v>
      </c>
      <c r="D244" s="139">
        <f t="shared" si="9"/>
        <v>20796</v>
      </c>
      <c r="E244" s="113">
        <f t="shared" si="10"/>
        <v>7486.5599999999995</v>
      </c>
      <c r="F244" s="113">
        <f>Normativy!$E$79</f>
        <v>1102</v>
      </c>
      <c r="G244" s="76">
        <f t="shared" si="11"/>
        <v>29384.559999999998</v>
      </c>
    </row>
    <row r="245" spans="1:7" x14ac:dyDescent="0.2">
      <c r="A245" s="111">
        <v>280</v>
      </c>
      <c r="B245" s="112">
        <f>IF(A245&lt;Normativy!$E$27,Normativy!$F$27,IF(A245&lt;Normativy!$E$28,Normativy!$F$28+Normativy!$G$28*A245+Normativy!$H$28*A245^2,IF(A245&lt;Normativy!$E$29,Normativy!$F$29+Normativy!$G$29*A245+Normativy!$H$29*A245^2,Normativy!$F$30)))</f>
        <v>19.369440000000001</v>
      </c>
      <c r="C245" s="139">
        <f>Normativy!$C$27</f>
        <v>33548</v>
      </c>
      <c r="D245" s="139">
        <f t="shared" si="9"/>
        <v>20784</v>
      </c>
      <c r="E245" s="113">
        <f t="shared" si="10"/>
        <v>7482.24</v>
      </c>
      <c r="F245" s="113">
        <f>Normativy!$E$79</f>
        <v>1102</v>
      </c>
      <c r="G245" s="76">
        <f t="shared" si="11"/>
        <v>29368.239999999998</v>
      </c>
    </row>
    <row r="246" spans="1:7" x14ac:dyDescent="0.2">
      <c r="A246" s="111">
        <v>281</v>
      </c>
      <c r="B246" s="112">
        <f>IF(A246&lt;Normativy!$E$27,Normativy!$F$27,IF(A246&lt;Normativy!$E$28,Normativy!$F$28+Normativy!$G$28*A246+Normativy!$H$28*A246^2,IF(A246&lt;Normativy!$E$29,Normativy!$F$29+Normativy!$G$29*A246+Normativy!$H$29*A246^2,Normativy!$F$30)))</f>
        <v>19.380654099999997</v>
      </c>
      <c r="C246" s="139">
        <f>Normativy!$C$27</f>
        <v>33548</v>
      </c>
      <c r="D246" s="139">
        <f t="shared" si="9"/>
        <v>20772</v>
      </c>
      <c r="E246" s="113">
        <f t="shared" si="10"/>
        <v>7477.92</v>
      </c>
      <c r="F246" s="113">
        <f>Normativy!$E$79</f>
        <v>1102</v>
      </c>
      <c r="G246" s="76">
        <f t="shared" si="11"/>
        <v>29351.919999999998</v>
      </c>
    </row>
    <row r="247" spans="1:7" x14ac:dyDescent="0.2">
      <c r="A247" s="111">
        <v>282</v>
      </c>
      <c r="B247" s="112">
        <f>IF(A247&lt;Normativy!$E$27,Normativy!$F$27,IF(A247&lt;Normativy!$E$28,Normativy!$F$28+Normativy!$G$28*A247+Normativy!$H$28*A247^2,IF(A247&lt;Normativy!$E$29,Normativy!$F$29+Normativy!$G$29*A247+Normativy!$H$29*A247^2,Normativy!$F$30)))</f>
        <v>19.391864399999996</v>
      </c>
      <c r="C247" s="139">
        <f>Normativy!$C$27</f>
        <v>33548</v>
      </c>
      <c r="D247" s="139">
        <f t="shared" si="9"/>
        <v>20760</v>
      </c>
      <c r="E247" s="113">
        <f t="shared" si="10"/>
        <v>7473.5999999999995</v>
      </c>
      <c r="F247" s="113">
        <f>Normativy!$E$79</f>
        <v>1102</v>
      </c>
      <c r="G247" s="76">
        <f t="shared" si="11"/>
        <v>29335.599999999999</v>
      </c>
    </row>
    <row r="248" spans="1:7" x14ac:dyDescent="0.2">
      <c r="A248" s="111">
        <v>283</v>
      </c>
      <c r="B248" s="112">
        <f>IF(A248&lt;Normativy!$E$27,Normativy!$F$27,IF(A248&lt;Normativy!$E$28,Normativy!$F$28+Normativy!$G$28*A248+Normativy!$H$28*A248^2,IF(A248&lt;Normativy!$E$29,Normativy!$F$29+Normativy!$G$29*A248+Normativy!$H$29*A248^2,Normativy!$F$30)))</f>
        <v>19.403070899999999</v>
      </c>
      <c r="C248" s="139">
        <f>Normativy!$C$27</f>
        <v>33548</v>
      </c>
      <c r="D248" s="139">
        <f t="shared" si="9"/>
        <v>20748</v>
      </c>
      <c r="E248" s="113">
        <f t="shared" si="10"/>
        <v>7469.28</v>
      </c>
      <c r="F248" s="113">
        <f>Normativy!$E$79</f>
        <v>1102</v>
      </c>
      <c r="G248" s="76">
        <f t="shared" si="11"/>
        <v>29319.279999999999</v>
      </c>
    </row>
    <row r="249" spans="1:7" x14ac:dyDescent="0.2">
      <c r="A249" s="111">
        <v>284</v>
      </c>
      <c r="B249" s="112">
        <f>IF(A249&lt;Normativy!$E$27,Normativy!$F$27,IF(A249&lt;Normativy!$E$28,Normativy!$F$28+Normativy!$G$28*A249+Normativy!$H$28*A249^2,IF(A249&lt;Normativy!$E$29,Normativy!$F$29+Normativy!$G$29*A249+Normativy!$H$29*A249^2,Normativy!$F$30)))</f>
        <v>19.414273599999998</v>
      </c>
      <c r="C249" s="139">
        <f>Normativy!$C$27</f>
        <v>33548</v>
      </c>
      <c r="D249" s="139">
        <f t="shared" si="9"/>
        <v>20736</v>
      </c>
      <c r="E249" s="113">
        <f t="shared" si="10"/>
        <v>7464.96</v>
      </c>
      <c r="F249" s="113">
        <f>Normativy!$E$79</f>
        <v>1102</v>
      </c>
      <c r="G249" s="76">
        <f t="shared" si="11"/>
        <v>29302.959999999999</v>
      </c>
    </row>
    <row r="250" spans="1:7" x14ac:dyDescent="0.2">
      <c r="A250" s="111">
        <v>285</v>
      </c>
      <c r="B250" s="112">
        <f>IF(A250&lt;Normativy!$E$27,Normativy!$F$27,IF(A250&lt;Normativy!$E$28,Normativy!$F$28+Normativy!$G$28*A250+Normativy!$H$28*A250^2,IF(A250&lt;Normativy!$E$29,Normativy!$F$29+Normativy!$G$29*A250+Normativy!$H$29*A250^2,Normativy!$F$30)))</f>
        <v>19.425472499999998</v>
      </c>
      <c r="C250" s="139">
        <f>Normativy!$C$27</f>
        <v>33548</v>
      </c>
      <c r="D250" s="139">
        <f t="shared" si="9"/>
        <v>20724</v>
      </c>
      <c r="E250" s="113">
        <f t="shared" si="10"/>
        <v>7460.6399999999994</v>
      </c>
      <c r="F250" s="113">
        <f>Normativy!$E$79</f>
        <v>1102</v>
      </c>
      <c r="G250" s="76">
        <f t="shared" si="11"/>
        <v>29286.639999999999</v>
      </c>
    </row>
    <row r="251" spans="1:7" x14ac:dyDescent="0.2">
      <c r="A251" s="111">
        <v>286</v>
      </c>
      <c r="B251" s="112">
        <f>IF(A251&lt;Normativy!$E$27,Normativy!$F$27,IF(A251&lt;Normativy!$E$28,Normativy!$F$28+Normativy!$G$28*A251+Normativy!$H$28*A251^2,IF(A251&lt;Normativy!$E$29,Normativy!$F$29+Normativy!$G$29*A251+Normativy!$H$29*A251^2,Normativy!$F$30)))</f>
        <v>19.4366676</v>
      </c>
      <c r="C251" s="139">
        <f>Normativy!$C$27</f>
        <v>33548</v>
      </c>
      <c r="D251" s="139">
        <f t="shared" si="9"/>
        <v>20712</v>
      </c>
      <c r="E251" s="113">
        <f t="shared" si="10"/>
        <v>7456.32</v>
      </c>
      <c r="F251" s="113">
        <f>Normativy!$E$79</f>
        <v>1102</v>
      </c>
      <c r="G251" s="76">
        <f t="shared" si="11"/>
        <v>29270.32</v>
      </c>
    </row>
    <row r="252" spans="1:7" x14ac:dyDescent="0.2">
      <c r="A252" s="111">
        <v>287</v>
      </c>
      <c r="B252" s="112">
        <f>IF(A252&lt;Normativy!$E$27,Normativy!$F$27,IF(A252&lt;Normativy!$E$28,Normativy!$F$28+Normativy!$G$28*A252+Normativy!$H$28*A252^2,IF(A252&lt;Normativy!$E$29,Normativy!$F$29+Normativy!$G$29*A252+Normativy!$H$29*A252^2,Normativy!$F$30)))</f>
        <v>19.4478589</v>
      </c>
      <c r="C252" s="139">
        <f>Normativy!$C$27</f>
        <v>33548</v>
      </c>
      <c r="D252" s="139">
        <f t="shared" si="9"/>
        <v>20700</v>
      </c>
      <c r="E252" s="113">
        <f t="shared" si="10"/>
        <v>7452</v>
      </c>
      <c r="F252" s="113">
        <f>Normativy!$E$79</f>
        <v>1102</v>
      </c>
      <c r="G252" s="76">
        <f t="shared" si="11"/>
        <v>29254</v>
      </c>
    </row>
    <row r="253" spans="1:7" x14ac:dyDescent="0.2">
      <c r="A253" s="111">
        <v>288</v>
      </c>
      <c r="B253" s="112">
        <f>IF(A253&lt;Normativy!$E$27,Normativy!$F$27,IF(A253&lt;Normativy!$E$28,Normativy!$F$28+Normativy!$G$28*A253+Normativy!$H$28*A253^2,IF(A253&lt;Normativy!$E$29,Normativy!$F$29+Normativy!$G$29*A253+Normativy!$H$29*A253^2,Normativy!$F$30)))</f>
        <v>19.459046399999998</v>
      </c>
      <c r="C253" s="139">
        <f>Normativy!$C$27</f>
        <v>33548</v>
      </c>
      <c r="D253" s="139">
        <f t="shared" si="9"/>
        <v>20688</v>
      </c>
      <c r="E253" s="113">
        <f t="shared" si="10"/>
        <v>7447.6799999999994</v>
      </c>
      <c r="F253" s="113">
        <f>Normativy!$E$79</f>
        <v>1102</v>
      </c>
      <c r="G253" s="76">
        <f t="shared" si="11"/>
        <v>29237.68</v>
      </c>
    </row>
    <row r="254" spans="1:7" x14ac:dyDescent="0.2">
      <c r="A254" s="111">
        <v>289</v>
      </c>
      <c r="B254" s="112">
        <f>IF(A254&lt;Normativy!$E$27,Normativy!$F$27,IF(A254&lt;Normativy!$E$28,Normativy!$F$28+Normativy!$G$28*A254+Normativy!$H$28*A254^2,IF(A254&lt;Normativy!$E$29,Normativy!$F$29+Normativy!$G$29*A254+Normativy!$H$29*A254^2,Normativy!$F$30)))</f>
        <v>19.470230099999998</v>
      </c>
      <c r="C254" s="139">
        <f>Normativy!$C$27</f>
        <v>33548</v>
      </c>
      <c r="D254" s="139">
        <f t="shared" si="9"/>
        <v>20676</v>
      </c>
      <c r="E254" s="113">
        <f t="shared" si="10"/>
        <v>7443.36</v>
      </c>
      <c r="F254" s="113">
        <f>Normativy!$E$79</f>
        <v>1102</v>
      </c>
      <c r="G254" s="76">
        <f t="shared" si="11"/>
        <v>29221.360000000001</v>
      </c>
    </row>
    <row r="255" spans="1:7" x14ac:dyDescent="0.2">
      <c r="A255" s="111">
        <v>290</v>
      </c>
      <c r="B255" s="112">
        <f>IF(A255&lt;Normativy!$E$27,Normativy!$F$27,IF(A255&lt;Normativy!$E$28,Normativy!$F$28+Normativy!$G$28*A255+Normativy!$H$28*A255^2,IF(A255&lt;Normativy!$E$29,Normativy!$F$29+Normativy!$G$29*A255+Normativy!$H$29*A255^2,Normativy!$F$30)))</f>
        <v>19.481409999999997</v>
      </c>
      <c r="C255" s="139">
        <f>Normativy!$C$27</f>
        <v>33548</v>
      </c>
      <c r="D255" s="139">
        <f t="shared" si="9"/>
        <v>20665</v>
      </c>
      <c r="E255" s="113">
        <f t="shared" si="10"/>
        <v>7439.4</v>
      </c>
      <c r="F255" s="113">
        <f>Normativy!$E$79</f>
        <v>1102</v>
      </c>
      <c r="G255" s="76">
        <f t="shared" si="11"/>
        <v>29206.400000000001</v>
      </c>
    </row>
    <row r="256" spans="1:7" x14ac:dyDescent="0.2">
      <c r="A256" s="111">
        <v>291</v>
      </c>
      <c r="B256" s="112">
        <f>IF(A256&lt;Normativy!$E$27,Normativy!$F$27,IF(A256&lt;Normativy!$E$28,Normativy!$F$28+Normativy!$G$28*A256+Normativy!$H$28*A256^2,IF(A256&lt;Normativy!$E$29,Normativy!$F$29+Normativy!$G$29*A256+Normativy!$H$29*A256^2,Normativy!$F$30)))</f>
        <v>19.492586099999997</v>
      </c>
      <c r="C256" s="139">
        <f>Normativy!$C$27</f>
        <v>33548</v>
      </c>
      <c r="D256" s="139">
        <f t="shared" si="9"/>
        <v>20653</v>
      </c>
      <c r="E256" s="113">
        <f t="shared" si="10"/>
        <v>7435.08</v>
      </c>
      <c r="F256" s="113">
        <f>Normativy!$E$79</f>
        <v>1102</v>
      </c>
      <c r="G256" s="76">
        <f t="shared" si="11"/>
        <v>29190.080000000002</v>
      </c>
    </row>
    <row r="257" spans="1:7" x14ac:dyDescent="0.2">
      <c r="A257" s="111">
        <v>292</v>
      </c>
      <c r="B257" s="112">
        <f>IF(A257&lt;Normativy!$E$27,Normativy!$F$27,IF(A257&lt;Normativy!$E$28,Normativy!$F$28+Normativy!$G$28*A257+Normativy!$H$28*A257^2,IF(A257&lt;Normativy!$E$29,Normativy!$F$29+Normativy!$G$29*A257+Normativy!$H$29*A257^2,Normativy!$F$30)))</f>
        <v>19.503758399999999</v>
      </c>
      <c r="C257" s="139">
        <f>Normativy!$C$27</f>
        <v>33548</v>
      </c>
      <c r="D257" s="139">
        <f t="shared" si="9"/>
        <v>20641</v>
      </c>
      <c r="E257" s="113">
        <f t="shared" si="10"/>
        <v>7430.7599999999993</v>
      </c>
      <c r="F257" s="113">
        <f>Normativy!$E$79</f>
        <v>1102</v>
      </c>
      <c r="G257" s="76">
        <f t="shared" si="11"/>
        <v>29173.759999999998</v>
      </c>
    </row>
    <row r="258" spans="1:7" x14ac:dyDescent="0.2">
      <c r="A258" s="111">
        <v>293</v>
      </c>
      <c r="B258" s="112">
        <f>IF(A258&lt;Normativy!$E$27,Normativy!$F$27,IF(A258&lt;Normativy!$E$28,Normativy!$F$28+Normativy!$G$28*A258+Normativy!$H$28*A258^2,IF(A258&lt;Normativy!$E$29,Normativy!$F$29+Normativy!$G$29*A258+Normativy!$H$29*A258^2,Normativy!$F$30)))</f>
        <v>19.514926899999999</v>
      </c>
      <c r="C258" s="139">
        <f>Normativy!$C$27</f>
        <v>33548</v>
      </c>
      <c r="D258" s="139">
        <f t="shared" si="9"/>
        <v>20629</v>
      </c>
      <c r="E258" s="113">
        <f t="shared" si="10"/>
        <v>7426.44</v>
      </c>
      <c r="F258" s="113">
        <f>Normativy!$E$79</f>
        <v>1102</v>
      </c>
      <c r="G258" s="76">
        <f t="shared" si="11"/>
        <v>29157.439999999999</v>
      </c>
    </row>
    <row r="259" spans="1:7" x14ac:dyDescent="0.2">
      <c r="A259" s="111">
        <v>294</v>
      </c>
      <c r="B259" s="112">
        <f>IF(A259&lt;Normativy!$E$27,Normativy!$F$27,IF(A259&lt;Normativy!$E$28,Normativy!$F$28+Normativy!$G$28*A259+Normativy!$H$28*A259^2,IF(A259&lt;Normativy!$E$29,Normativy!$F$29+Normativy!$G$29*A259+Normativy!$H$29*A259^2,Normativy!$F$30)))</f>
        <v>19.526091600000001</v>
      </c>
      <c r="C259" s="139">
        <f>Normativy!$C$27</f>
        <v>33548</v>
      </c>
      <c r="D259" s="139">
        <f t="shared" si="9"/>
        <v>20617</v>
      </c>
      <c r="E259" s="113">
        <f t="shared" si="10"/>
        <v>7422.12</v>
      </c>
      <c r="F259" s="113">
        <f>Normativy!$E$79</f>
        <v>1102</v>
      </c>
      <c r="G259" s="76">
        <f t="shared" si="11"/>
        <v>29141.119999999999</v>
      </c>
    </row>
    <row r="260" spans="1:7" x14ac:dyDescent="0.2">
      <c r="A260" s="111">
        <v>295</v>
      </c>
      <c r="B260" s="112">
        <f>IF(A260&lt;Normativy!$E$27,Normativy!$F$27,IF(A260&lt;Normativy!$E$28,Normativy!$F$28+Normativy!$G$28*A260+Normativy!$H$28*A260^2,IF(A260&lt;Normativy!$E$29,Normativy!$F$29+Normativy!$G$29*A260+Normativy!$H$29*A260^2,Normativy!$F$30)))</f>
        <v>19.537252499999997</v>
      </c>
      <c r="C260" s="139">
        <f>Normativy!$C$27</f>
        <v>33548</v>
      </c>
      <c r="D260" s="139">
        <f t="shared" si="9"/>
        <v>20606</v>
      </c>
      <c r="E260" s="113">
        <f t="shared" si="10"/>
        <v>7418.16</v>
      </c>
      <c r="F260" s="113">
        <f>Normativy!$E$79</f>
        <v>1102</v>
      </c>
      <c r="G260" s="76">
        <f t="shared" si="11"/>
        <v>29126.16</v>
      </c>
    </row>
    <row r="261" spans="1:7" x14ac:dyDescent="0.2">
      <c r="A261" s="111">
        <v>296</v>
      </c>
      <c r="B261" s="112">
        <f>IF(A261&lt;Normativy!$E$27,Normativy!$F$27,IF(A261&lt;Normativy!$E$28,Normativy!$F$28+Normativy!$G$28*A261+Normativy!$H$28*A261^2,IF(A261&lt;Normativy!$E$29,Normativy!$F$29+Normativy!$G$29*A261+Normativy!$H$29*A261^2,Normativy!$F$30)))</f>
        <v>19.548409599999996</v>
      </c>
      <c r="C261" s="139">
        <f>Normativy!$C$27</f>
        <v>33548</v>
      </c>
      <c r="D261" s="139">
        <f t="shared" si="9"/>
        <v>20594</v>
      </c>
      <c r="E261" s="113">
        <f t="shared" si="10"/>
        <v>7413.84</v>
      </c>
      <c r="F261" s="113">
        <f>Normativy!$E$79</f>
        <v>1102</v>
      </c>
      <c r="G261" s="76">
        <f t="shared" si="11"/>
        <v>29109.84</v>
      </c>
    </row>
    <row r="262" spans="1:7" x14ac:dyDescent="0.2">
      <c r="A262" s="111">
        <v>297</v>
      </c>
      <c r="B262" s="112">
        <f>IF(A262&lt;Normativy!$E$27,Normativy!$F$27,IF(A262&lt;Normativy!$E$28,Normativy!$F$28+Normativy!$G$28*A262+Normativy!$H$28*A262^2,IF(A262&lt;Normativy!$E$29,Normativy!$F$29+Normativy!$G$29*A262+Normativy!$H$29*A262^2,Normativy!$F$30)))</f>
        <v>19.5595629</v>
      </c>
      <c r="C262" s="139">
        <f>Normativy!$C$27</f>
        <v>33548</v>
      </c>
      <c r="D262" s="139">
        <f t="shared" ref="D262:D296" si="12">ROUND(C262/B262*12,0)</f>
        <v>20582</v>
      </c>
      <c r="E262" s="113">
        <f t="shared" ref="E262:E296" si="13">D262*0.36</f>
        <v>7409.5199999999995</v>
      </c>
      <c r="F262" s="113">
        <f>Normativy!$E$79</f>
        <v>1102</v>
      </c>
      <c r="G262" s="76">
        <f t="shared" si="11"/>
        <v>29093.52</v>
      </c>
    </row>
    <row r="263" spans="1:7" x14ac:dyDescent="0.2">
      <c r="A263" s="111">
        <v>298</v>
      </c>
      <c r="B263" s="112">
        <f>IF(A263&lt;Normativy!$E$27,Normativy!$F$27,IF(A263&lt;Normativy!$E$28,Normativy!$F$28+Normativy!$G$28*A263+Normativy!$H$28*A263^2,IF(A263&lt;Normativy!$E$29,Normativy!$F$29+Normativy!$G$29*A263+Normativy!$H$29*A263^2,Normativy!$F$30)))</f>
        <v>19.570712399999998</v>
      </c>
      <c r="C263" s="139">
        <f>Normativy!$C$27</f>
        <v>33548</v>
      </c>
      <c r="D263" s="139">
        <f t="shared" si="12"/>
        <v>20570</v>
      </c>
      <c r="E263" s="113">
        <f t="shared" si="13"/>
        <v>7405.2</v>
      </c>
      <c r="F263" s="113">
        <f>Normativy!$E$79</f>
        <v>1102</v>
      </c>
      <c r="G263" s="76">
        <f t="shared" ref="G263:G295" si="14">D263+E263+F263</f>
        <v>29077.200000000001</v>
      </c>
    </row>
    <row r="264" spans="1:7" x14ac:dyDescent="0.2">
      <c r="A264" s="111">
        <v>299</v>
      </c>
      <c r="B264" s="112">
        <f>IF(A264&lt;Normativy!$E$27,Normativy!$F$27,IF(A264&lt;Normativy!$E$28,Normativy!$F$28+Normativy!$G$28*A264+Normativy!$H$28*A264^2,IF(A264&lt;Normativy!$E$29,Normativy!$F$29+Normativy!$G$29*A264+Normativy!$H$29*A264^2,Normativy!$F$30)))</f>
        <v>19.581858099999998</v>
      </c>
      <c r="C264" s="139">
        <f>Normativy!$C$27</f>
        <v>33548</v>
      </c>
      <c r="D264" s="139">
        <f t="shared" si="12"/>
        <v>20559</v>
      </c>
      <c r="E264" s="113">
        <f t="shared" si="13"/>
        <v>7401.24</v>
      </c>
      <c r="F264" s="113">
        <f>Normativy!$E$79</f>
        <v>1102</v>
      </c>
      <c r="G264" s="76">
        <f t="shared" si="14"/>
        <v>29062.239999999998</v>
      </c>
    </row>
    <row r="265" spans="1:7" x14ac:dyDescent="0.2">
      <c r="A265" s="111">
        <v>300</v>
      </c>
      <c r="B265" s="112">
        <f>IF(A265&lt;Normativy!$E$27,Normativy!$F$27,IF(A265&lt;Normativy!$E$28,Normativy!$F$28+Normativy!$G$28*A265+Normativy!$H$28*A265^2,IF(A265&lt;Normativy!$E$29,Normativy!$F$29+Normativy!$G$29*A265+Normativy!$H$29*A265^2,Normativy!$F$30)))</f>
        <v>19.593</v>
      </c>
      <c r="C265" s="139">
        <f>Normativy!$C$27</f>
        <v>33548</v>
      </c>
      <c r="D265" s="139">
        <f t="shared" si="12"/>
        <v>20547</v>
      </c>
      <c r="E265" s="113">
        <f t="shared" si="13"/>
        <v>7396.92</v>
      </c>
      <c r="F265" s="113">
        <f>Normativy!$E$79</f>
        <v>1102</v>
      </c>
      <c r="G265" s="76">
        <f t="shared" si="14"/>
        <v>29045.919999999998</v>
      </c>
    </row>
    <row r="266" spans="1:7" x14ac:dyDescent="0.2">
      <c r="A266" s="111">
        <v>301</v>
      </c>
      <c r="B266" s="112">
        <f>IF(A266&lt;Normativy!$E$27,Normativy!$F$27,IF(A266&lt;Normativy!$E$28,Normativy!$F$28+Normativy!$G$28*A266+Normativy!$H$28*A266^2,IF(A266&lt;Normativy!$E$29,Normativy!$F$29+Normativy!$G$29*A266+Normativy!$H$29*A266^2,Normativy!$F$30)))</f>
        <v>19.6041381</v>
      </c>
      <c r="C266" s="139">
        <f>Normativy!$C$27</f>
        <v>33548</v>
      </c>
      <c r="D266" s="139">
        <f t="shared" si="12"/>
        <v>20535</v>
      </c>
      <c r="E266" s="113">
        <f t="shared" si="13"/>
        <v>7392.5999999999995</v>
      </c>
      <c r="F266" s="113">
        <f>Normativy!$E$79</f>
        <v>1102</v>
      </c>
      <c r="G266" s="76">
        <f t="shared" si="14"/>
        <v>29029.599999999999</v>
      </c>
    </row>
    <row r="267" spans="1:7" x14ac:dyDescent="0.2">
      <c r="A267" s="111">
        <v>302</v>
      </c>
      <c r="B267" s="112">
        <f>IF(A267&lt;Normativy!$E$27,Normativy!$F$27,IF(A267&lt;Normativy!$E$28,Normativy!$F$28+Normativy!$G$28*A267+Normativy!$H$28*A267^2,IF(A267&lt;Normativy!$E$29,Normativy!$F$29+Normativy!$G$29*A267+Normativy!$H$29*A267^2,Normativy!$F$30)))</f>
        <v>19.615272399999998</v>
      </c>
      <c r="C267" s="139">
        <f>Normativy!$C$27</f>
        <v>33548</v>
      </c>
      <c r="D267" s="139">
        <f t="shared" si="12"/>
        <v>20524</v>
      </c>
      <c r="E267" s="113">
        <f t="shared" si="13"/>
        <v>7388.6399999999994</v>
      </c>
      <c r="F267" s="113">
        <f>Normativy!$E$79</f>
        <v>1102</v>
      </c>
      <c r="G267" s="76">
        <f t="shared" si="14"/>
        <v>29014.639999999999</v>
      </c>
    </row>
    <row r="268" spans="1:7" x14ac:dyDescent="0.2">
      <c r="A268" s="111">
        <v>303</v>
      </c>
      <c r="B268" s="112">
        <f>IF(A268&lt;Normativy!$E$27,Normativy!$F$27,IF(A268&lt;Normativy!$E$28,Normativy!$F$28+Normativy!$G$28*A268+Normativy!$H$28*A268^2,IF(A268&lt;Normativy!$E$29,Normativy!$F$29+Normativy!$G$29*A268+Normativy!$H$29*A268^2,Normativy!$F$30)))</f>
        <v>19.626402899999999</v>
      </c>
      <c r="C268" s="139">
        <f>Normativy!$C$27</f>
        <v>33548</v>
      </c>
      <c r="D268" s="139">
        <f t="shared" si="12"/>
        <v>20512</v>
      </c>
      <c r="E268" s="113">
        <f t="shared" si="13"/>
        <v>7384.32</v>
      </c>
      <c r="F268" s="113">
        <f>Normativy!$E$79</f>
        <v>1102</v>
      </c>
      <c r="G268" s="76">
        <f t="shared" si="14"/>
        <v>28998.32</v>
      </c>
    </row>
    <row r="269" spans="1:7" x14ac:dyDescent="0.2">
      <c r="A269" s="111">
        <v>304</v>
      </c>
      <c r="B269" s="112">
        <f>IF(A269&lt;Normativy!$E$27,Normativy!$F$27,IF(A269&lt;Normativy!$E$28,Normativy!$F$28+Normativy!$G$28*A269+Normativy!$H$28*A269^2,IF(A269&lt;Normativy!$E$29,Normativy!$F$29+Normativy!$G$29*A269+Normativy!$H$29*A269^2,Normativy!$F$30)))</f>
        <v>19.637529599999997</v>
      </c>
      <c r="C269" s="139">
        <f>Normativy!$C$27</f>
        <v>33548</v>
      </c>
      <c r="D269" s="139">
        <f t="shared" si="12"/>
        <v>20500</v>
      </c>
      <c r="E269" s="113">
        <f t="shared" si="13"/>
        <v>7380</v>
      </c>
      <c r="F269" s="113">
        <f>Normativy!$E$79</f>
        <v>1102</v>
      </c>
      <c r="G269" s="76">
        <f t="shared" si="14"/>
        <v>28982</v>
      </c>
    </row>
    <row r="270" spans="1:7" x14ac:dyDescent="0.2">
      <c r="A270" s="111">
        <v>305</v>
      </c>
      <c r="B270" s="112">
        <f>IF(A270&lt;Normativy!$E$27,Normativy!$F$27,IF(A270&lt;Normativy!$E$28,Normativy!$F$28+Normativy!$G$28*A270+Normativy!$H$28*A270^2,IF(A270&lt;Normativy!$E$29,Normativy!$F$29+Normativy!$G$29*A270+Normativy!$H$29*A270^2,Normativy!$F$30)))</f>
        <v>19.648652499999997</v>
      </c>
      <c r="C270" s="139">
        <f>Normativy!$C$27</f>
        <v>33548</v>
      </c>
      <c r="D270" s="139">
        <f t="shared" si="12"/>
        <v>20489</v>
      </c>
      <c r="E270" s="113">
        <f t="shared" si="13"/>
        <v>7376.04</v>
      </c>
      <c r="F270" s="113">
        <f>Normativy!$E$79</f>
        <v>1102</v>
      </c>
      <c r="G270" s="76">
        <f t="shared" si="14"/>
        <v>28967.040000000001</v>
      </c>
    </row>
    <row r="271" spans="1:7" x14ac:dyDescent="0.2">
      <c r="A271" s="111">
        <v>306</v>
      </c>
      <c r="B271" s="112">
        <f>IF(A271&lt;Normativy!$E$27,Normativy!$F$27,IF(A271&lt;Normativy!$E$28,Normativy!$F$28+Normativy!$G$28*A271+Normativy!$H$28*A271^2,IF(A271&lt;Normativy!$E$29,Normativy!$F$29+Normativy!$G$29*A271+Normativy!$H$29*A271^2,Normativy!$F$30)))</f>
        <v>19.659771599999999</v>
      </c>
      <c r="C271" s="139">
        <f>Normativy!$C$27</f>
        <v>33548</v>
      </c>
      <c r="D271" s="139">
        <f t="shared" si="12"/>
        <v>20477</v>
      </c>
      <c r="E271" s="113">
        <f t="shared" si="13"/>
        <v>7371.7199999999993</v>
      </c>
      <c r="F271" s="113">
        <f>Normativy!$E$79</f>
        <v>1102</v>
      </c>
      <c r="G271" s="76">
        <f t="shared" si="14"/>
        <v>28950.720000000001</v>
      </c>
    </row>
    <row r="272" spans="1:7" x14ac:dyDescent="0.2">
      <c r="A272" s="111">
        <v>307</v>
      </c>
      <c r="B272" s="112">
        <f>IF(A272&lt;Normativy!$E$27,Normativy!$F$27,IF(A272&lt;Normativy!$E$28,Normativy!$F$28+Normativy!$G$28*A272+Normativy!$H$28*A272^2,IF(A272&lt;Normativy!$E$29,Normativy!$F$29+Normativy!$G$29*A272+Normativy!$H$29*A272^2,Normativy!$F$30)))</f>
        <v>19.670886899999999</v>
      </c>
      <c r="C272" s="139">
        <f>Normativy!$C$27</f>
        <v>33548</v>
      </c>
      <c r="D272" s="139">
        <f t="shared" si="12"/>
        <v>20466</v>
      </c>
      <c r="E272" s="113">
        <f t="shared" si="13"/>
        <v>7367.7599999999993</v>
      </c>
      <c r="F272" s="113">
        <f>Normativy!$E$79</f>
        <v>1102</v>
      </c>
      <c r="G272" s="76">
        <f t="shared" si="14"/>
        <v>28935.759999999998</v>
      </c>
    </row>
    <row r="273" spans="1:7" x14ac:dyDescent="0.2">
      <c r="A273" s="111">
        <v>308</v>
      </c>
      <c r="B273" s="112">
        <f>IF(A273&lt;Normativy!$E$27,Normativy!$F$27,IF(A273&lt;Normativy!$E$28,Normativy!$F$28+Normativy!$G$28*A273+Normativy!$H$28*A273^2,IF(A273&lt;Normativy!$E$29,Normativy!$F$29+Normativy!$G$29*A273+Normativy!$H$29*A273^2,Normativy!$F$30)))</f>
        <v>19.681998400000001</v>
      </c>
      <c r="C273" s="139">
        <f>Normativy!$C$27</f>
        <v>33548</v>
      </c>
      <c r="D273" s="139">
        <f t="shared" si="12"/>
        <v>20454</v>
      </c>
      <c r="E273" s="113">
        <f t="shared" si="13"/>
        <v>7363.44</v>
      </c>
      <c r="F273" s="113">
        <f>Normativy!$E$79</f>
        <v>1102</v>
      </c>
      <c r="G273" s="76">
        <f t="shared" si="14"/>
        <v>28919.439999999999</v>
      </c>
    </row>
    <row r="274" spans="1:7" x14ac:dyDescent="0.2">
      <c r="A274" s="111">
        <v>309</v>
      </c>
      <c r="B274" s="112">
        <f>IF(A274&lt;Normativy!$E$27,Normativy!$F$27,IF(A274&lt;Normativy!$E$28,Normativy!$F$28+Normativy!$G$28*A274+Normativy!$H$28*A274^2,IF(A274&lt;Normativy!$E$29,Normativy!$F$29+Normativy!$G$29*A274+Normativy!$H$29*A274^2,Normativy!$F$30)))</f>
        <v>19.693106099999998</v>
      </c>
      <c r="C274" s="139">
        <f>Normativy!$C$27</f>
        <v>33548</v>
      </c>
      <c r="D274" s="139">
        <f t="shared" si="12"/>
        <v>20442</v>
      </c>
      <c r="E274" s="113">
        <f t="shared" si="13"/>
        <v>7359.12</v>
      </c>
      <c r="F274" s="113">
        <f>Normativy!$E$79</f>
        <v>1102</v>
      </c>
      <c r="G274" s="76">
        <f t="shared" si="14"/>
        <v>28903.119999999999</v>
      </c>
    </row>
    <row r="275" spans="1:7" x14ac:dyDescent="0.2">
      <c r="A275" s="111">
        <v>310</v>
      </c>
      <c r="B275" s="112">
        <f>IF(A275&lt;Normativy!$E$27,Normativy!$F$27,IF(A275&lt;Normativy!$E$28,Normativy!$F$28+Normativy!$G$28*A275+Normativy!$H$28*A275^2,IF(A275&lt;Normativy!$E$29,Normativy!$F$29+Normativy!$G$29*A275+Normativy!$H$29*A275^2,Normativy!$F$30)))</f>
        <v>19.704209999999996</v>
      </c>
      <c r="C275" s="139">
        <f>Normativy!$C$27</f>
        <v>33548</v>
      </c>
      <c r="D275" s="139">
        <f t="shared" si="12"/>
        <v>20431</v>
      </c>
      <c r="E275" s="113">
        <f t="shared" si="13"/>
        <v>7355.16</v>
      </c>
      <c r="F275" s="113">
        <f>Normativy!$E$79</f>
        <v>1102</v>
      </c>
      <c r="G275" s="76">
        <f t="shared" si="14"/>
        <v>28888.16</v>
      </c>
    </row>
    <row r="276" spans="1:7" x14ac:dyDescent="0.2">
      <c r="A276" s="111">
        <v>311</v>
      </c>
      <c r="B276" s="112">
        <f>IF(A276&lt;Normativy!$E$27,Normativy!$F$27,IF(A276&lt;Normativy!$E$28,Normativy!$F$28+Normativy!$G$28*A276+Normativy!$H$28*A276^2,IF(A276&lt;Normativy!$E$29,Normativy!$F$29+Normativy!$G$29*A276+Normativy!$H$29*A276^2,Normativy!$F$30)))</f>
        <v>19.715310099999996</v>
      </c>
      <c r="C276" s="139">
        <f>Normativy!$C$27</f>
        <v>33548</v>
      </c>
      <c r="D276" s="139">
        <f t="shared" si="12"/>
        <v>20419</v>
      </c>
      <c r="E276" s="113">
        <f t="shared" si="13"/>
        <v>7350.84</v>
      </c>
      <c r="F276" s="113">
        <f>Normativy!$E$79</f>
        <v>1102</v>
      </c>
      <c r="G276" s="76">
        <f t="shared" si="14"/>
        <v>28871.84</v>
      </c>
    </row>
    <row r="277" spans="1:7" x14ac:dyDescent="0.2">
      <c r="A277" s="111">
        <v>312</v>
      </c>
      <c r="B277" s="112">
        <f>IF(A277&lt;Normativy!$E$27,Normativy!$F$27,IF(A277&lt;Normativy!$E$28,Normativy!$F$28+Normativy!$G$28*A277+Normativy!$H$28*A277^2,IF(A277&lt;Normativy!$E$29,Normativy!$F$29+Normativy!$G$29*A277+Normativy!$H$29*A277^2,Normativy!$F$30)))</f>
        <v>19.726406399999998</v>
      </c>
      <c r="C277" s="139">
        <f>Normativy!$C$27</f>
        <v>33548</v>
      </c>
      <c r="D277" s="139">
        <f t="shared" si="12"/>
        <v>20408</v>
      </c>
      <c r="E277" s="113">
        <f t="shared" si="13"/>
        <v>7346.88</v>
      </c>
      <c r="F277" s="113">
        <f>Normativy!$E$79</f>
        <v>1102</v>
      </c>
      <c r="G277" s="76">
        <f t="shared" si="14"/>
        <v>28856.880000000001</v>
      </c>
    </row>
    <row r="278" spans="1:7" x14ac:dyDescent="0.2">
      <c r="A278" s="111">
        <v>313</v>
      </c>
      <c r="B278" s="112">
        <f>IF(A278&lt;Normativy!$E$27,Normativy!$F$27,IF(A278&lt;Normativy!$E$28,Normativy!$F$28+Normativy!$G$28*A278+Normativy!$H$28*A278^2,IF(A278&lt;Normativy!$E$29,Normativy!$F$29+Normativy!$G$29*A278+Normativy!$H$29*A278^2,Normativy!$F$30)))</f>
        <v>19.737498899999999</v>
      </c>
      <c r="C278" s="139">
        <f>Normativy!$C$27</f>
        <v>33548</v>
      </c>
      <c r="D278" s="139">
        <f t="shared" si="12"/>
        <v>20397</v>
      </c>
      <c r="E278" s="113">
        <f t="shared" si="13"/>
        <v>7342.92</v>
      </c>
      <c r="F278" s="113">
        <f>Normativy!$E$79</f>
        <v>1102</v>
      </c>
      <c r="G278" s="76">
        <f t="shared" si="14"/>
        <v>28841.919999999998</v>
      </c>
    </row>
    <row r="279" spans="1:7" x14ac:dyDescent="0.2">
      <c r="A279" s="111">
        <v>314</v>
      </c>
      <c r="B279" s="112">
        <f>IF(A279&lt;Normativy!$E$27,Normativy!$F$27,IF(A279&lt;Normativy!$E$28,Normativy!$F$28+Normativy!$G$28*A279+Normativy!$H$28*A279^2,IF(A279&lt;Normativy!$E$29,Normativy!$F$29+Normativy!$G$29*A279+Normativy!$H$29*A279^2,Normativy!$F$30)))</f>
        <v>19.7485876</v>
      </c>
      <c r="C279" s="139">
        <f>Normativy!$C$27</f>
        <v>33548</v>
      </c>
      <c r="D279" s="139">
        <f t="shared" si="12"/>
        <v>20385</v>
      </c>
      <c r="E279" s="113">
        <f t="shared" si="13"/>
        <v>7338.5999999999995</v>
      </c>
      <c r="F279" s="113">
        <f>Normativy!$E$79</f>
        <v>1102</v>
      </c>
      <c r="G279" s="76">
        <f t="shared" si="14"/>
        <v>28825.599999999999</v>
      </c>
    </row>
    <row r="280" spans="1:7" x14ac:dyDescent="0.2">
      <c r="A280" s="111">
        <v>315</v>
      </c>
      <c r="B280" s="112">
        <f>IF(A280&lt;Normativy!$E$27,Normativy!$F$27,IF(A280&lt;Normativy!$E$28,Normativy!$F$28+Normativy!$G$28*A280+Normativy!$H$28*A280^2,IF(A280&lt;Normativy!$E$29,Normativy!$F$29+Normativy!$G$29*A280+Normativy!$H$29*A280^2,Normativy!$F$30)))</f>
        <v>19.759672500000001</v>
      </c>
      <c r="C280" s="139">
        <f>Normativy!$C$27</f>
        <v>33548</v>
      </c>
      <c r="D280" s="139">
        <f t="shared" si="12"/>
        <v>20374</v>
      </c>
      <c r="E280" s="113">
        <f t="shared" si="13"/>
        <v>7334.6399999999994</v>
      </c>
      <c r="F280" s="113">
        <f>Normativy!$E$79</f>
        <v>1102</v>
      </c>
      <c r="G280" s="76">
        <f t="shared" si="14"/>
        <v>28810.639999999999</v>
      </c>
    </row>
    <row r="281" spans="1:7" x14ac:dyDescent="0.2">
      <c r="A281" s="111">
        <v>316</v>
      </c>
      <c r="B281" s="112">
        <f>IF(A281&lt;Normativy!$E$27,Normativy!$F$27,IF(A281&lt;Normativy!$E$28,Normativy!$F$28+Normativy!$G$28*A281+Normativy!$H$28*A281^2,IF(A281&lt;Normativy!$E$29,Normativy!$F$29+Normativy!$G$29*A281+Normativy!$H$29*A281^2,Normativy!$F$30)))</f>
        <v>19.770753599999995</v>
      </c>
      <c r="C281" s="139">
        <f>Normativy!$C$27</f>
        <v>33548</v>
      </c>
      <c r="D281" s="139">
        <f t="shared" si="12"/>
        <v>20362</v>
      </c>
      <c r="E281" s="113">
        <f t="shared" si="13"/>
        <v>7330.32</v>
      </c>
      <c r="F281" s="113">
        <f>Normativy!$E$79</f>
        <v>1102</v>
      </c>
      <c r="G281" s="76">
        <f t="shared" si="14"/>
        <v>28794.32</v>
      </c>
    </row>
    <row r="282" spans="1:7" x14ac:dyDescent="0.2">
      <c r="A282" s="111">
        <v>317</v>
      </c>
      <c r="B282" s="112">
        <f>IF(A282&lt;Normativy!$E$27,Normativy!$F$27,IF(A282&lt;Normativy!$E$28,Normativy!$F$28+Normativy!$G$28*A282+Normativy!$H$28*A282^2,IF(A282&lt;Normativy!$E$29,Normativy!$F$29+Normativy!$G$29*A282+Normativy!$H$29*A282^2,Normativy!$F$30)))</f>
        <v>19.781830899999996</v>
      </c>
      <c r="C282" s="139">
        <f>Normativy!$C$27</f>
        <v>33548</v>
      </c>
      <c r="D282" s="139">
        <f t="shared" si="12"/>
        <v>20351</v>
      </c>
      <c r="E282" s="113">
        <f t="shared" si="13"/>
        <v>7326.36</v>
      </c>
      <c r="F282" s="113">
        <f>Normativy!$E$79</f>
        <v>1102</v>
      </c>
      <c r="G282" s="76">
        <f t="shared" si="14"/>
        <v>28779.360000000001</v>
      </c>
    </row>
    <row r="283" spans="1:7" x14ac:dyDescent="0.2">
      <c r="A283" s="111">
        <v>318</v>
      </c>
      <c r="B283" s="112">
        <f>IF(A283&lt;Normativy!$E$27,Normativy!$F$27,IF(A283&lt;Normativy!$E$28,Normativy!$F$28+Normativy!$G$28*A283+Normativy!$H$28*A283^2,IF(A283&lt;Normativy!$E$29,Normativy!$F$29+Normativy!$G$29*A283+Normativy!$H$29*A283^2,Normativy!$F$30)))</f>
        <v>19.792904399999998</v>
      </c>
      <c r="C283" s="139">
        <f>Normativy!$C$27</f>
        <v>33548</v>
      </c>
      <c r="D283" s="139">
        <f t="shared" si="12"/>
        <v>20339</v>
      </c>
      <c r="E283" s="113">
        <f t="shared" si="13"/>
        <v>7322.04</v>
      </c>
      <c r="F283" s="113">
        <f>Normativy!$E$79</f>
        <v>1102</v>
      </c>
      <c r="G283" s="76">
        <f t="shared" si="14"/>
        <v>28763.040000000001</v>
      </c>
    </row>
    <row r="284" spans="1:7" x14ac:dyDescent="0.2">
      <c r="A284" s="111">
        <v>319</v>
      </c>
      <c r="B284" s="112">
        <f>IF(A284&lt;Normativy!$E$27,Normativy!$F$27,IF(A284&lt;Normativy!$E$28,Normativy!$F$28+Normativy!$G$28*A284+Normativy!$H$28*A284^2,IF(A284&lt;Normativy!$E$29,Normativy!$F$29+Normativy!$G$29*A284+Normativy!$H$29*A284^2,Normativy!$F$30)))</f>
        <v>19.803974099999998</v>
      </c>
      <c r="C284" s="139">
        <f>Normativy!$C$27</f>
        <v>33548</v>
      </c>
      <c r="D284" s="139">
        <f t="shared" si="12"/>
        <v>20328</v>
      </c>
      <c r="E284" s="113">
        <f t="shared" si="13"/>
        <v>7318.08</v>
      </c>
      <c r="F284" s="113">
        <f>Normativy!$E$79</f>
        <v>1102</v>
      </c>
      <c r="G284" s="76">
        <f t="shared" si="14"/>
        <v>28748.080000000002</v>
      </c>
    </row>
    <row r="285" spans="1:7" x14ac:dyDescent="0.2">
      <c r="A285" s="111">
        <v>320</v>
      </c>
      <c r="B285" s="112">
        <f>IF(A285&lt;Normativy!$E$27,Normativy!$F$27,IF(A285&lt;Normativy!$E$28,Normativy!$F$28+Normativy!$G$28*A285+Normativy!$H$28*A285^2,IF(A285&lt;Normativy!$E$29,Normativy!$F$29+Normativy!$G$29*A285+Normativy!$H$29*A285^2,Normativy!$F$30)))</f>
        <v>19.81504</v>
      </c>
      <c r="C285" s="139">
        <f>Normativy!$C$27</f>
        <v>33548</v>
      </c>
      <c r="D285" s="139">
        <f t="shared" si="12"/>
        <v>20317</v>
      </c>
      <c r="E285" s="113">
        <f t="shared" si="13"/>
        <v>7314.12</v>
      </c>
      <c r="F285" s="113">
        <f>Normativy!$E$79</f>
        <v>1102</v>
      </c>
      <c r="G285" s="76">
        <f t="shared" si="14"/>
        <v>28733.119999999999</v>
      </c>
    </row>
    <row r="286" spans="1:7" x14ac:dyDescent="0.2">
      <c r="A286" s="111">
        <v>321</v>
      </c>
      <c r="B286" s="112">
        <f>IF(A286&lt;Normativy!$E$27,Normativy!$F$27,IF(A286&lt;Normativy!$E$28,Normativy!$F$28+Normativy!$G$28*A286+Normativy!$H$28*A286^2,IF(A286&lt;Normativy!$E$29,Normativy!$F$29+Normativy!$G$29*A286+Normativy!$H$29*A286^2,Normativy!$F$30)))</f>
        <v>19.8261021</v>
      </c>
      <c r="C286" s="139">
        <f>Normativy!$C$27</f>
        <v>33548</v>
      </c>
      <c r="D286" s="139">
        <f t="shared" si="12"/>
        <v>20305</v>
      </c>
      <c r="E286" s="113">
        <f t="shared" si="13"/>
        <v>7309.8</v>
      </c>
      <c r="F286" s="113">
        <f>Normativy!$E$79</f>
        <v>1102</v>
      </c>
      <c r="G286" s="76">
        <f t="shared" si="14"/>
        <v>28716.799999999999</v>
      </c>
    </row>
    <row r="287" spans="1:7" x14ac:dyDescent="0.2">
      <c r="A287" s="111">
        <v>322</v>
      </c>
      <c r="B287" s="112">
        <f>IF(A287&lt;Normativy!$E$27,Normativy!$F$27,IF(A287&lt;Normativy!$E$28,Normativy!$F$28+Normativy!$G$28*A287+Normativy!$H$28*A287^2,IF(A287&lt;Normativy!$E$29,Normativy!$F$29+Normativy!$G$29*A287+Normativy!$H$29*A287^2,Normativy!$F$30)))</f>
        <v>19.837160399999998</v>
      </c>
      <c r="C287" s="139">
        <f>Normativy!$C$27</f>
        <v>33548</v>
      </c>
      <c r="D287" s="139">
        <f t="shared" si="12"/>
        <v>20294</v>
      </c>
      <c r="E287" s="113">
        <f t="shared" si="13"/>
        <v>7305.84</v>
      </c>
      <c r="F287" s="113">
        <f>Normativy!$E$79</f>
        <v>1102</v>
      </c>
      <c r="G287" s="76">
        <f t="shared" si="14"/>
        <v>28701.84</v>
      </c>
    </row>
    <row r="288" spans="1:7" x14ac:dyDescent="0.2">
      <c r="A288" s="111">
        <v>323</v>
      </c>
      <c r="B288" s="112">
        <f>IF(A288&lt;Normativy!$E$27,Normativy!$F$27,IF(A288&lt;Normativy!$E$28,Normativy!$F$28+Normativy!$G$28*A288+Normativy!$H$28*A288^2,IF(A288&lt;Normativy!$E$29,Normativy!$F$29+Normativy!$G$29*A288+Normativy!$H$29*A288^2,Normativy!$F$30)))</f>
        <v>19.848214899999999</v>
      </c>
      <c r="C288" s="139">
        <f>Normativy!$C$27</f>
        <v>33548</v>
      </c>
      <c r="D288" s="139">
        <f t="shared" si="12"/>
        <v>20283</v>
      </c>
      <c r="E288" s="113">
        <f t="shared" si="13"/>
        <v>7301.88</v>
      </c>
      <c r="F288" s="113">
        <f>Normativy!$E$79</f>
        <v>1102</v>
      </c>
      <c r="G288" s="76">
        <f t="shared" si="14"/>
        <v>28686.880000000001</v>
      </c>
    </row>
    <row r="289" spans="1:7" x14ac:dyDescent="0.2">
      <c r="A289" s="111">
        <v>324</v>
      </c>
      <c r="B289" s="112">
        <f>IF(A289&lt;Normativy!$E$27,Normativy!$F$27,IF(A289&lt;Normativy!$E$28,Normativy!$F$28+Normativy!$G$28*A289+Normativy!$H$28*A289^2,IF(A289&lt;Normativy!$E$29,Normativy!$F$29+Normativy!$G$29*A289+Normativy!$H$29*A289^2,Normativy!$F$30)))</f>
        <v>19.859265599999997</v>
      </c>
      <c r="C289" s="139">
        <f>Normativy!$C$27</f>
        <v>33548</v>
      </c>
      <c r="D289" s="139">
        <f t="shared" si="12"/>
        <v>20271</v>
      </c>
      <c r="E289" s="113">
        <f t="shared" si="13"/>
        <v>7297.5599999999995</v>
      </c>
      <c r="F289" s="113">
        <f>Normativy!$E$79</f>
        <v>1102</v>
      </c>
      <c r="G289" s="76">
        <f t="shared" si="14"/>
        <v>28670.559999999998</v>
      </c>
    </row>
    <row r="290" spans="1:7" x14ac:dyDescent="0.2">
      <c r="A290" s="111">
        <v>325</v>
      </c>
      <c r="B290" s="112">
        <f>IF(A290&lt;Normativy!$E$27,Normativy!$F$27,IF(A290&lt;Normativy!$E$28,Normativy!$F$28+Normativy!$G$28*A290+Normativy!$H$28*A290^2,IF(A290&lt;Normativy!$E$29,Normativy!$F$29+Normativy!$G$29*A290+Normativy!$H$29*A290^2,Normativy!$F$30)))</f>
        <v>19.870312499999997</v>
      </c>
      <c r="C290" s="139">
        <f>Normativy!$C$27</f>
        <v>33548</v>
      </c>
      <c r="D290" s="139">
        <f t="shared" si="12"/>
        <v>20260</v>
      </c>
      <c r="E290" s="113">
        <f t="shared" si="13"/>
        <v>7293.5999999999995</v>
      </c>
      <c r="F290" s="113">
        <f>Normativy!$E$79</f>
        <v>1102</v>
      </c>
      <c r="G290" s="76">
        <f t="shared" si="14"/>
        <v>28655.599999999999</v>
      </c>
    </row>
    <row r="291" spans="1:7" x14ac:dyDescent="0.2">
      <c r="A291" s="111">
        <v>326</v>
      </c>
      <c r="B291" s="112">
        <f>IF(A291&lt;Normativy!$E$27,Normativy!$F$27,IF(A291&lt;Normativy!$E$28,Normativy!$F$28+Normativy!$G$28*A291+Normativy!$H$28*A291^2,IF(A291&lt;Normativy!$E$29,Normativy!$F$29+Normativy!$G$29*A291+Normativy!$H$29*A291^2,Normativy!$F$30)))</f>
        <v>19.88</v>
      </c>
      <c r="C291" s="139">
        <f>Normativy!$C$27</f>
        <v>33548</v>
      </c>
      <c r="D291" s="139">
        <f t="shared" si="12"/>
        <v>20250</v>
      </c>
      <c r="E291" s="113">
        <f t="shared" si="13"/>
        <v>7290</v>
      </c>
      <c r="F291" s="113">
        <f>Normativy!$E$79</f>
        <v>1102</v>
      </c>
      <c r="G291" s="76">
        <f t="shared" si="14"/>
        <v>28642</v>
      </c>
    </row>
    <row r="292" spans="1:7" x14ac:dyDescent="0.2">
      <c r="A292" s="111">
        <v>327</v>
      </c>
      <c r="B292" s="112">
        <f>IF(A292&lt;Normativy!$E$27,Normativy!$F$27,IF(A292&lt;Normativy!$E$28,Normativy!$F$28+Normativy!$G$28*A292+Normativy!$H$28*A292^2,IF(A292&lt;Normativy!$E$29,Normativy!$F$29+Normativy!$G$29*A292+Normativy!$H$29*A292^2,Normativy!$F$30)))</f>
        <v>19.88</v>
      </c>
      <c r="C292" s="139">
        <f>Normativy!$C$27</f>
        <v>33548</v>
      </c>
      <c r="D292" s="139">
        <f t="shared" si="12"/>
        <v>20250</v>
      </c>
      <c r="E292" s="113">
        <f t="shared" si="13"/>
        <v>7290</v>
      </c>
      <c r="F292" s="113">
        <f>Normativy!$E$79</f>
        <v>1102</v>
      </c>
      <c r="G292" s="76">
        <f t="shared" si="14"/>
        <v>28642</v>
      </c>
    </row>
    <row r="293" spans="1:7" x14ac:dyDescent="0.2">
      <c r="A293" s="111">
        <v>328</v>
      </c>
      <c r="B293" s="112">
        <f>IF(A293&lt;Normativy!$E$27,Normativy!$F$27,IF(A293&lt;Normativy!$E$28,Normativy!$F$28+Normativy!$G$28*A293+Normativy!$H$28*A293^2,IF(A293&lt;Normativy!$E$29,Normativy!$F$29+Normativy!$G$29*A293+Normativy!$H$29*A293^2,Normativy!$F$30)))</f>
        <v>19.88</v>
      </c>
      <c r="C293" s="139">
        <f>Normativy!$C$27</f>
        <v>33548</v>
      </c>
      <c r="D293" s="139">
        <f t="shared" si="12"/>
        <v>20250</v>
      </c>
      <c r="E293" s="113">
        <f t="shared" si="13"/>
        <v>7290</v>
      </c>
      <c r="F293" s="113">
        <f>Normativy!$E$79</f>
        <v>1102</v>
      </c>
      <c r="G293" s="76">
        <f t="shared" si="14"/>
        <v>28642</v>
      </c>
    </row>
    <row r="294" spans="1:7" x14ac:dyDescent="0.2">
      <c r="A294" s="111">
        <v>329</v>
      </c>
      <c r="B294" s="112">
        <f>IF(A294&lt;Normativy!$E$27,Normativy!$F$27,IF(A294&lt;Normativy!$E$28,Normativy!$F$28+Normativy!$G$28*A294+Normativy!$H$28*A294^2,IF(A294&lt;Normativy!$E$29,Normativy!$F$29+Normativy!$G$29*A294+Normativy!$H$29*A294^2,Normativy!$F$30)))</f>
        <v>19.88</v>
      </c>
      <c r="C294" s="139">
        <f>Normativy!$C$27</f>
        <v>33548</v>
      </c>
      <c r="D294" s="139">
        <f t="shared" si="12"/>
        <v>20250</v>
      </c>
      <c r="E294" s="113">
        <f t="shared" si="13"/>
        <v>7290</v>
      </c>
      <c r="F294" s="113">
        <f>Normativy!$E$79</f>
        <v>1102</v>
      </c>
      <c r="G294" s="76">
        <f t="shared" si="14"/>
        <v>28642</v>
      </c>
    </row>
    <row r="295" spans="1:7" x14ac:dyDescent="0.2">
      <c r="A295" s="111">
        <v>330</v>
      </c>
      <c r="B295" s="112">
        <f>IF(A295&lt;Normativy!$E$27,Normativy!$F$27,IF(A295&lt;Normativy!$E$28,Normativy!$F$28+Normativy!$G$28*A295+Normativy!$H$28*A295^2,IF(A295&lt;Normativy!$E$29,Normativy!$F$29+Normativy!$G$29*A295+Normativy!$H$29*A295^2,Normativy!$F$30)))</f>
        <v>19.88</v>
      </c>
      <c r="C295" s="139">
        <f>Normativy!$C$27</f>
        <v>33548</v>
      </c>
      <c r="D295" s="139">
        <f t="shared" si="12"/>
        <v>20250</v>
      </c>
      <c r="E295" s="113">
        <f t="shared" si="13"/>
        <v>7290</v>
      </c>
      <c r="F295" s="113">
        <f>Normativy!$E$79</f>
        <v>1102</v>
      </c>
      <c r="G295" s="76">
        <f t="shared" si="14"/>
        <v>28642</v>
      </c>
    </row>
    <row r="296" spans="1:7" ht="26.25" thickBot="1" x14ac:dyDescent="0.25">
      <c r="A296" s="114" t="s">
        <v>77</v>
      </c>
      <c r="B296" s="115">
        <f>IF(A296&lt;Normativy!$E$27,Normativy!$F$27,IF(A296&lt;Normativy!$E$28,Normativy!$F$28+Normativy!$G$28*A296+Normativy!$H$28*A296^2,IF(A296&lt;Normativy!$E$29,Normativy!$F$29+Normativy!$G$29*A296+Normativy!$H$29*A296^2,Normativy!$F$30)))</f>
        <v>19.88</v>
      </c>
      <c r="C296" s="139">
        <f>Normativy!$C$27</f>
        <v>33548</v>
      </c>
      <c r="D296" s="140">
        <f t="shared" si="12"/>
        <v>20250</v>
      </c>
      <c r="E296" s="113">
        <f t="shared" si="13"/>
        <v>7290</v>
      </c>
      <c r="F296" s="117">
        <f>Normativy!$E$79</f>
        <v>1102</v>
      </c>
      <c r="G296" s="119">
        <f>D296+E296+F296</f>
        <v>28642</v>
      </c>
    </row>
    <row r="297" spans="1:7" x14ac:dyDescent="0.2">
      <c r="C297" s="69"/>
      <c r="D297" s="121"/>
      <c r="E297" s="69"/>
      <c r="G297" s="6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pane ySplit="4" topLeftCell="A5" activePane="bottomLeft" state="frozen"/>
      <selection pane="bottomLeft" activeCell="I13" sqref="I13"/>
    </sheetView>
  </sheetViews>
  <sheetFormatPr defaultRowHeight="12.75" x14ac:dyDescent="0.2"/>
  <cols>
    <col min="1" max="1" width="7.85546875" style="2" customWidth="1"/>
    <col min="2" max="2" width="9.140625" style="2"/>
    <col min="3" max="3" width="9.140625" style="2" customWidth="1"/>
    <col min="4" max="4" width="11.5703125" style="4" customWidth="1"/>
    <col min="5" max="5" width="9.140625" style="48" customWidth="1"/>
    <col min="6" max="6" width="9.140625" style="2" customWidth="1"/>
    <col min="7" max="7" width="11" style="2" customWidth="1"/>
    <col min="8" max="16384" width="9.140625" style="2"/>
  </cols>
  <sheetData>
    <row r="1" spans="1:7" x14ac:dyDescent="0.2">
      <c r="A1" s="54" t="s">
        <v>157</v>
      </c>
      <c r="E1" s="2"/>
    </row>
    <row r="2" spans="1:7" x14ac:dyDescent="0.2">
      <c r="A2" s="54" t="s">
        <v>51</v>
      </c>
    </row>
    <row r="3" spans="1:7" ht="13.5" thickBot="1" x14ac:dyDescent="0.25">
      <c r="A3" s="54" t="s">
        <v>75</v>
      </c>
    </row>
    <row r="4" spans="1:7" ht="28.5" customHeight="1" thickBot="1" x14ac:dyDescent="0.25">
      <c r="A4" s="102" t="s">
        <v>81</v>
      </c>
      <c r="B4" s="125" t="s">
        <v>59</v>
      </c>
      <c r="C4" s="125" t="s">
        <v>67</v>
      </c>
      <c r="D4" s="103" t="s">
        <v>118</v>
      </c>
      <c r="E4" s="105" t="s">
        <v>72</v>
      </c>
      <c r="F4" s="104" t="s">
        <v>69</v>
      </c>
      <c r="G4" s="106" t="s">
        <v>70</v>
      </c>
    </row>
    <row r="5" spans="1:7" x14ac:dyDescent="0.2">
      <c r="A5" s="138">
        <v>40</v>
      </c>
      <c r="B5" s="112">
        <f>IF(A5&lt;Normativy!$E$31,Normativy!$F$31,IF(A5&lt;Normativy!$E$32,Normativy!$F$32+Normativy!$G$32*A5+Normativy!$H$32*A5^2,IF(A5&lt;Normativy!$E$33,Normativy!$F$33+Normativy!$G$33*A5+Normativy!$H$33*A5^2,Normativy!$F$34)))</f>
        <v>9.5</v>
      </c>
      <c r="C5" s="139">
        <f>Normativy!$C$31</f>
        <v>33548</v>
      </c>
      <c r="D5" s="139">
        <f>ROUND(C5/B5*12,0)</f>
        <v>42376</v>
      </c>
      <c r="E5" s="110">
        <f>D5*0.36</f>
        <v>15255.359999999999</v>
      </c>
      <c r="F5" s="110">
        <f>Normativy!$E$80</f>
        <v>965</v>
      </c>
      <c r="G5" s="76">
        <f>D5+E5+F5</f>
        <v>58596.36</v>
      </c>
    </row>
    <row r="6" spans="1:7" x14ac:dyDescent="0.2">
      <c r="A6" s="111">
        <v>41</v>
      </c>
      <c r="B6" s="112">
        <f>IF(A6&lt;Normativy!$E$31,Normativy!$F$31,IF(A6&lt;Normativy!$E$32,Normativy!$F$32+Normativy!$G$32*A6+Normativy!$H$32*A6^2,IF(A6&lt;Normativy!$E$33,Normativy!$F$33+Normativy!$G$33*A6+Normativy!$H$33*A6^2,Normativy!$F$34)))</f>
        <v>9.5</v>
      </c>
      <c r="C6" s="139">
        <f>Normativy!$C$31</f>
        <v>33548</v>
      </c>
      <c r="D6" s="139">
        <f t="shared" ref="D6:D69" si="0">ROUND(C6/B6*12,0)</f>
        <v>42376</v>
      </c>
      <c r="E6" s="110">
        <f t="shared" ref="E6:E69" si="1">D6*0.36</f>
        <v>15255.359999999999</v>
      </c>
      <c r="F6" s="110">
        <f>Normativy!$E$80</f>
        <v>965</v>
      </c>
      <c r="G6" s="76">
        <f>D6+E6+F6</f>
        <v>58596.36</v>
      </c>
    </row>
    <row r="7" spans="1:7" x14ac:dyDescent="0.2">
      <c r="A7" s="111">
        <v>42</v>
      </c>
      <c r="B7" s="112">
        <f>IF(A7&lt;Normativy!$E$31,Normativy!$F$31,IF(A7&lt;Normativy!$E$32,Normativy!$F$32+Normativy!$G$32*A7+Normativy!$H$32*A7^2,IF(A7&lt;Normativy!$E$33,Normativy!$F$33+Normativy!$G$33*A7+Normativy!$H$33*A7^2,Normativy!$F$34)))</f>
        <v>9.5</v>
      </c>
      <c r="C7" s="139">
        <f>Normativy!$C$31</f>
        <v>33548</v>
      </c>
      <c r="D7" s="139">
        <f t="shared" si="0"/>
        <v>42376</v>
      </c>
      <c r="E7" s="110">
        <f t="shared" si="1"/>
        <v>15255.359999999999</v>
      </c>
      <c r="F7" s="110">
        <f>Normativy!$E$80</f>
        <v>965</v>
      </c>
      <c r="G7" s="76">
        <f t="shared" ref="G7:G70" si="2">D7+E7+F7</f>
        <v>58596.36</v>
      </c>
    </row>
    <row r="8" spans="1:7" x14ac:dyDescent="0.2">
      <c r="A8" s="111">
        <v>43</v>
      </c>
      <c r="B8" s="112">
        <f>IF(A8&lt;Normativy!$E$31,Normativy!$F$31,IF(A8&lt;Normativy!$E$32,Normativy!$F$32+Normativy!$G$32*A8+Normativy!$H$32*A8^2,IF(A8&lt;Normativy!$E$33,Normativy!$F$33+Normativy!$G$33*A8+Normativy!$H$33*A8^2,Normativy!$F$34)))</f>
        <v>9.5</v>
      </c>
      <c r="C8" s="139">
        <f>Normativy!$C$31</f>
        <v>33548</v>
      </c>
      <c r="D8" s="139">
        <f t="shared" si="0"/>
        <v>42376</v>
      </c>
      <c r="E8" s="110">
        <f t="shared" si="1"/>
        <v>15255.359999999999</v>
      </c>
      <c r="F8" s="110">
        <f>Normativy!$E$80</f>
        <v>965</v>
      </c>
      <c r="G8" s="76">
        <f t="shared" si="2"/>
        <v>58596.36</v>
      </c>
    </row>
    <row r="9" spans="1:7" x14ac:dyDescent="0.2">
      <c r="A9" s="111">
        <v>44</v>
      </c>
      <c r="B9" s="112">
        <f>IF(A9&lt;Normativy!$E$31,Normativy!$F$31,IF(A9&lt;Normativy!$E$32,Normativy!$F$32+Normativy!$G$32*A9+Normativy!$H$32*A9^2,IF(A9&lt;Normativy!$E$33,Normativy!$F$33+Normativy!$G$33*A9+Normativy!$H$33*A9^2,Normativy!$F$34)))</f>
        <v>9.5</v>
      </c>
      <c r="C9" s="139">
        <f>Normativy!$C$31</f>
        <v>33548</v>
      </c>
      <c r="D9" s="139">
        <f t="shared" si="0"/>
        <v>42376</v>
      </c>
      <c r="E9" s="110">
        <f t="shared" si="1"/>
        <v>15255.359999999999</v>
      </c>
      <c r="F9" s="110">
        <f>Normativy!$E$80</f>
        <v>965</v>
      </c>
      <c r="G9" s="76">
        <f t="shared" si="2"/>
        <v>58596.36</v>
      </c>
    </row>
    <row r="10" spans="1:7" x14ac:dyDescent="0.2">
      <c r="A10" s="111">
        <v>45</v>
      </c>
      <c r="B10" s="112">
        <f>IF(A10&lt;Normativy!$E$31,Normativy!$F$31,IF(A10&lt;Normativy!$E$32,Normativy!$F$32+Normativy!$G$32*A10+Normativy!$H$32*A10^2,IF(A10&lt;Normativy!$E$33,Normativy!$F$33+Normativy!$G$33*A10+Normativy!$H$33*A10^2,Normativy!$F$34)))</f>
        <v>9.5</v>
      </c>
      <c r="C10" s="139">
        <f>Normativy!$C$31</f>
        <v>33548</v>
      </c>
      <c r="D10" s="139">
        <f t="shared" si="0"/>
        <v>42376</v>
      </c>
      <c r="E10" s="110">
        <f t="shared" si="1"/>
        <v>15255.359999999999</v>
      </c>
      <c r="F10" s="110">
        <f>Normativy!$E$80</f>
        <v>965</v>
      </c>
      <c r="G10" s="76">
        <f t="shared" si="2"/>
        <v>58596.36</v>
      </c>
    </row>
    <row r="11" spans="1:7" x14ac:dyDescent="0.2">
      <c r="A11" s="111">
        <v>46</v>
      </c>
      <c r="B11" s="112">
        <f>IF(A11&lt;Normativy!$E$31,Normativy!$F$31,IF(A11&lt;Normativy!$E$32,Normativy!$F$32+Normativy!$G$32*A11+Normativy!$H$32*A11^2,IF(A11&lt;Normativy!$E$33,Normativy!$F$33+Normativy!$G$33*A11+Normativy!$H$33*A11^2,Normativy!$F$34)))</f>
        <v>9.5</v>
      </c>
      <c r="C11" s="139">
        <f>Normativy!$C$31</f>
        <v>33548</v>
      </c>
      <c r="D11" s="139">
        <f t="shared" si="0"/>
        <v>42376</v>
      </c>
      <c r="E11" s="110">
        <f t="shared" si="1"/>
        <v>15255.359999999999</v>
      </c>
      <c r="F11" s="110">
        <f>Normativy!$E$80</f>
        <v>965</v>
      </c>
      <c r="G11" s="76">
        <f t="shared" si="2"/>
        <v>58596.36</v>
      </c>
    </row>
    <row r="12" spans="1:7" x14ac:dyDescent="0.2">
      <c r="A12" s="111">
        <v>47</v>
      </c>
      <c r="B12" s="112">
        <f>IF(A12&lt;Normativy!$E$31,Normativy!$F$31,IF(A12&lt;Normativy!$E$32,Normativy!$F$32+Normativy!$G$32*A12+Normativy!$H$32*A12^2,IF(A12&lt;Normativy!$E$33,Normativy!$F$33+Normativy!$G$33*A12+Normativy!$H$33*A12^2,Normativy!$F$34)))</f>
        <v>9.5</v>
      </c>
      <c r="C12" s="139">
        <f>Normativy!$C$31</f>
        <v>33548</v>
      </c>
      <c r="D12" s="139">
        <f t="shared" si="0"/>
        <v>42376</v>
      </c>
      <c r="E12" s="110">
        <f t="shared" si="1"/>
        <v>15255.359999999999</v>
      </c>
      <c r="F12" s="110">
        <f>Normativy!$E$80</f>
        <v>965</v>
      </c>
      <c r="G12" s="76">
        <f t="shared" si="2"/>
        <v>58596.36</v>
      </c>
    </row>
    <row r="13" spans="1:7" x14ac:dyDescent="0.2">
      <c r="A13" s="111">
        <v>48</v>
      </c>
      <c r="B13" s="112">
        <f>IF(A13&lt;Normativy!$E$31,Normativy!$F$31,IF(A13&lt;Normativy!$E$32,Normativy!$F$32+Normativy!$G$32*A13+Normativy!$H$32*A13^2,IF(A13&lt;Normativy!$E$33,Normativy!$F$33+Normativy!$G$33*A13+Normativy!$H$33*A13^2,Normativy!$F$34)))</f>
        <v>9.5</v>
      </c>
      <c r="C13" s="139">
        <f>Normativy!$C$31</f>
        <v>33548</v>
      </c>
      <c r="D13" s="139">
        <f t="shared" si="0"/>
        <v>42376</v>
      </c>
      <c r="E13" s="110">
        <f t="shared" si="1"/>
        <v>15255.359999999999</v>
      </c>
      <c r="F13" s="110">
        <f>Normativy!$E$80</f>
        <v>965</v>
      </c>
      <c r="G13" s="76">
        <f t="shared" si="2"/>
        <v>58596.36</v>
      </c>
    </row>
    <row r="14" spans="1:7" x14ac:dyDescent="0.2">
      <c r="A14" s="111">
        <v>49</v>
      </c>
      <c r="B14" s="112">
        <f>IF(A14&lt;Normativy!$E$31,Normativy!$F$31,IF(A14&lt;Normativy!$E$32,Normativy!$F$32+Normativy!$G$32*A14+Normativy!$H$32*A14^2,IF(A14&lt;Normativy!$E$33,Normativy!$F$33+Normativy!$G$33*A14+Normativy!$H$33*A14^2,Normativy!$F$34)))</f>
        <v>9.5</v>
      </c>
      <c r="C14" s="139">
        <f>Normativy!$C$31</f>
        <v>33548</v>
      </c>
      <c r="D14" s="139">
        <f t="shared" si="0"/>
        <v>42376</v>
      </c>
      <c r="E14" s="110">
        <f t="shared" si="1"/>
        <v>15255.359999999999</v>
      </c>
      <c r="F14" s="110">
        <f>Normativy!$E$80</f>
        <v>965</v>
      </c>
      <c r="G14" s="76">
        <f t="shared" si="2"/>
        <v>58596.36</v>
      </c>
    </row>
    <row r="15" spans="1:7" x14ac:dyDescent="0.2">
      <c r="A15" s="111">
        <v>50</v>
      </c>
      <c r="B15" s="112">
        <f>IF(A15&lt;Normativy!$E$31,Normativy!$F$31,IF(A15&lt;Normativy!$E$32,Normativy!$F$32+Normativy!$G$32*A15+Normativy!$H$32*A15^2,IF(A15&lt;Normativy!$E$33,Normativy!$F$33+Normativy!$G$33*A15+Normativy!$H$33*A15^2,Normativy!$F$34)))</f>
        <v>9.5</v>
      </c>
      <c r="C15" s="139">
        <f>Normativy!$C$31</f>
        <v>33548</v>
      </c>
      <c r="D15" s="139">
        <f t="shared" si="0"/>
        <v>42376</v>
      </c>
      <c r="E15" s="110">
        <f t="shared" si="1"/>
        <v>15255.359999999999</v>
      </c>
      <c r="F15" s="110">
        <f>Normativy!$E$80</f>
        <v>965</v>
      </c>
      <c r="G15" s="76">
        <f t="shared" si="2"/>
        <v>58596.36</v>
      </c>
    </row>
    <row r="16" spans="1:7" x14ac:dyDescent="0.2">
      <c r="A16" s="111">
        <v>51</v>
      </c>
      <c r="B16" s="112">
        <f>IF(A16&lt;Normativy!$E$31,Normativy!$F$31,IF(A16&lt;Normativy!$E$32,Normativy!$F$32+Normativy!$G$32*A16+Normativy!$H$32*A16^2,IF(A16&lt;Normativy!$E$33,Normativy!$F$33+Normativy!$G$33*A16+Normativy!$H$33*A16^2,Normativy!$F$34)))</f>
        <v>9.5</v>
      </c>
      <c r="C16" s="139">
        <f>Normativy!$C$31</f>
        <v>33548</v>
      </c>
      <c r="D16" s="139">
        <f t="shared" si="0"/>
        <v>42376</v>
      </c>
      <c r="E16" s="110">
        <f t="shared" si="1"/>
        <v>15255.359999999999</v>
      </c>
      <c r="F16" s="110">
        <f>Normativy!$E$80</f>
        <v>965</v>
      </c>
      <c r="G16" s="76">
        <f t="shared" si="2"/>
        <v>58596.36</v>
      </c>
    </row>
    <row r="17" spans="1:7" x14ac:dyDescent="0.2">
      <c r="A17" s="111">
        <v>52</v>
      </c>
      <c r="B17" s="112">
        <f>IF(A17&lt;Normativy!$E$31,Normativy!$F$31,IF(A17&lt;Normativy!$E$32,Normativy!$F$32+Normativy!$G$32*A17+Normativy!$H$32*A17^2,IF(A17&lt;Normativy!$E$33,Normativy!$F$33+Normativy!$G$33*A17+Normativy!$H$33*A17^2,Normativy!$F$34)))</f>
        <v>9.5</v>
      </c>
      <c r="C17" s="139">
        <f>Normativy!$C$31</f>
        <v>33548</v>
      </c>
      <c r="D17" s="139">
        <f t="shared" si="0"/>
        <v>42376</v>
      </c>
      <c r="E17" s="110">
        <f t="shared" si="1"/>
        <v>15255.359999999999</v>
      </c>
      <c r="F17" s="110">
        <f>Normativy!$E$80</f>
        <v>965</v>
      </c>
      <c r="G17" s="76">
        <f t="shared" si="2"/>
        <v>58596.36</v>
      </c>
    </row>
    <row r="18" spans="1:7" x14ac:dyDescent="0.2">
      <c r="A18" s="111">
        <v>53</v>
      </c>
      <c r="B18" s="112">
        <f>IF(A18&lt;Normativy!$E$31,Normativy!$F$31,IF(A18&lt;Normativy!$E$32,Normativy!$F$32+Normativy!$G$32*A18+Normativy!$H$32*A18^2,IF(A18&lt;Normativy!$E$33,Normativy!$F$33+Normativy!$G$33*A18+Normativy!$H$33*A18^2,Normativy!$F$34)))</f>
        <v>9.5</v>
      </c>
      <c r="C18" s="139">
        <f>Normativy!$C$31</f>
        <v>33548</v>
      </c>
      <c r="D18" s="139">
        <f t="shared" si="0"/>
        <v>42376</v>
      </c>
      <c r="E18" s="110">
        <f t="shared" si="1"/>
        <v>15255.359999999999</v>
      </c>
      <c r="F18" s="110">
        <f>Normativy!$E$80</f>
        <v>965</v>
      </c>
      <c r="G18" s="76">
        <f t="shared" si="2"/>
        <v>58596.36</v>
      </c>
    </row>
    <row r="19" spans="1:7" x14ac:dyDescent="0.2">
      <c r="A19" s="111">
        <v>54</v>
      </c>
      <c r="B19" s="112">
        <f>IF(A19&lt;Normativy!$E$31,Normativy!$F$31,IF(A19&lt;Normativy!$E$32,Normativy!$F$32+Normativy!$G$32*A19+Normativy!$H$32*A19^2,IF(A19&lt;Normativy!$E$33,Normativy!$F$33+Normativy!$G$33*A19+Normativy!$H$33*A19^2,Normativy!$F$34)))</f>
        <v>9.5</v>
      </c>
      <c r="C19" s="139">
        <f>Normativy!$C$31</f>
        <v>33548</v>
      </c>
      <c r="D19" s="139">
        <f t="shared" si="0"/>
        <v>42376</v>
      </c>
      <c r="E19" s="110">
        <f t="shared" si="1"/>
        <v>15255.359999999999</v>
      </c>
      <c r="F19" s="110">
        <f>Normativy!$E$80</f>
        <v>965</v>
      </c>
      <c r="G19" s="76">
        <f t="shared" si="2"/>
        <v>58596.36</v>
      </c>
    </row>
    <row r="20" spans="1:7" x14ac:dyDescent="0.2">
      <c r="A20" s="111">
        <v>55</v>
      </c>
      <c r="B20" s="112">
        <f>IF(A20&lt;Normativy!$E$31,Normativy!$F$31,IF(A20&lt;Normativy!$E$32,Normativy!$F$32+Normativy!$G$32*A20+Normativy!$H$32*A20^2,IF(A20&lt;Normativy!$E$33,Normativy!$F$33+Normativy!$G$33*A20+Normativy!$H$33*A20^2,Normativy!$F$34)))</f>
        <v>9.5</v>
      </c>
      <c r="C20" s="139">
        <f>Normativy!$C$31</f>
        <v>33548</v>
      </c>
      <c r="D20" s="139">
        <f t="shared" si="0"/>
        <v>42376</v>
      </c>
      <c r="E20" s="110">
        <f t="shared" si="1"/>
        <v>15255.359999999999</v>
      </c>
      <c r="F20" s="110">
        <f>Normativy!$E$80</f>
        <v>965</v>
      </c>
      <c r="G20" s="76">
        <f t="shared" si="2"/>
        <v>58596.36</v>
      </c>
    </row>
    <row r="21" spans="1:7" x14ac:dyDescent="0.2">
      <c r="A21" s="111">
        <v>56</v>
      </c>
      <c r="B21" s="112">
        <f>IF(A21&lt;Normativy!$E$31,Normativy!$F$31,IF(A21&lt;Normativy!$E$32,Normativy!$F$32+Normativy!$G$32*A21+Normativy!$H$32*A21^2,IF(A21&lt;Normativy!$E$33,Normativy!$F$33+Normativy!$G$33*A21+Normativy!$H$33*A21^2,Normativy!$F$34)))</f>
        <v>9.5</v>
      </c>
      <c r="C21" s="139">
        <f>Normativy!$C$31</f>
        <v>33548</v>
      </c>
      <c r="D21" s="139">
        <f t="shared" si="0"/>
        <v>42376</v>
      </c>
      <c r="E21" s="110">
        <f t="shared" si="1"/>
        <v>15255.359999999999</v>
      </c>
      <c r="F21" s="110">
        <f>Normativy!$E$80</f>
        <v>965</v>
      </c>
      <c r="G21" s="76">
        <f t="shared" si="2"/>
        <v>58596.36</v>
      </c>
    </row>
    <row r="22" spans="1:7" x14ac:dyDescent="0.2">
      <c r="A22" s="111">
        <v>57</v>
      </c>
      <c r="B22" s="112">
        <f>IF(A22&lt;Normativy!$E$31,Normativy!$F$31,IF(A22&lt;Normativy!$E$32,Normativy!$F$32+Normativy!$G$32*A22+Normativy!$H$32*A22^2,IF(A22&lt;Normativy!$E$33,Normativy!$F$33+Normativy!$G$33*A22+Normativy!$H$33*A22^2,Normativy!$F$34)))</f>
        <v>9.5</v>
      </c>
      <c r="C22" s="139">
        <f>Normativy!$C$31</f>
        <v>33548</v>
      </c>
      <c r="D22" s="139">
        <f t="shared" si="0"/>
        <v>42376</v>
      </c>
      <c r="E22" s="110">
        <f t="shared" si="1"/>
        <v>15255.359999999999</v>
      </c>
      <c r="F22" s="110">
        <f>Normativy!$E$80</f>
        <v>965</v>
      </c>
      <c r="G22" s="76">
        <f t="shared" si="2"/>
        <v>58596.36</v>
      </c>
    </row>
    <row r="23" spans="1:7" x14ac:dyDescent="0.2">
      <c r="A23" s="111">
        <v>58</v>
      </c>
      <c r="B23" s="112">
        <f>IF(A23&lt;Normativy!$E$31,Normativy!$F$31,IF(A23&lt;Normativy!$E$32,Normativy!$F$32+Normativy!$G$32*A23+Normativy!$H$32*A23^2,IF(A23&lt;Normativy!$E$33,Normativy!$F$33+Normativy!$G$33*A23+Normativy!$H$33*A23^2,Normativy!$F$34)))</f>
        <v>9.5</v>
      </c>
      <c r="C23" s="139">
        <f>Normativy!$C$31</f>
        <v>33548</v>
      </c>
      <c r="D23" s="139">
        <f t="shared" si="0"/>
        <v>42376</v>
      </c>
      <c r="E23" s="110">
        <f t="shared" si="1"/>
        <v>15255.359999999999</v>
      </c>
      <c r="F23" s="110">
        <f>Normativy!$E$80</f>
        <v>965</v>
      </c>
      <c r="G23" s="76">
        <f t="shared" si="2"/>
        <v>58596.36</v>
      </c>
    </row>
    <row r="24" spans="1:7" x14ac:dyDescent="0.2">
      <c r="A24" s="111">
        <v>59</v>
      </c>
      <c r="B24" s="112">
        <f>IF(A24&lt;Normativy!$E$31,Normativy!$F$31,IF(A24&lt;Normativy!$E$32,Normativy!$F$32+Normativy!$G$32*A24+Normativy!$H$32*A24^2,IF(A24&lt;Normativy!$E$33,Normativy!$F$33+Normativy!$G$33*A24+Normativy!$H$33*A24^2,Normativy!$F$34)))</f>
        <v>9.5</v>
      </c>
      <c r="C24" s="139">
        <f>Normativy!$C$31</f>
        <v>33548</v>
      </c>
      <c r="D24" s="139">
        <f t="shared" si="0"/>
        <v>42376</v>
      </c>
      <c r="E24" s="110">
        <f t="shared" si="1"/>
        <v>15255.359999999999</v>
      </c>
      <c r="F24" s="110">
        <f>Normativy!$E$80</f>
        <v>965</v>
      </c>
      <c r="G24" s="76">
        <f t="shared" si="2"/>
        <v>58596.36</v>
      </c>
    </row>
    <row r="25" spans="1:7" x14ac:dyDescent="0.2">
      <c r="A25" s="111">
        <v>60</v>
      </c>
      <c r="B25" s="112">
        <f>IF(A25&lt;Normativy!$E$31,Normativy!$F$31,IF(A25&lt;Normativy!$E$32,Normativy!$F$32+Normativy!$G$32*A25+Normativy!$H$32*A25^2,IF(A25&lt;Normativy!$E$33,Normativy!$F$33+Normativy!$G$33*A25+Normativy!$H$33*A25^2,Normativy!$F$34)))</f>
        <v>9.5</v>
      </c>
      <c r="C25" s="139">
        <f>Normativy!$C$31</f>
        <v>33548</v>
      </c>
      <c r="D25" s="139">
        <f t="shared" si="0"/>
        <v>42376</v>
      </c>
      <c r="E25" s="110">
        <f t="shared" si="1"/>
        <v>15255.359999999999</v>
      </c>
      <c r="F25" s="110">
        <f>Normativy!$E$80</f>
        <v>965</v>
      </c>
      <c r="G25" s="76">
        <f t="shared" si="2"/>
        <v>58596.36</v>
      </c>
    </row>
    <row r="26" spans="1:7" x14ac:dyDescent="0.2">
      <c r="A26" s="111">
        <v>61</v>
      </c>
      <c r="B26" s="112">
        <f>IF(A26&lt;Normativy!$E$31,Normativy!$F$31,IF(A26&lt;Normativy!$E$32,Normativy!$F$32+Normativy!$G$32*A26+Normativy!$H$32*A26^2,IF(A26&lt;Normativy!$E$33,Normativy!$F$33+Normativy!$G$33*A26+Normativy!$H$33*A26^2,Normativy!$F$34)))</f>
        <v>9.5</v>
      </c>
      <c r="C26" s="139">
        <f>Normativy!$C$31</f>
        <v>33548</v>
      </c>
      <c r="D26" s="139">
        <f t="shared" si="0"/>
        <v>42376</v>
      </c>
      <c r="E26" s="110">
        <f t="shared" si="1"/>
        <v>15255.359999999999</v>
      </c>
      <c r="F26" s="110">
        <f>Normativy!$E$80</f>
        <v>965</v>
      </c>
      <c r="G26" s="76">
        <f t="shared" si="2"/>
        <v>58596.36</v>
      </c>
    </row>
    <row r="27" spans="1:7" x14ac:dyDescent="0.2">
      <c r="A27" s="111">
        <v>62</v>
      </c>
      <c r="B27" s="112">
        <f>IF(A27&lt;Normativy!$E$31,Normativy!$F$31,IF(A27&lt;Normativy!$E$32,Normativy!$F$32+Normativy!$G$32*A27+Normativy!$H$32*A27^2,IF(A27&lt;Normativy!$E$33,Normativy!$F$33+Normativy!$G$33*A27+Normativy!$H$33*A27^2,Normativy!$F$34)))</f>
        <v>9.5</v>
      </c>
      <c r="C27" s="139">
        <f>Normativy!$C$31</f>
        <v>33548</v>
      </c>
      <c r="D27" s="139">
        <f t="shared" si="0"/>
        <v>42376</v>
      </c>
      <c r="E27" s="110">
        <f t="shared" si="1"/>
        <v>15255.359999999999</v>
      </c>
      <c r="F27" s="110">
        <f>Normativy!$E$80</f>
        <v>965</v>
      </c>
      <c r="G27" s="76">
        <f t="shared" si="2"/>
        <v>58596.36</v>
      </c>
    </row>
    <row r="28" spans="1:7" x14ac:dyDescent="0.2">
      <c r="A28" s="111">
        <v>63</v>
      </c>
      <c r="B28" s="112">
        <f>IF(A28&lt;Normativy!$E$31,Normativy!$F$31,IF(A28&lt;Normativy!$E$32,Normativy!$F$32+Normativy!$G$32*A28+Normativy!$H$32*A28^2,IF(A28&lt;Normativy!$E$33,Normativy!$F$33+Normativy!$G$33*A28+Normativy!$H$33*A28^2,Normativy!$F$34)))</f>
        <v>9.5</v>
      </c>
      <c r="C28" s="139">
        <f>Normativy!$C$31</f>
        <v>33548</v>
      </c>
      <c r="D28" s="139">
        <f t="shared" si="0"/>
        <v>42376</v>
      </c>
      <c r="E28" s="110">
        <f t="shared" si="1"/>
        <v>15255.359999999999</v>
      </c>
      <c r="F28" s="110">
        <f>Normativy!$E$80</f>
        <v>965</v>
      </c>
      <c r="G28" s="76">
        <f t="shared" si="2"/>
        <v>58596.36</v>
      </c>
    </row>
    <row r="29" spans="1:7" x14ac:dyDescent="0.2">
      <c r="A29" s="111">
        <v>64</v>
      </c>
      <c r="B29" s="112">
        <f>IF(A29&lt;Normativy!$E$31,Normativy!$F$31,IF(A29&lt;Normativy!$E$32,Normativy!$F$32+Normativy!$G$32*A29+Normativy!$H$32*A29^2,IF(A29&lt;Normativy!$E$33,Normativy!$F$33+Normativy!$G$33*A29+Normativy!$H$33*A29^2,Normativy!$F$34)))</f>
        <v>9.5</v>
      </c>
      <c r="C29" s="139">
        <f>Normativy!$C$31</f>
        <v>33548</v>
      </c>
      <c r="D29" s="139">
        <f t="shared" si="0"/>
        <v>42376</v>
      </c>
      <c r="E29" s="110">
        <f t="shared" si="1"/>
        <v>15255.359999999999</v>
      </c>
      <c r="F29" s="110">
        <f>Normativy!$E$80</f>
        <v>965</v>
      </c>
      <c r="G29" s="76">
        <f t="shared" si="2"/>
        <v>58596.36</v>
      </c>
    </row>
    <row r="30" spans="1:7" x14ac:dyDescent="0.2">
      <c r="A30" s="111">
        <v>65</v>
      </c>
      <c r="B30" s="112">
        <f>IF(A30&lt;Normativy!$E$31,Normativy!$F$31,IF(A30&lt;Normativy!$E$32,Normativy!$F$32+Normativy!$G$32*A30+Normativy!$H$32*A30^2,IF(A30&lt;Normativy!$E$33,Normativy!$F$33+Normativy!$G$33*A30+Normativy!$H$33*A30^2,Normativy!$F$34)))</f>
        <v>9.5</v>
      </c>
      <c r="C30" s="139">
        <f>Normativy!$C$31</f>
        <v>33548</v>
      </c>
      <c r="D30" s="139">
        <f t="shared" si="0"/>
        <v>42376</v>
      </c>
      <c r="E30" s="110">
        <f t="shared" si="1"/>
        <v>15255.359999999999</v>
      </c>
      <c r="F30" s="110">
        <f>Normativy!$E$80</f>
        <v>965</v>
      </c>
      <c r="G30" s="76">
        <f t="shared" si="2"/>
        <v>58596.36</v>
      </c>
    </row>
    <row r="31" spans="1:7" x14ac:dyDescent="0.2">
      <c r="A31" s="111">
        <v>66</v>
      </c>
      <c r="B31" s="112">
        <f>IF(A31&lt;Normativy!$E$31,Normativy!$F$31,IF(A31&lt;Normativy!$E$32,Normativy!$F$32+Normativy!$G$32*A31+Normativy!$H$32*A31^2,IF(A31&lt;Normativy!$E$33,Normativy!$F$33+Normativy!$G$33*A31+Normativy!$H$33*A31^2,Normativy!$F$34)))</f>
        <v>9.5</v>
      </c>
      <c r="C31" s="139">
        <f>Normativy!$C$31</f>
        <v>33548</v>
      </c>
      <c r="D31" s="139">
        <f t="shared" si="0"/>
        <v>42376</v>
      </c>
      <c r="E31" s="110">
        <f t="shared" si="1"/>
        <v>15255.359999999999</v>
      </c>
      <c r="F31" s="110">
        <f>Normativy!$E$80</f>
        <v>965</v>
      </c>
      <c r="G31" s="76">
        <f t="shared" si="2"/>
        <v>58596.36</v>
      </c>
    </row>
    <row r="32" spans="1:7" x14ac:dyDescent="0.2">
      <c r="A32" s="111">
        <v>67</v>
      </c>
      <c r="B32" s="112">
        <f>IF(A32&lt;Normativy!$E$31,Normativy!$F$31,IF(A32&lt;Normativy!$E$32,Normativy!$F$32+Normativy!$G$32*A32+Normativy!$H$32*A32^2,IF(A32&lt;Normativy!$E$33,Normativy!$F$33+Normativy!$G$33*A32+Normativy!$H$33*A32^2,Normativy!$F$34)))</f>
        <v>9.5</v>
      </c>
      <c r="C32" s="139">
        <f>Normativy!$C$31</f>
        <v>33548</v>
      </c>
      <c r="D32" s="139">
        <f t="shared" si="0"/>
        <v>42376</v>
      </c>
      <c r="E32" s="110">
        <f t="shared" si="1"/>
        <v>15255.359999999999</v>
      </c>
      <c r="F32" s="110">
        <f>Normativy!$E$80</f>
        <v>965</v>
      </c>
      <c r="G32" s="76">
        <f t="shared" si="2"/>
        <v>58596.36</v>
      </c>
    </row>
    <row r="33" spans="1:7" x14ac:dyDescent="0.2">
      <c r="A33" s="111">
        <v>68</v>
      </c>
      <c r="B33" s="112">
        <f>IF(A33&lt;Normativy!$E$31,Normativy!$F$31,IF(A33&lt;Normativy!$E$32,Normativy!$F$32+Normativy!$G$32*A33+Normativy!$H$32*A33^2,IF(A33&lt;Normativy!$E$33,Normativy!$F$33+Normativy!$G$33*A33+Normativy!$H$33*A33^2,Normativy!$F$34)))</f>
        <v>9.5</v>
      </c>
      <c r="C33" s="139">
        <f>Normativy!$C$31</f>
        <v>33548</v>
      </c>
      <c r="D33" s="139">
        <f t="shared" si="0"/>
        <v>42376</v>
      </c>
      <c r="E33" s="110">
        <f t="shared" si="1"/>
        <v>15255.359999999999</v>
      </c>
      <c r="F33" s="110">
        <f>Normativy!$E$80</f>
        <v>965</v>
      </c>
      <c r="G33" s="76">
        <f t="shared" si="2"/>
        <v>58596.36</v>
      </c>
    </row>
    <row r="34" spans="1:7" x14ac:dyDescent="0.2">
      <c r="A34" s="111">
        <v>69</v>
      </c>
      <c r="B34" s="112">
        <f>IF(A34&lt;Normativy!$E$31,Normativy!$F$31,IF(A34&lt;Normativy!$E$32,Normativy!$F$32+Normativy!$G$32*A34+Normativy!$H$32*A34^2,IF(A34&lt;Normativy!$E$33,Normativy!$F$33+Normativy!$G$33*A34+Normativy!$H$33*A34^2,Normativy!$F$34)))</f>
        <v>9.5484645999999991</v>
      </c>
      <c r="C34" s="139">
        <f>Normativy!$C$31</f>
        <v>33548</v>
      </c>
      <c r="D34" s="139">
        <f t="shared" si="0"/>
        <v>42161</v>
      </c>
      <c r="E34" s="110">
        <f t="shared" si="1"/>
        <v>15177.96</v>
      </c>
      <c r="F34" s="110">
        <f>Normativy!$E$80</f>
        <v>965</v>
      </c>
      <c r="G34" s="76">
        <f t="shared" si="2"/>
        <v>58303.96</v>
      </c>
    </row>
    <row r="35" spans="1:7" x14ac:dyDescent="0.2">
      <c r="A35" s="111">
        <v>70</v>
      </c>
      <c r="B35" s="112">
        <f>IF(A35&lt;Normativy!$E$31,Normativy!$F$31,IF(A35&lt;Normativy!$E$32,Normativy!$F$32+Normativy!$G$32*A35+Normativy!$H$32*A35^2,IF(A35&lt;Normativy!$E$33,Normativy!$F$33+Normativy!$G$33*A35+Normativy!$H$33*A35^2,Normativy!$F$34)))</f>
        <v>9.6314400000000013</v>
      </c>
      <c r="C35" s="139">
        <f>Normativy!$C$31</f>
        <v>33548</v>
      </c>
      <c r="D35" s="139">
        <f t="shared" si="0"/>
        <v>41798</v>
      </c>
      <c r="E35" s="110">
        <f t="shared" si="1"/>
        <v>15047.279999999999</v>
      </c>
      <c r="F35" s="110">
        <f>Normativy!$E$80</f>
        <v>965</v>
      </c>
      <c r="G35" s="76">
        <f t="shared" si="2"/>
        <v>57810.28</v>
      </c>
    </row>
    <row r="36" spans="1:7" x14ac:dyDescent="0.2">
      <c r="A36" s="111">
        <v>71</v>
      </c>
      <c r="B36" s="112">
        <f>IF(A36&lt;Normativy!$E$31,Normativy!$F$31,IF(A36&lt;Normativy!$E$32,Normativy!$F$32+Normativy!$G$32*A36+Normativy!$H$32*A36^2,IF(A36&lt;Normativy!$E$33,Normativy!$F$33+Normativy!$G$33*A36+Normativy!$H$33*A36^2,Normativy!$F$34)))</f>
        <v>9.7142526</v>
      </c>
      <c r="C36" s="139">
        <f>Normativy!$C$31</f>
        <v>33548</v>
      </c>
      <c r="D36" s="139">
        <f t="shared" si="0"/>
        <v>41442</v>
      </c>
      <c r="E36" s="110">
        <f t="shared" si="1"/>
        <v>14919.119999999999</v>
      </c>
      <c r="F36" s="110">
        <f>Normativy!$E$80</f>
        <v>965</v>
      </c>
      <c r="G36" s="76">
        <f t="shared" si="2"/>
        <v>57326.119999999995</v>
      </c>
    </row>
    <row r="37" spans="1:7" x14ac:dyDescent="0.2">
      <c r="A37" s="111">
        <v>72</v>
      </c>
      <c r="B37" s="112">
        <f>IF(A37&lt;Normativy!$E$31,Normativy!$F$31,IF(A37&lt;Normativy!$E$32,Normativy!$F$32+Normativy!$G$32*A37+Normativy!$H$32*A37^2,IF(A37&lt;Normativy!$E$33,Normativy!$F$33+Normativy!$G$33*A37+Normativy!$H$33*A37^2,Normativy!$F$34)))</f>
        <v>9.7969024000000005</v>
      </c>
      <c r="C37" s="139">
        <f>Normativy!$C$31</f>
        <v>33548</v>
      </c>
      <c r="D37" s="139">
        <f t="shared" si="0"/>
        <v>41092</v>
      </c>
      <c r="E37" s="110">
        <f t="shared" si="1"/>
        <v>14793.119999999999</v>
      </c>
      <c r="F37" s="110">
        <f>Normativy!$E$80</f>
        <v>965</v>
      </c>
      <c r="G37" s="76">
        <f t="shared" si="2"/>
        <v>56850.119999999995</v>
      </c>
    </row>
    <row r="38" spans="1:7" x14ac:dyDescent="0.2">
      <c r="A38" s="111">
        <v>73</v>
      </c>
      <c r="B38" s="112">
        <f>IF(A38&lt;Normativy!$E$31,Normativy!$F$31,IF(A38&lt;Normativy!$E$32,Normativy!$F$32+Normativy!$G$32*A38+Normativy!$H$32*A38^2,IF(A38&lt;Normativy!$E$33,Normativy!$F$33+Normativy!$G$33*A38+Normativy!$H$33*A38^2,Normativy!$F$34)))</f>
        <v>9.8793893999999991</v>
      </c>
      <c r="C38" s="139">
        <f>Normativy!$C$31</f>
        <v>33548</v>
      </c>
      <c r="D38" s="139">
        <f t="shared" si="0"/>
        <v>40749</v>
      </c>
      <c r="E38" s="110">
        <f t="shared" si="1"/>
        <v>14669.64</v>
      </c>
      <c r="F38" s="110">
        <f>Normativy!$E$80</f>
        <v>965</v>
      </c>
      <c r="G38" s="76">
        <f t="shared" si="2"/>
        <v>56383.64</v>
      </c>
    </row>
    <row r="39" spans="1:7" x14ac:dyDescent="0.2">
      <c r="A39" s="111">
        <v>74</v>
      </c>
      <c r="B39" s="112">
        <f>IF(A39&lt;Normativy!$E$31,Normativy!$F$31,IF(A39&lt;Normativy!$E$32,Normativy!$F$32+Normativy!$G$32*A39+Normativy!$H$32*A39^2,IF(A39&lt;Normativy!$E$33,Normativy!$F$33+Normativy!$G$33*A39+Normativy!$H$33*A39^2,Normativy!$F$34)))</f>
        <v>9.9617135999999995</v>
      </c>
      <c r="C39" s="139">
        <f>Normativy!$C$31</f>
        <v>33548</v>
      </c>
      <c r="D39" s="139">
        <f t="shared" si="0"/>
        <v>40412</v>
      </c>
      <c r="E39" s="110">
        <f t="shared" si="1"/>
        <v>14548.32</v>
      </c>
      <c r="F39" s="110">
        <f>Normativy!$E$80</f>
        <v>965</v>
      </c>
      <c r="G39" s="76">
        <f t="shared" si="2"/>
        <v>55925.32</v>
      </c>
    </row>
    <row r="40" spans="1:7" x14ac:dyDescent="0.2">
      <c r="A40" s="111">
        <v>75</v>
      </c>
      <c r="B40" s="112">
        <f>IF(A40&lt;Normativy!$E$31,Normativy!$F$31,IF(A40&lt;Normativy!$E$32,Normativy!$F$32+Normativy!$G$32*A40+Normativy!$H$32*A40^2,IF(A40&lt;Normativy!$E$33,Normativy!$F$33+Normativy!$G$33*A40+Normativy!$H$33*A40^2,Normativy!$F$34)))</f>
        <v>10.043875</v>
      </c>
      <c r="C40" s="139">
        <f>Normativy!$C$31</f>
        <v>33548</v>
      </c>
      <c r="D40" s="139">
        <f t="shared" si="0"/>
        <v>40082</v>
      </c>
      <c r="E40" s="110">
        <f t="shared" si="1"/>
        <v>14429.519999999999</v>
      </c>
      <c r="F40" s="110">
        <f>Normativy!$E$80</f>
        <v>965</v>
      </c>
      <c r="G40" s="76">
        <f t="shared" si="2"/>
        <v>55476.52</v>
      </c>
    </row>
    <row r="41" spans="1:7" x14ac:dyDescent="0.2">
      <c r="A41" s="111">
        <v>76</v>
      </c>
      <c r="B41" s="112">
        <f>IF(A41&lt;Normativy!$E$31,Normativy!$F$31,IF(A41&lt;Normativy!$E$32,Normativy!$F$32+Normativy!$G$32*A41+Normativy!$H$32*A41^2,IF(A41&lt;Normativy!$E$33,Normativy!$F$33+Normativy!$G$33*A41+Normativy!$H$33*A41^2,Normativy!$F$34)))</f>
        <v>10.1258736</v>
      </c>
      <c r="C41" s="139">
        <f>Normativy!$C$31</f>
        <v>33548</v>
      </c>
      <c r="D41" s="139">
        <f t="shared" si="0"/>
        <v>39757</v>
      </c>
      <c r="E41" s="110">
        <f t="shared" si="1"/>
        <v>14312.519999999999</v>
      </c>
      <c r="F41" s="110">
        <f>Normativy!$E$80</f>
        <v>965</v>
      </c>
      <c r="G41" s="76">
        <f t="shared" si="2"/>
        <v>55034.52</v>
      </c>
    </row>
    <row r="42" spans="1:7" x14ac:dyDescent="0.2">
      <c r="A42" s="111">
        <v>77</v>
      </c>
      <c r="B42" s="112">
        <f>IF(A42&lt;Normativy!$E$31,Normativy!$F$31,IF(A42&lt;Normativy!$E$32,Normativy!$F$32+Normativy!$G$32*A42+Normativy!$H$32*A42^2,IF(A42&lt;Normativy!$E$33,Normativy!$F$33+Normativy!$G$33*A42+Normativy!$H$33*A42^2,Normativy!$F$34)))</f>
        <v>10.207709399999999</v>
      </c>
      <c r="C42" s="139">
        <f>Normativy!$C$31</f>
        <v>33548</v>
      </c>
      <c r="D42" s="139">
        <f t="shared" si="0"/>
        <v>39438</v>
      </c>
      <c r="E42" s="110">
        <f t="shared" si="1"/>
        <v>14197.68</v>
      </c>
      <c r="F42" s="110">
        <f>Normativy!$E$80</f>
        <v>965</v>
      </c>
      <c r="G42" s="76">
        <f t="shared" si="2"/>
        <v>54600.68</v>
      </c>
    </row>
    <row r="43" spans="1:7" x14ac:dyDescent="0.2">
      <c r="A43" s="111">
        <v>78</v>
      </c>
      <c r="B43" s="112">
        <f>IF(A43&lt;Normativy!$E$31,Normativy!$F$31,IF(A43&lt;Normativy!$E$32,Normativy!$F$32+Normativy!$G$32*A43+Normativy!$H$32*A43^2,IF(A43&lt;Normativy!$E$33,Normativy!$F$33+Normativy!$G$33*A43+Normativy!$H$33*A43^2,Normativy!$F$34)))</f>
        <v>10.289382400000001</v>
      </c>
      <c r="C43" s="139">
        <f>Normativy!$C$31</f>
        <v>33548</v>
      </c>
      <c r="D43" s="139">
        <f t="shared" si="0"/>
        <v>39125</v>
      </c>
      <c r="E43" s="110">
        <f t="shared" si="1"/>
        <v>14085</v>
      </c>
      <c r="F43" s="110">
        <f>Normativy!$E$80</f>
        <v>965</v>
      </c>
      <c r="G43" s="76">
        <f t="shared" si="2"/>
        <v>54175</v>
      </c>
    </row>
    <row r="44" spans="1:7" x14ac:dyDescent="0.2">
      <c r="A44" s="111">
        <v>79</v>
      </c>
      <c r="B44" s="112">
        <f>IF(A44&lt;Normativy!$E$31,Normativy!$F$31,IF(A44&lt;Normativy!$E$32,Normativy!$F$32+Normativy!$G$32*A44+Normativy!$H$32*A44^2,IF(A44&lt;Normativy!$E$33,Normativy!$F$33+Normativy!$G$33*A44+Normativy!$H$33*A44^2,Normativy!$F$34)))</f>
        <v>10.370892599999999</v>
      </c>
      <c r="C44" s="139">
        <f>Normativy!$C$31</f>
        <v>33548</v>
      </c>
      <c r="D44" s="139">
        <f t="shared" si="0"/>
        <v>38818</v>
      </c>
      <c r="E44" s="110">
        <f t="shared" si="1"/>
        <v>13974.48</v>
      </c>
      <c r="F44" s="110">
        <f>Normativy!$E$80</f>
        <v>965</v>
      </c>
      <c r="G44" s="76">
        <f t="shared" si="2"/>
        <v>53757.479999999996</v>
      </c>
    </row>
    <row r="45" spans="1:7" x14ac:dyDescent="0.2">
      <c r="A45" s="111">
        <v>80</v>
      </c>
      <c r="B45" s="112">
        <f>IF(A45&lt;Normativy!$E$31,Normativy!$F$31,IF(A45&lt;Normativy!$E$32,Normativy!$F$32+Normativy!$G$32*A45+Normativy!$H$32*A45^2,IF(A45&lt;Normativy!$E$33,Normativy!$F$33+Normativy!$G$33*A45+Normativy!$H$33*A45^2,Normativy!$F$34)))</f>
        <v>10.45224</v>
      </c>
      <c r="C45" s="139">
        <f>Normativy!$C$31</f>
        <v>33548</v>
      </c>
      <c r="D45" s="139">
        <f t="shared" si="0"/>
        <v>38516</v>
      </c>
      <c r="E45" s="110">
        <f t="shared" si="1"/>
        <v>13865.76</v>
      </c>
      <c r="F45" s="110">
        <f>Normativy!$E$80</f>
        <v>965</v>
      </c>
      <c r="G45" s="76">
        <f t="shared" si="2"/>
        <v>53346.76</v>
      </c>
    </row>
    <row r="46" spans="1:7" x14ac:dyDescent="0.2">
      <c r="A46" s="111">
        <v>81</v>
      </c>
      <c r="B46" s="112">
        <f>IF(A46&lt;Normativy!$E$31,Normativy!$F$31,IF(A46&lt;Normativy!$E$32,Normativy!$F$32+Normativy!$G$32*A46+Normativy!$H$32*A46^2,IF(A46&lt;Normativy!$E$33,Normativy!$F$33+Normativy!$G$33*A46+Normativy!$H$33*A46^2,Normativy!$F$34)))</f>
        <v>10.5334246</v>
      </c>
      <c r="C46" s="139">
        <f>Normativy!$C$31</f>
        <v>33548</v>
      </c>
      <c r="D46" s="139">
        <f t="shared" si="0"/>
        <v>38219</v>
      </c>
      <c r="E46" s="110">
        <f t="shared" si="1"/>
        <v>13758.84</v>
      </c>
      <c r="F46" s="110">
        <f>Normativy!$E$80</f>
        <v>965</v>
      </c>
      <c r="G46" s="76">
        <f t="shared" si="2"/>
        <v>52942.84</v>
      </c>
    </row>
    <row r="47" spans="1:7" x14ac:dyDescent="0.2">
      <c r="A47" s="111">
        <v>82</v>
      </c>
      <c r="B47" s="112">
        <f>IF(A47&lt;Normativy!$E$31,Normativy!$F$31,IF(A47&lt;Normativy!$E$32,Normativy!$F$32+Normativy!$G$32*A47+Normativy!$H$32*A47^2,IF(A47&lt;Normativy!$E$33,Normativy!$F$33+Normativy!$G$33*A47+Normativy!$H$33*A47^2,Normativy!$F$34)))</f>
        <v>10.6144464</v>
      </c>
      <c r="C47" s="139">
        <f>Normativy!$C$31</f>
        <v>33548</v>
      </c>
      <c r="D47" s="139">
        <f t="shared" si="0"/>
        <v>37927</v>
      </c>
      <c r="E47" s="110">
        <f t="shared" si="1"/>
        <v>13653.72</v>
      </c>
      <c r="F47" s="110">
        <f>Normativy!$E$80</f>
        <v>965</v>
      </c>
      <c r="G47" s="76">
        <f t="shared" si="2"/>
        <v>52545.72</v>
      </c>
    </row>
    <row r="48" spans="1:7" x14ac:dyDescent="0.2">
      <c r="A48" s="111">
        <v>83</v>
      </c>
      <c r="B48" s="112">
        <f>IF(A48&lt;Normativy!$E$31,Normativy!$F$31,IF(A48&lt;Normativy!$E$32,Normativy!$F$32+Normativy!$G$32*A48+Normativy!$H$32*A48^2,IF(A48&lt;Normativy!$E$33,Normativy!$F$33+Normativy!$G$33*A48+Normativy!$H$33*A48^2,Normativy!$F$34)))</f>
        <v>10.695305399999999</v>
      </c>
      <c r="C48" s="139">
        <f>Normativy!$C$31</f>
        <v>33548</v>
      </c>
      <c r="D48" s="139">
        <f t="shared" si="0"/>
        <v>37640</v>
      </c>
      <c r="E48" s="110">
        <f t="shared" si="1"/>
        <v>13550.4</v>
      </c>
      <c r="F48" s="110">
        <f>Normativy!$E$80</f>
        <v>965</v>
      </c>
      <c r="G48" s="76">
        <f t="shared" si="2"/>
        <v>52155.4</v>
      </c>
    </row>
    <row r="49" spans="1:7" x14ac:dyDescent="0.2">
      <c r="A49" s="111">
        <v>84</v>
      </c>
      <c r="B49" s="112">
        <f>IF(A49&lt;Normativy!$E$31,Normativy!$F$31,IF(A49&lt;Normativy!$E$32,Normativy!$F$32+Normativy!$G$32*A49+Normativy!$H$32*A49^2,IF(A49&lt;Normativy!$E$33,Normativy!$F$33+Normativy!$G$33*A49+Normativy!$H$33*A49^2,Normativy!$F$34)))</f>
        <v>10.776001600000001</v>
      </c>
      <c r="C49" s="139">
        <f>Normativy!$C$31</f>
        <v>33548</v>
      </c>
      <c r="D49" s="139">
        <f t="shared" si="0"/>
        <v>37359</v>
      </c>
      <c r="E49" s="110">
        <f t="shared" si="1"/>
        <v>13449.24</v>
      </c>
      <c r="F49" s="110">
        <f>Normativy!$E$80</f>
        <v>965</v>
      </c>
      <c r="G49" s="76">
        <f t="shared" si="2"/>
        <v>51773.24</v>
      </c>
    </row>
    <row r="50" spans="1:7" x14ac:dyDescent="0.2">
      <c r="A50" s="111">
        <v>85</v>
      </c>
      <c r="B50" s="112">
        <f>IF(A50&lt;Normativy!$E$31,Normativy!$F$31,IF(A50&lt;Normativy!$E$32,Normativy!$F$32+Normativy!$G$32*A50+Normativy!$H$32*A50^2,IF(A50&lt;Normativy!$E$33,Normativy!$F$33+Normativy!$G$33*A50+Normativy!$H$33*A50^2,Normativy!$F$34)))</f>
        <v>10.856534999999999</v>
      </c>
      <c r="C50" s="139">
        <f>Normativy!$C$31</f>
        <v>33548</v>
      </c>
      <c r="D50" s="139">
        <f t="shared" si="0"/>
        <v>37081</v>
      </c>
      <c r="E50" s="110">
        <f t="shared" si="1"/>
        <v>13349.16</v>
      </c>
      <c r="F50" s="110">
        <f>Normativy!$E$80</f>
        <v>965</v>
      </c>
      <c r="G50" s="76">
        <f t="shared" si="2"/>
        <v>51395.16</v>
      </c>
    </row>
    <row r="51" spans="1:7" x14ac:dyDescent="0.2">
      <c r="A51" s="111">
        <v>86</v>
      </c>
      <c r="B51" s="112">
        <f>IF(A51&lt;Normativy!$E$31,Normativy!$F$31,IF(A51&lt;Normativy!$E$32,Normativy!$F$32+Normativy!$G$32*A51+Normativy!$H$32*A51^2,IF(A51&lt;Normativy!$E$33,Normativy!$F$33+Normativy!$G$33*A51+Normativy!$H$33*A51^2,Normativy!$F$34)))</f>
        <v>10.936905599999999</v>
      </c>
      <c r="C51" s="139">
        <f>Normativy!$C$31</f>
        <v>33548</v>
      </c>
      <c r="D51" s="139">
        <f t="shared" si="0"/>
        <v>36809</v>
      </c>
      <c r="E51" s="110">
        <f t="shared" si="1"/>
        <v>13251.24</v>
      </c>
      <c r="F51" s="110">
        <f>Normativy!$E$80</f>
        <v>965</v>
      </c>
      <c r="G51" s="76">
        <f t="shared" si="2"/>
        <v>51025.24</v>
      </c>
    </row>
    <row r="52" spans="1:7" x14ac:dyDescent="0.2">
      <c r="A52" s="111">
        <v>87</v>
      </c>
      <c r="B52" s="112">
        <f>IF(A52&lt;Normativy!$E$31,Normativy!$F$31,IF(A52&lt;Normativy!$E$32,Normativy!$F$32+Normativy!$G$32*A52+Normativy!$H$32*A52^2,IF(A52&lt;Normativy!$E$33,Normativy!$F$33+Normativy!$G$33*A52+Normativy!$H$33*A52^2,Normativy!$F$34)))</f>
        <v>11.0171134</v>
      </c>
      <c r="C52" s="139">
        <f>Normativy!$C$31</f>
        <v>33548</v>
      </c>
      <c r="D52" s="139">
        <f t="shared" si="0"/>
        <v>36541</v>
      </c>
      <c r="E52" s="110">
        <f t="shared" si="1"/>
        <v>13154.76</v>
      </c>
      <c r="F52" s="110">
        <f>Normativy!$E$80</f>
        <v>965</v>
      </c>
      <c r="G52" s="76">
        <f t="shared" si="2"/>
        <v>50660.76</v>
      </c>
    </row>
    <row r="53" spans="1:7" x14ac:dyDescent="0.2">
      <c r="A53" s="111">
        <v>88</v>
      </c>
      <c r="B53" s="112">
        <f>IF(A53&lt;Normativy!$E$31,Normativy!$F$31,IF(A53&lt;Normativy!$E$32,Normativy!$F$32+Normativy!$G$32*A53+Normativy!$H$32*A53^2,IF(A53&lt;Normativy!$E$33,Normativy!$F$33+Normativy!$G$33*A53+Normativy!$H$33*A53^2,Normativy!$F$34)))</f>
        <v>11.0971584</v>
      </c>
      <c r="C53" s="139">
        <f>Normativy!$C$31</f>
        <v>33548</v>
      </c>
      <c r="D53" s="139">
        <f t="shared" si="0"/>
        <v>36277</v>
      </c>
      <c r="E53" s="110">
        <f t="shared" si="1"/>
        <v>13059.72</v>
      </c>
      <c r="F53" s="110">
        <f>Normativy!$E$80</f>
        <v>965</v>
      </c>
      <c r="G53" s="76">
        <f t="shared" si="2"/>
        <v>50301.72</v>
      </c>
    </row>
    <row r="54" spans="1:7" x14ac:dyDescent="0.2">
      <c r="A54" s="111">
        <v>89</v>
      </c>
      <c r="B54" s="112">
        <f>IF(A54&lt;Normativy!$E$31,Normativy!$F$31,IF(A54&lt;Normativy!$E$32,Normativy!$F$32+Normativy!$G$32*A54+Normativy!$H$32*A54^2,IF(A54&lt;Normativy!$E$33,Normativy!$F$33+Normativy!$G$33*A54+Normativy!$H$33*A54^2,Normativy!$F$34)))</f>
        <v>11.1770406</v>
      </c>
      <c r="C54" s="139">
        <f>Normativy!$C$31</f>
        <v>33548</v>
      </c>
      <c r="D54" s="139">
        <f t="shared" si="0"/>
        <v>36018</v>
      </c>
      <c r="E54" s="110">
        <f t="shared" si="1"/>
        <v>12966.48</v>
      </c>
      <c r="F54" s="110">
        <f>Normativy!$E$80</f>
        <v>965</v>
      </c>
      <c r="G54" s="76">
        <f t="shared" si="2"/>
        <v>49949.479999999996</v>
      </c>
    </row>
    <row r="55" spans="1:7" x14ac:dyDescent="0.2">
      <c r="A55" s="111">
        <v>90</v>
      </c>
      <c r="B55" s="112">
        <f>IF(A55&lt;Normativy!$E$31,Normativy!$F$31,IF(A55&lt;Normativy!$E$32,Normativy!$F$32+Normativy!$G$32*A55+Normativy!$H$32*A55^2,IF(A55&lt;Normativy!$E$33,Normativy!$F$33+Normativy!$G$33*A55+Normativy!$H$33*A55^2,Normativy!$F$34)))</f>
        <v>11.25676</v>
      </c>
      <c r="C55" s="139">
        <f>Normativy!$C$31</f>
        <v>33548</v>
      </c>
      <c r="D55" s="139">
        <f t="shared" si="0"/>
        <v>35763</v>
      </c>
      <c r="E55" s="110">
        <f t="shared" si="1"/>
        <v>12874.68</v>
      </c>
      <c r="F55" s="110">
        <f>Normativy!$E$80</f>
        <v>965</v>
      </c>
      <c r="G55" s="76">
        <f t="shared" si="2"/>
        <v>49602.68</v>
      </c>
    </row>
    <row r="56" spans="1:7" x14ac:dyDescent="0.2">
      <c r="A56" s="111">
        <v>91</v>
      </c>
      <c r="B56" s="112">
        <f>IF(A56&lt;Normativy!$E$31,Normativy!$F$31,IF(A56&lt;Normativy!$E$32,Normativy!$F$32+Normativy!$G$32*A56+Normativy!$H$32*A56^2,IF(A56&lt;Normativy!$E$33,Normativy!$F$33+Normativy!$G$33*A56+Normativy!$H$33*A56^2,Normativy!$F$34)))</f>
        <v>11.3363166</v>
      </c>
      <c r="C56" s="139">
        <f>Normativy!$C$31</f>
        <v>33548</v>
      </c>
      <c r="D56" s="139">
        <f t="shared" si="0"/>
        <v>35512</v>
      </c>
      <c r="E56" s="110">
        <f t="shared" si="1"/>
        <v>12784.32</v>
      </c>
      <c r="F56" s="110">
        <f>Normativy!$E$80</f>
        <v>965</v>
      </c>
      <c r="G56" s="76">
        <f t="shared" si="2"/>
        <v>49261.32</v>
      </c>
    </row>
    <row r="57" spans="1:7" x14ac:dyDescent="0.2">
      <c r="A57" s="111">
        <v>92</v>
      </c>
      <c r="B57" s="112">
        <f>IF(A57&lt;Normativy!$E$31,Normativy!$F$31,IF(A57&lt;Normativy!$E$32,Normativy!$F$32+Normativy!$G$32*A57+Normativy!$H$32*A57^2,IF(A57&lt;Normativy!$E$33,Normativy!$F$33+Normativy!$G$33*A57+Normativy!$H$33*A57^2,Normativy!$F$34)))</f>
        <v>11.4157104</v>
      </c>
      <c r="C57" s="139">
        <f>Normativy!$C$31</f>
        <v>33548</v>
      </c>
      <c r="D57" s="139">
        <f t="shared" si="0"/>
        <v>35265</v>
      </c>
      <c r="E57" s="110">
        <f t="shared" si="1"/>
        <v>12695.4</v>
      </c>
      <c r="F57" s="110">
        <f>Normativy!$E$80</f>
        <v>965</v>
      </c>
      <c r="G57" s="76">
        <f t="shared" si="2"/>
        <v>48925.4</v>
      </c>
    </row>
    <row r="58" spans="1:7" x14ac:dyDescent="0.2">
      <c r="A58" s="111">
        <v>93</v>
      </c>
      <c r="B58" s="112">
        <f>IF(A58&lt;Normativy!$E$31,Normativy!$F$31,IF(A58&lt;Normativy!$E$32,Normativy!$F$32+Normativy!$G$32*A58+Normativy!$H$32*A58^2,IF(A58&lt;Normativy!$E$33,Normativy!$F$33+Normativy!$G$33*A58+Normativy!$H$33*A58^2,Normativy!$F$34)))</f>
        <v>11.494941399999998</v>
      </c>
      <c r="C58" s="139">
        <f>Normativy!$C$31</f>
        <v>33548</v>
      </c>
      <c r="D58" s="139">
        <f t="shared" si="0"/>
        <v>35022</v>
      </c>
      <c r="E58" s="110">
        <f t="shared" si="1"/>
        <v>12607.92</v>
      </c>
      <c r="F58" s="110">
        <f>Normativy!$E$80</f>
        <v>965</v>
      </c>
      <c r="G58" s="76">
        <f t="shared" si="2"/>
        <v>48594.92</v>
      </c>
    </row>
    <row r="59" spans="1:7" x14ac:dyDescent="0.2">
      <c r="A59" s="111">
        <v>94</v>
      </c>
      <c r="B59" s="112">
        <f>IF(A59&lt;Normativy!$E$31,Normativy!$F$31,IF(A59&lt;Normativy!$E$32,Normativy!$F$32+Normativy!$G$32*A59+Normativy!$H$32*A59^2,IF(A59&lt;Normativy!$E$33,Normativy!$F$33+Normativy!$G$33*A59+Normativy!$H$33*A59^2,Normativy!$F$34)))</f>
        <v>11.5740096</v>
      </c>
      <c r="C59" s="139">
        <f>Normativy!$C$31</f>
        <v>33548</v>
      </c>
      <c r="D59" s="139">
        <f t="shared" si="0"/>
        <v>34783</v>
      </c>
      <c r="E59" s="110">
        <f t="shared" si="1"/>
        <v>12521.88</v>
      </c>
      <c r="F59" s="110">
        <f>Normativy!$E$80</f>
        <v>965</v>
      </c>
      <c r="G59" s="76">
        <f t="shared" si="2"/>
        <v>48269.88</v>
      </c>
    </row>
    <row r="60" spans="1:7" x14ac:dyDescent="0.2">
      <c r="A60" s="111">
        <v>95</v>
      </c>
      <c r="B60" s="112">
        <f>IF(A60&lt;Normativy!$E$31,Normativy!$F$31,IF(A60&lt;Normativy!$E$32,Normativy!$F$32+Normativy!$G$32*A60+Normativy!$H$32*A60^2,IF(A60&lt;Normativy!$E$33,Normativy!$F$33+Normativy!$G$33*A60+Normativy!$H$33*A60^2,Normativy!$F$34)))</f>
        <v>11.652914999999998</v>
      </c>
      <c r="C60" s="139">
        <f>Normativy!$C$31</f>
        <v>33548</v>
      </c>
      <c r="D60" s="139">
        <f t="shared" si="0"/>
        <v>34547</v>
      </c>
      <c r="E60" s="110">
        <f t="shared" si="1"/>
        <v>12436.92</v>
      </c>
      <c r="F60" s="110">
        <f>Normativy!$E$80</f>
        <v>965</v>
      </c>
      <c r="G60" s="76">
        <f t="shared" si="2"/>
        <v>47948.92</v>
      </c>
    </row>
    <row r="61" spans="1:7" x14ac:dyDescent="0.2">
      <c r="A61" s="111">
        <v>96</v>
      </c>
      <c r="B61" s="112">
        <f>IF(A61&lt;Normativy!$E$31,Normativy!$F$31,IF(A61&lt;Normativy!$E$32,Normativy!$F$32+Normativy!$G$32*A61+Normativy!$H$32*A61^2,IF(A61&lt;Normativy!$E$33,Normativy!$F$33+Normativy!$G$33*A61+Normativy!$H$33*A61^2,Normativy!$F$34)))</f>
        <v>11.7316576</v>
      </c>
      <c r="C61" s="139">
        <f>Normativy!$C$31</f>
        <v>33548</v>
      </c>
      <c r="D61" s="139">
        <f t="shared" si="0"/>
        <v>34315</v>
      </c>
      <c r="E61" s="110">
        <f t="shared" si="1"/>
        <v>12353.4</v>
      </c>
      <c r="F61" s="110">
        <f>Normativy!$E$80</f>
        <v>965</v>
      </c>
      <c r="G61" s="76">
        <f t="shared" si="2"/>
        <v>47633.4</v>
      </c>
    </row>
    <row r="62" spans="1:7" x14ac:dyDescent="0.2">
      <c r="A62" s="111">
        <v>97</v>
      </c>
      <c r="B62" s="112">
        <f>IF(A62&lt;Normativy!$E$31,Normativy!$F$31,IF(A62&lt;Normativy!$E$32,Normativy!$F$32+Normativy!$G$32*A62+Normativy!$H$32*A62^2,IF(A62&lt;Normativy!$E$33,Normativy!$F$33+Normativy!$G$33*A62+Normativy!$H$33*A62^2,Normativy!$F$34)))</f>
        <v>11.810237399999998</v>
      </c>
      <c r="C62" s="139">
        <f>Normativy!$C$31</f>
        <v>33548</v>
      </c>
      <c r="D62" s="139">
        <f t="shared" si="0"/>
        <v>34087</v>
      </c>
      <c r="E62" s="110">
        <f t="shared" si="1"/>
        <v>12271.32</v>
      </c>
      <c r="F62" s="110">
        <f>Normativy!$E$80</f>
        <v>965</v>
      </c>
      <c r="G62" s="76">
        <f t="shared" si="2"/>
        <v>47323.32</v>
      </c>
    </row>
    <row r="63" spans="1:7" x14ac:dyDescent="0.2">
      <c r="A63" s="111">
        <v>98</v>
      </c>
      <c r="B63" s="112">
        <f>IF(A63&lt;Normativy!$E$31,Normativy!$F$31,IF(A63&lt;Normativy!$E$32,Normativy!$F$32+Normativy!$G$32*A63+Normativy!$H$32*A63^2,IF(A63&lt;Normativy!$E$33,Normativy!$F$33+Normativy!$G$33*A63+Normativy!$H$33*A63^2,Normativy!$F$34)))</f>
        <v>11.8886544</v>
      </c>
      <c r="C63" s="139">
        <f>Normativy!$C$31</f>
        <v>33548</v>
      </c>
      <c r="D63" s="139">
        <f t="shared" si="0"/>
        <v>33862</v>
      </c>
      <c r="E63" s="110">
        <f t="shared" si="1"/>
        <v>12190.32</v>
      </c>
      <c r="F63" s="110">
        <f>Normativy!$E$80</f>
        <v>965</v>
      </c>
      <c r="G63" s="76">
        <f t="shared" si="2"/>
        <v>47017.32</v>
      </c>
    </row>
    <row r="64" spans="1:7" x14ac:dyDescent="0.2">
      <c r="A64" s="111">
        <v>99</v>
      </c>
      <c r="B64" s="112">
        <f>IF(A64&lt;Normativy!$E$31,Normativy!$F$31,IF(A64&lt;Normativy!$E$32,Normativy!$F$32+Normativy!$G$32*A64+Normativy!$H$32*A64^2,IF(A64&lt;Normativy!$E$33,Normativy!$F$33+Normativy!$G$33*A64+Normativy!$H$33*A64^2,Normativy!$F$34)))</f>
        <v>11.9669086</v>
      </c>
      <c r="C64" s="139">
        <f>Normativy!$C$31</f>
        <v>33548</v>
      </c>
      <c r="D64" s="139">
        <f t="shared" si="0"/>
        <v>33641</v>
      </c>
      <c r="E64" s="110">
        <f t="shared" si="1"/>
        <v>12110.76</v>
      </c>
      <c r="F64" s="110">
        <f>Normativy!$E$80</f>
        <v>965</v>
      </c>
      <c r="G64" s="76">
        <f t="shared" si="2"/>
        <v>46716.76</v>
      </c>
    </row>
    <row r="65" spans="1:7" x14ac:dyDescent="0.2">
      <c r="A65" s="111">
        <v>100</v>
      </c>
      <c r="B65" s="112">
        <f>IF(A65&lt;Normativy!$E$31,Normativy!$F$31,IF(A65&lt;Normativy!$E$32,Normativy!$F$32+Normativy!$G$32*A65+Normativy!$H$32*A65^2,IF(A65&lt;Normativy!$E$33,Normativy!$F$33+Normativy!$G$33*A65+Normativy!$H$33*A65^2,Normativy!$F$34)))</f>
        <v>12.045</v>
      </c>
      <c r="C65" s="139">
        <f>Normativy!$C$31</f>
        <v>33548</v>
      </c>
      <c r="D65" s="139">
        <f t="shared" si="0"/>
        <v>33423</v>
      </c>
      <c r="E65" s="110">
        <f t="shared" si="1"/>
        <v>12032.279999999999</v>
      </c>
      <c r="F65" s="110">
        <f>Normativy!$E$80</f>
        <v>965</v>
      </c>
      <c r="G65" s="76">
        <f t="shared" si="2"/>
        <v>46420.28</v>
      </c>
    </row>
    <row r="66" spans="1:7" x14ac:dyDescent="0.2">
      <c r="A66" s="111">
        <v>101</v>
      </c>
      <c r="B66" s="112">
        <f>IF(A66&lt;Normativy!$E$31,Normativy!$F$31,IF(A66&lt;Normativy!$E$32,Normativy!$F$32+Normativy!$G$32*A66+Normativy!$H$32*A66^2,IF(A66&lt;Normativy!$E$33,Normativy!$F$33+Normativy!$G$33*A66+Normativy!$H$33*A66^2,Normativy!$F$34)))</f>
        <v>12.1229286</v>
      </c>
      <c r="C66" s="139">
        <f>Normativy!$C$31</f>
        <v>33548</v>
      </c>
      <c r="D66" s="139">
        <f t="shared" si="0"/>
        <v>33208</v>
      </c>
      <c r="E66" s="110">
        <f t="shared" si="1"/>
        <v>11954.88</v>
      </c>
      <c r="F66" s="110">
        <f>Normativy!$E$80</f>
        <v>965</v>
      </c>
      <c r="G66" s="76">
        <f t="shared" si="2"/>
        <v>46127.88</v>
      </c>
    </row>
    <row r="67" spans="1:7" x14ac:dyDescent="0.2">
      <c r="A67" s="111">
        <v>102</v>
      </c>
      <c r="B67" s="112">
        <f>IF(A67&lt;Normativy!$E$31,Normativy!$F$31,IF(A67&lt;Normativy!$E$32,Normativy!$F$32+Normativy!$G$32*A67+Normativy!$H$32*A67^2,IF(A67&lt;Normativy!$E$33,Normativy!$F$33+Normativy!$G$33*A67+Normativy!$H$33*A67^2,Normativy!$F$34)))</f>
        <v>12.1647436</v>
      </c>
      <c r="C67" s="139">
        <f>Normativy!$C$31</f>
        <v>33548</v>
      </c>
      <c r="D67" s="139">
        <f t="shared" si="0"/>
        <v>33094</v>
      </c>
      <c r="E67" s="110">
        <f t="shared" si="1"/>
        <v>11913.84</v>
      </c>
      <c r="F67" s="110">
        <f>Normativy!$E$80</f>
        <v>965</v>
      </c>
      <c r="G67" s="76">
        <f t="shared" si="2"/>
        <v>45972.84</v>
      </c>
    </row>
    <row r="68" spans="1:7" x14ac:dyDescent="0.2">
      <c r="A68" s="111">
        <v>103</v>
      </c>
      <c r="B68" s="112">
        <f>IF(A68&lt;Normativy!$E$31,Normativy!$F$31,IF(A68&lt;Normativy!$E$32,Normativy!$F$32+Normativy!$G$32*A68+Normativy!$H$32*A68^2,IF(A68&lt;Normativy!$E$33,Normativy!$F$33+Normativy!$G$33*A68+Normativy!$H$33*A68^2,Normativy!$F$34)))</f>
        <v>12.177603100000001</v>
      </c>
      <c r="C68" s="139">
        <f>Normativy!$C$31</f>
        <v>33548</v>
      </c>
      <c r="D68" s="139">
        <f t="shared" si="0"/>
        <v>33059</v>
      </c>
      <c r="E68" s="110">
        <f t="shared" si="1"/>
        <v>11901.24</v>
      </c>
      <c r="F68" s="110">
        <f>Normativy!$E$80</f>
        <v>965</v>
      </c>
      <c r="G68" s="76">
        <f t="shared" si="2"/>
        <v>45925.24</v>
      </c>
    </row>
    <row r="69" spans="1:7" x14ac:dyDescent="0.2">
      <c r="A69" s="111">
        <v>104</v>
      </c>
      <c r="B69" s="112">
        <f>IF(A69&lt;Normativy!$E$31,Normativy!$F$31,IF(A69&lt;Normativy!$E$32,Normativy!$F$32+Normativy!$G$32*A69+Normativy!$H$32*A69^2,IF(A69&lt;Normativy!$E$33,Normativy!$F$33+Normativy!$G$33*A69+Normativy!$H$33*A69^2,Normativy!$F$34)))</f>
        <v>12.1904544</v>
      </c>
      <c r="C69" s="139">
        <f>Normativy!$C$31</f>
        <v>33548</v>
      </c>
      <c r="D69" s="139">
        <f t="shared" si="0"/>
        <v>33024</v>
      </c>
      <c r="E69" s="110">
        <f t="shared" si="1"/>
        <v>11888.64</v>
      </c>
      <c r="F69" s="110">
        <f>Normativy!$E$80</f>
        <v>965</v>
      </c>
      <c r="G69" s="76">
        <f t="shared" si="2"/>
        <v>45877.64</v>
      </c>
    </row>
    <row r="70" spans="1:7" x14ac:dyDescent="0.2">
      <c r="A70" s="111">
        <v>105</v>
      </c>
      <c r="B70" s="112">
        <f>IF(A70&lt;Normativy!$E$31,Normativy!$F$31,IF(A70&lt;Normativy!$E$32,Normativy!$F$32+Normativy!$G$32*A70+Normativy!$H$32*A70^2,IF(A70&lt;Normativy!$E$33,Normativy!$F$33+Normativy!$G$33*A70+Normativy!$H$33*A70^2,Normativy!$F$34)))</f>
        <v>12.2032975</v>
      </c>
      <c r="C70" s="139">
        <f>Normativy!$C$31</f>
        <v>33548</v>
      </c>
      <c r="D70" s="139">
        <f t="shared" ref="D70:D133" si="3">ROUND(C70/B70*12,0)</f>
        <v>32989</v>
      </c>
      <c r="E70" s="110">
        <f t="shared" ref="E70:E133" si="4">D70*0.36</f>
        <v>11876.039999999999</v>
      </c>
      <c r="F70" s="110">
        <f>Normativy!$E$80</f>
        <v>965</v>
      </c>
      <c r="G70" s="76">
        <f t="shared" si="2"/>
        <v>45830.04</v>
      </c>
    </row>
    <row r="71" spans="1:7" x14ac:dyDescent="0.2">
      <c r="A71" s="111">
        <v>106</v>
      </c>
      <c r="B71" s="112">
        <f>IF(A71&lt;Normativy!$E$31,Normativy!$F$31,IF(A71&lt;Normativy!$E$32,Normativy!$F$32+Normativy!$G$32*A71+Normativy!$H$32*A71^2,IF(A71&lt;Normativy!$E$33,Normativy!$F$33+Normativy!$G$33*A71+Normativy!$H$33*A71^2,Normativy!$F$34)))</f>
        <v>12.216132399999999</v>
      </c>
      <c r="C71" s="139">
        <f>Normativy!$C$31</f>
        <v>33548</v>
      </c>
      <c r="D71" s="139">
        <f t="shared" si="3"/>
        <v>32954</v>
      </c>
      <c r="E71" s="110">
        <f t="shared" si="4"/>
        <v>11863.439999999999</v>
      </c>
      <c r="F71" s="110">
        <f>Normativy!$E$80</f>
        <v>965</v>
      </c>
      <c r="G71" s="76">
        <f t="shared" ref="G71:G134" si="5">D71+E71+F71</f>
        <v>45782.44</v>
      </c>
    </row>
    <row r="72" spans="1:7" x14ac:dyDescent="0.2">
      <c r="A72" s="111">
        <v>107</v>
      </c>
      <c r="B72" s="112">
        <f>IF(A72&lt;Normativy!$E$31,Normativy!$F$31,IF(A72&lt;Normativy!$E$32,Normativy!$F$32+Normativy!$G$32*A72+Normativy!$H$32*A72^2,IF(A72&lt;Normativy!$E$33,Normativy!$F$33+Normativy!$G$33*A72+Normativy!$H$33*A72^2,Normativy!$F$34)))</f>
        <v>12.228959100000001</v>
      </c>
      <c r="C72" s="139">
        <f>Normativy!$C$31</f>
        <v>33548</v>
      </c>
      <c r="D72" s="139">
        <f t="shared" si="3"/>
        <v>32920</v>
      </c>
      <c r="E72" s="110">
        <f t="shared" si="4"/>
        <v>11851.199999999999</v>
      </c>
      <c r="F72" s="110">
        <f>Normativy!$E$80</f>
        <v>965</v>
      </c>
      <c r="G72" s="76">
        <f t="shared" si="5"/>
        <v>45736.2</v>
      </c>
    </row>
    <row r="73" spans="1:7" x14ac:dyDescent="0.2">
      <c r="A73" s="111">
        <v>108</v>
      </c>
      <c r="B73" s="112">
        <f>IF(A73&lt;Normativy!$E$31,Normativy!$F$31,IF(A73&lt;Normativy!$E$32,Normativy!$F$32+Normativy!$G$32*A73+Normativy!$H$32*A73^2,IF(A73&lt;Normativy!$E$33,Normativy!$F$33+Normativy!$G$33*A73+Normativy!$H$33*A73^2,Normativy!$F$34)))</f>
        <v>12.241777600000001</v>
      </c>
      <c r="C73" s="139">
        <f>Normativy!$C$31</f>
        <v>33548</v>
      </c>
      <c r="D73" s="139">
        <f t="shared" si="3"/>
        <v>32885</v>
      </c>
      <c r="E73" s="110">
        <f t="shared" si="4"/>
        <v>11838.6</v>
      </c>
      <c r="F73" s="110">
        <f>Normativy!$E$80</f>
        <v>965</v>
      </c>
      <c r="G73" s="76">
        <f t="shared" si="5"/>
        <v>45688.6</v>
      </c>
    </row>
    <row r="74" spans="1:7" x14ac:dyDescent="0.2">
      <c r="A74" s="111">
        <v>109</v>
      </c>
      <c r="B74" s="112">
        <f>IF(A74&lt;Normativy!$E$31,Normativy!$F$31,IF(A74&lt;Normativy!$E$32,Normativy!$F$32+Normativy!$G$32*A74+Normativy!$H$32*A74^2,IF(A74&lt;Normativy!$E$33,Normativy!$F$33+Normativy!$G$33*A74+Normativy!$H$33*A74^2,Normativy!$F$34)))</f>
        <v>12.254587900000001</v>
      </c>
      <c r="C74" s="139">
        <f>Normativy!$C$31</f>
        <v>33548</v>
      </c>
      <c r="D74" s="139">
        <f t="shared" si="3"/>
        <v>32851</v>
      </c>
      <c r="E74" s="110">
        <f t="shared" si="4"/>
        <v>11826.359999999999</v>
      </c>
      <c r="F74" s="110">
        <f>Normativy!$E$80</f>
        <v>965</v>
      </c>
      <c r="G74" s="76">
        <f t="shared" si="5"/>
        <v>45642.36</v>
      </c>
    </row>
    <row r="75" spans="1:7" x14ac:dyDescent="0.2">
      <c r="A75" s="111">
        <v>110</v>
      </c>
      <c r="B75" s="112">
        <f>IF(A75&lt;Normativy!$E$31,Normativy!$F$31,IF(A75&lt;Normativy!$E$32,Normativy!$F$32+Normativy!$G$32*A75+Normativy!$H$32*A75^2,IF(A75&lt;Normativy!$E$33,Normativy!$F$33+Normativy!$G$33*A75+Normativy!$H$33*A75^2,Normativy!$F$34)))</f>
        <v>12.267390000000001</v>
      </c>
      <c r="C75" s="139">
        <f>Normativy!$C$31</f>
        <v>33548</v>
      </c>
      <c r="D75" s="139">
        <f t="shared" si="3"/>
        <v>32817</v>
      </c>
      <c r="E75" s="110">
        <f t="shared" si="4"/>
        <v>11814.119999999999</v>
      </c>
      <c r="F75" s="110">
        <f>Normativy!$E$80</f>
        <v>965</v>
      </c>
      <c r="G75" s="76">
        <f t="shared" si="5"/>
        <v>45596.119999999995</v>
      </c>
    </row>
    <row r="76" spans="1:7" x14ac:dyDescent="0.2">
      <c r="A76" s="111">
        <v>111</v>
      </c>
      <c r="B76" s="112">
        <f>IF(A76&lt;Normativy!$E$31,Normativy!$F$31,IF(A76&lt;Normativy!$E$32,Normativy!$F$32+Normativy!$G$32*A76+Normativy!$H$32*A76^2,IF(A76&lt;Normativy!$E$33,Normativy!$F$33+Normativy!$G$33*A76+Normativy!$H$33*A76^2,Normativy!$F$34)))</f>
        <v>12.280183900000001</v>
      </c>
      <c r="C76" s="139">
        <f>Normativy!$C$31</f>
        <v>33548</v>
      </c>
      <c r="D76" s="139">
        <f t="shared" si="3"/>
        <v>32783</v>
      </c>
      <c r="E76" s="110">
        <f t="shared" si="4"/>
        <v>11801.88</v>
      </c>
      <c r="F76" s="110">
        <f>Normativy!$E$80</f>
        <v>965</v>
      </c>
      <c r="G76" s="76">
        <f t="shared" si="5"/>
        <v>45549.88</v>
      </c>
    </row>
    <row r="77" spans="1:7" x14ac:dyDescent="0.2">
      <c r="A77" s="111">
        <v>112</v>
      </c>
      <c r="B77" s="112">
        <f>IF(A77&lt;Normativy!$E$31,Normativy!$F$31,IF(A77&lt;Normativy!$E$32,Normativy!$F$32+Normativy!$G$32*A77+Normativy!$H$32*A77^2,IF(A77&lt;Normativy!$E$33,Normativy!$F$33+Normativy!$G$33*A77+Normativy!$H$33*A77^2,Normativy!$F$34)))</f>
        <v>12.292969600000001</v>
      </c>
      <c r="C77" s="139">
        <f>Normativy!$C$31</f>
        <v>33548</v>
      </c>
      <c r="D77" s="139">
        <f t="shared" si="3"/>
        <v>32748</v>
      </c>
      <c r="E77" s="110">
        <f t="shared" si="4"/>
        <v>11789.279999999999</v>
      </c>
      <c r="F77" s="110">
        <f>Normativy!$E$80</f>
        <v>965</v>
      </c>
      <c r="G77" s="76">
        <f t="shared" si="5"/>
        <v>45502.28</v>
      </c>
    </row>
    <row r="78" spans="1:7" x14ac:dyDescent="0.2">
      <c r="A78" s="111">
        <v>113</v>
      </c>
      <c r="B78" s="112">
        <f>IF(A78&lt;Normativy!$E$31,Normativy!$F$31,IF(A78&lt;Normativy!$E$32,Normativy!$F$32+Normativy!$G$32*A78+Normativy!$H$32*A78^2,IF(A78&lt;Normativy!$E$33,Normativy!$F$33+Normativy!$G$33*A78+Normativy!$H$33*A78^2,Normativy!$F$34)))</f>
        <v>12.3057471</v>
      </c>
      <c r="C78" s="139">
        <f>Normativy!$C$31</f>
        <v>33548</v>
      </c>
      <c r="D78" s="139">
        <f t="shared" si="3"/>
        <v>32714</v>
      </c>
      <c r="E78" s="110">
        <f t="shared" si="4"/>
        <v>11777.039999999999</v>
      </c>
      <c r="F78" s="110">
        <f>Normativy!$E$80</f>
        <v>965</v>
      </c>
      <c r="G78" s="76">
        <f t="shared" si="5"/>
        <v>45456.04</v>
      </c>
    </row>
    <row r="79" spans="1:7" x14ac:dyDescent="0.2">
      <c r="A79" s="111">
        <v>114</v>
      </c>
      <c r="B79" s="112">
        <f>IF(A79&lt;Normativy!$E$31,Normativy!$F$31,IF(A79&lt;Normativy!$E$32,Normativy!$F$32+Normativy!$G$32*A79+Normativy!$H$32*A79^2,IF(A79&lt;Normativy!$E$33,Normativy!$F$33+Normativy!$G$33*A79+Normativy!$H$33*A79^2,Normativy!$F$34)))</f>
        <v>12.3185164</v>
      </c>
      <c r="C79" s="139">
        <f>Normativy!$C$31</f>
        <v>33548</v>
      </c>
      <c r="D79" s="139">
        <f t="shared" si="3"/>
        <v>32681</v>
      </c>
      <c r="E79" s="110">
        <f t="shared" si="4"/>
        <v>11765.16</v>
      </c>
      <c r="F79" s="110">
        <f>Normativy!$E$80</f>
        <v>965</v>
      </c>
      <c r="G79" s="76">
        <f t="shared" si="5"/>
        <v>45411.16</v>
      </c>
    </row>
    <row r="80" spans="1:7" x14ac:dyDescent="0.2">
      <c r="A80" s="111">
        <v>115</v>
      </c>
      <c r="B80" s="112">
        <f>IF(A80&lt;Normativy!$E$31,Normativy!$F$31,IF(A80&lt;Normativy!$E$32,Normativy!$F$32+Normativy!$G$32*A80+Normativy!$H$32*A80^2,IF(A80&lt;Normativy!$E$33,Normativy!$F$33+Normativy!$G$33*A80+Normativy!$H$33*A80^2,Normativy!$F$34)))</f>
        <v>12.331277500000001</v>
      </c>
      <c r="C80" s="139">
        <f>Normativy!$C$31</f>
        <v>33548</v>
      </c>
      <c r="D80" s="139">
        <f t="shared" si="3"/>
        <v>32647</v>
      </c>
      <c r="E80" s="110">
        <f t="shared" si="4"/>
        <v>11752.92</v>
      </c>
      <c r="F80" s="110">
        <f>Normativy!$E$80</f>
        <v>965</v>
      </c>
      <c r="G80" s="76">
        <f t="shared" si="5"/>
        <v>45364.92</v>
      </c>
    </row>
    <row r="81" spans="1:7" x14ac:dyDescent="0.2">
      <c r="A81" s="111">
        <v>116</v>
      </c>
      <c r="B81" s="112">
        <f>IF(A81&lt;Normativy!$E$31,Normativy!$F$31,IF(A81&lt;Normativy!$E$32,Normativy!$F$32+Normativy!$G$32*A81+Normativy!$H$32*A81^2,IF(A81&lt;Normativy!$E$33,Normativy!$F$33+Normativy!$G$33*A81+Normativy!$H$33*A81^2,Normativy!$F$34)))</f>
        <v>12.344030400000001</v>
      </c>
      <c r="C81" s="139">
        <f>Normativy!$C$31</f>
        <v>33548</v>
      </c>
      <c r="D81" s="139">
        <f t="shared" si="3"/>
        <v>32613</v>
      </c>
      <c r="E81" s="110">
        <f t="shared" si="4"/>
        <v>11740.68</v>
      </c>
      <c r="F81" s="110">
        <f>Normativy!$E$80</f>
        <v>965</v>
      </c>
      <c r="G81" s="76">
        <f t="shared" si="5"/>
        <v>45318.68</v>
      </c>
    </row>
    <row r="82" spans="1:7" x14ac:dyDescent="0.2">
      <c r="A82" s="111">
        <v>117</v>
      </c>
      <c r="B82" s="112">
        <f>IF(A82&lt;Normativy!$E$31,Normativy!$F$31,IF(A82&lt;Normativy!$E$32,Normativy!$F$32+Normativy!$G$32*A82+Normativy!$H$32*A82^2,IF(A82&lt;Normativy!$E$33,Normativy!$F$33+Normativy!$G$33*A82+Normativy!$H$33*A82^2,Normativy!$F$34)))</f>
        <v>12.3567751</v>
      </c>
      <c r="C82" s="139">
        <f>Normativy!$C$31</f>
        <v>33548</v>
      </c>
      <c r="D82" s="139">
        <f t="shared" si="3"/>
        <v>32579</v>
      </c>
      <c r="E82" s="110">
        <f t="shared" si="4"/>
        <v>11728.439999999999</v>
      </c>
      <c r="F82" s="110">
        <f>Normativy!$E$80</f>
        <v>965</v>
      </c>
      <c r="G82" s="76">
        <f t="shared" si="5"/>
        <v>45272.44</v>
      </c>
    </row>
    <row r="83" spans="1:7" x14ac:dyDescent="0.2">
      <c r="A83" s="111">
        <v>118</v>
      </c>
      <c r="B83" s="112">
        <f>IF(A83&lt;Normativy!$E$31,Normativy!$F$31,IF(A83&lt;Normativy!$E$32,Normativy!$F$32+Normativy!$G$32*A83+Normativy!$H$32*A83^2,IF(A83&lt;Normativy!$E$33,Normativy!$F$33+Normativy!$G$33*A83+Normativy!$H$33*A83^2,Normativy!$F$34)))</f>
        <v>12.369511600000001</v>
      </c>
      <c r="C83" s="139">
        <f>Normativy!$C$31</f>
        <v>33548</v>
      </c>
      <c r="D83" s="139">
        <f t="shared" si="3"/>
        <v>32546</v>
      </c>
      <c r="E83" s="110">
        <f t="shared" si="4"/>
        <v>11716.56</v>
      </c>
      <c r="F83" s="110">
        <f>Normativy!$E$80</f>
        <v>965</v>
      </c>
      <c r="G83" s="76">
        <f t="shared" si="5"/>
        <v>45227.56</v>
      </c>
    </row>
    <row r="84" spans="1:7" x14ac:dyDescent="0.2">
      <c r="A84" s="111">
        <v>119</v>
      </c>
      <c r="B84" s="112">
        <f>IF(A84&lt;Normativy!$E$31,Normativy!$F$31,IF(A84&lt;Normativy!$E$32,Normativy!$F$32+Normativy!$G$32*A84+Normativy!$H$32*A84^2,IF(A84&lt;Normativy!$E$33,Normativy!$F$33+Normativy!$G$33*A84+Normativy!$H$33*A84^2,Normativy!$F$34)))</f>
        <v>12.3822399</v>
      </c>
      <c r="C84" s="139">
        <f>Normativy!$C$31</f>
        <v>33548</v>
      </c>
      <c r="D84" s="139">
        <f t="shared" si="3"/>
        <v>32512</v>
      </c>
      <c r="E84" s="110">
        <f t="shared" si="4"/>
        <v>11704.32</v>
      </c>
      <c r="F84" s="110">
        <f>Normativy!$E$80</f>
        <v>965</v>
      </c>
      <c r="G84" s="76">
        <f t="shared" si="5"/>
        <v>45181.32</v>
      </c>
    </row>
    <row r="85" spans="1:7" x14ac:dyDescent="0.2">
      <c r="A85" s="111">
        <v>120</v>
      </c>
      <c r="B85" s="112">
        <f>IF(A85&lt;Normativy!$E$31,Normativy!$F$31,IF(A85&lt;Normativy!$E$32,Normativy!$F$32+Normativy!$G$32*A85+Normativy!$H$32*A85^2,IF(A85&lt;Normativy!$E$33,Normativy!$F$33+Normativy!$G$33*A85+Normativy!$H$33*A85^2,Normativy!$F$34)))</f>
        <v>12.394960000000001</v>
      </c>
      <c r="C85" s="139">
        <f>Normativy!$C$31</f>
        <v>33548</v>
      </c>
      <c r="D85" s="139">
        <f t="shared" si="3"/>
        <v>32479</v>
      </c>
      <c r="E85" s="110">
        <f t="shared" si="4"/>
        <v>11692.439999999999</v>
      </c>
      <c r="F85" s="110">
        <f>Normativy!$E$80</f>
        <v>965</v>
      </c>
      <c r="G85" s="76">
        <f t="shared" si="5"/>
        <v>45136.44</v>
      </c>
    </row>
    <row r="86" spans="1:7" x14ac:dyDescent="0.2">
      <c r="A86" s="111">
        <v>121</v>
      </c>
      <c r="B86" s="112">
        <f>IF(A86&lt;Normativy!$E$31,Normativy!$F$31,IF(A86&lt;Normativy!$E$32,Normativy!$F$32+Normativy!$G$32*A86+Normativy!$H$32*A86^2,IF(A86&lt;Normativy!$E$33,Normativy!$F$33+Normativy!$G$33*A86+Normativy!$H$33*A86^2,Normativy!$F$34)))</f>
        <v>12.4076719</v>
      </c>
      <c r="C86" s="139">
        <f>Normativy!$C$31</f>
        <v>33548</v>
      </c>
      <c r="D86" s="139">
        <f t="shared" si="3"/>
        <v>32446</v>
      </c>
      <c r="E86" s="110">
        <f t="shared" si="4"/>
        <v>11680.56</v>
      </c>
      <c r="F86" s="110">
        <f>Normativy!$E$80</f>
        <v>965</v>
      </c>
      <c r="G86" s="76">
        <f t="shared" si="5"/>
        <v>45091.56</v>
      </c>
    </row>
    <row r="87" spans="1:7" x14ac:dyDescent="0.2">
      <c r="A87" s="111">
        <v>122</v>
      </c>
      <c r="B87" s="112">
        <f>IF(A87&lt;Normativy!$E$31,Normativy!$F$31,IF(A87&lt;Normativy!$E$32,Normativy!$F$32+Normativy!$G$32*A87+Normativy!$H$32*A87^2,IF(A87&lt;Normativy!$E$33,Normativy!$F$33+Normativy!$G$33*A87+Normativy!$H$33*A87^2,Normativy!$F$34)))</f>
        <v>12.4203756</v>
      </c>
      <c r="C87" s="139">
        <f>Normativy!$C$31</f>
        <v>33548</v>
      </c>
      <c r="D87" s="139">
        <f t="shared" si="3"/>
        <v>32413</v>
      </c>
      <c r="E87" s="110">
        <f t="shared" si="4"/>
        <v>11668.68</v>
      </c>
      <c r="F87" s="110">
        <f>Normativy!$E$80</f>
        <v>965</v>
      </c>
      <c r="G87" s="76">
        <f t="shared" si="5"/>
        <v>45046.68</v>
      </c>
    </row>
    <row r="88" spans="1:7" x14ac:dyDescent="0.2">
      <c r="A88" s="111">
        <v>123</v>
      </c>
      <c r="B88" s="112">
        <f>IF(A88&lt;Normativy!$E$31,Normativy!$F$31,IF(A88&lt;Normativy!$E$32,Normativy!$F$32+Normativy!$G$32*A88+Normativy!$H$32*A88^2,IF(A88&lt;Normativy!$E$33,Normativy!$F$33+Normativy!$G$33*A88+Normativy!$H$33*A88^2,Normativy!$F$34)))</f>
        <v>12.433071100000001</v>
      </c>
      <c r="C88" s="139">
        <f>Normativy!$C$31</f>
        <v>33548</v>
      </c>
      <c r="D88" s="139">
        <f t="shared" si="3"/>
        <v>32379</v>
      </c>
      <c r="E88" s="110">
        <f t="shared" si="4"/>
        <v>11656.439999999999</v>
      </c>
      <c r="F88" s="110">
        <f>Normativy!$E$80</f>
        <v>965</v>
      </c>
      <c r="G88" s="76">
        <f t="shared" si="5"/>
        <v>45000.44</v>
      </c>
    </row>
    <row r="89" spans="1:7" x14ac:dyDescent="0.2">
      <c r="A89" s="111">
        <v>124</v>
      </c>
      <c r="B89" s="112">
        <f>IF(A89&lt;Normativy!$E$31,Normativy!$F$31,IF(A89&lt;Normativy!$E$32,Normativy!$F$32+Normativy!$G$32*A89+Normativy!$H$32*A89^2,IF(A89&lt;Normativy!$E$33,Normativy!$F$33+Normativy!$G$33*A89+Normativy!$H$33*A89^2,Normativy!$F$34)))</f>
        <v>12.445758400000001</v>
      </c>
      <c r="C89" s="139">
        <f>Normativy!$C$31</f>
        <v>33548</v>
      </c>
      <c r="D89" s="139">
        <f t="shared" si="3"/>
        <v>32346</v>
      </c>
      <c r="E89" s="110">
        <f t="shared" si="4"/>
        <v>11644.56</v>
      </c>
      <c r="F89" s="110">
        <f>Normativy!$E$80</f>
        <v>965</v>
      </c>
      <c r="G89" s="76">
        <f t="shared" si="5"/>
        <v>44955.56</v>
      </c>
    </row>
    <row r="90" spans="1:7" x14ac:dyDescent="0.2">
      <c r="A90" s="111">
        <v>125</v>
      </c>
      <c r="B90" s="112">
        <f>IF(A90&lt;Normativy!$E$31,Normativy!$F$31,IF(A90&lt;Normativy!$E$32,Normativy!$F$32+Normativy!$G$32*A90+Normativy!$H$32*A90^2,IF(A90&lt;Normativy!$E$33,Normativy!$F$33+Normativy!$G$33*A90+Normativy!$H$33*A90^2,Normativy!$F$34)))</f>
        <v>12.4584375</v>
      </c>
      <c r="C90" s="139">
        <f>Normativy!$C$31</f>
        <v>33548</v>
      </c>
      <c r="D90" s="139">
        <f t="shared" si="3"/>
        <v>32314</v>
      </c>
      <c r="E90" s="110">
        <f t="shared" si="4"/>
        <v>11633.039999999999</v>
      </c>
      <c r="F90" s="110">
        <f>Normativy!$E$80</f>
        <v>965</v>
      </c>
      <c r="G90" s="76">
        <f t="shared" si="5"/>
        <v>44912.04</v>
      </c>
    </row>
    <row r="91" spans="1:7" x14ac:dyDescent="0.2">
      <c r="A91" s="111">
        <v>126</v>
      </c>
      <c r="B91" s="112">
        <f>IF(A91&lt;Normativy!$E$31,Normativy!$F$31,IF(A91&lt;Normativy!$E$32,Normativy!$F$32+Normativy!$G$32*A91+Normativy!$H$32*A91^2,IF(A91&lt;Normativy!$E$33,Normativy!$F$33+Normativy!$G$33*A91+Normativy!$H$33*A91^2,Normativy!$F$34)))</f>
        <v>12.4711084</v>
      </c>
      <c r="C91" s="139">
        <f>Normativy!$C$31</f>
        <v>33548</v>
      </c>
      <c r="D91" s="139">
        <f t="shared" si="3"/>
        <v>32281</v>
      </c>
      <c r="E91" s="110">
        <f t="shared" si="4"/>
        <v>11621.16</v>
      </c>
      <c r="F91" s="110">
        <f>Normativy!$E$80</f>
        <v>965</v>
      </c>
      <c r="G91" s="76">
        <f t="shared" si="5"/>
        <v>44867.16</v>
      </c>
    </row>
    <row r="92" spans="1:7" x14ac:dyDescent="0.2">
      <c r="A92" s="111">
        <v>127</v>
      </c>
      <c r="B92" s="112">
        <f>IF(A92&lt;Normativy!$E$31,Normativy!$F$31,IF(A92&lt;Normativy!$E$32,Normativy!$F$32+Normativy!$G$32*A92+Normativy!$H$32*A92^2,IF(A92&lt;Normativy!$E$33,Normativy!$F$33+Normativy!$G$33*A92+Normativy!$H$33*A92^2,Normativy!$F$34)))</f>
        <v>12.4837711</v>
      </c>
      <c r="C92" s="139">
        <f>Normativy!$C$31</f>
        <v>33548</v>
      </c>
      <c r="D92" s="139">
        <f t="shared" si="3"/>
        <v>32248</v>
      </c>
      <c r="E92" s="110">
        <f t="shared" si="4"/>
        <v>11609.279999999999</v>
      </c>
      <c r="F92" s="110">
        <f>Normativy!$E$80</f>
        <v>965</v>
      </c>
      <c r="G92" s="76">
        <f t="shared" si="5"/>
        <v>44822.28</v>
      </c>
    </row>
    <row r="93" spans="1:7" x14ac:dyDescent="0.2">
      <c r="A93" s="111">
        <v>128</v>
      </c>
      <c r="B93" s="112">
        <f>IF(A93&lt;Normativy!$E$31,Normativy!$F$31,IF(A93&lt;Normativy!$E$32,Normativy!$F$32+Normativy!$G$32*A93+Normativy!$H$32*A93^2,IF(A93&lt;Normativy!$E$33,Normativy!$F$33+Normativy!$G$33*A93+Normativy!$H$33*A93^2,Normativy!$F$34)))</f>
        <v>12.4964256</v>
      </c>
      <c r="C93" s="139">
        <f>Normativy!$C$31</f>
        <v>33548</v>
      </c>
      <c r="D93" s="139">
        <f t="shared" si="3"/>
        <v>32215</v>
      </c>
      <c r="E93" s="110">
        <f t="shared" si="4"/>
        <v>11597.4</v>
      </c>
      <c r="F93" s="110">
        <f>Normativy!$E$80</f>
        <v>965</v>
      </c>
      <c r="G93" s="76">
        <f t="shared" si="5"/>
        <v>44777.4</v>
      </c>
    </row>
    <row r="94" spans="1:7" x14ac:dyDescent="0.2">
      <c r="A94" s="111">
        <v>129</v>
      </c>
      <c r="B94" s="112">
        <f>IF(A94&lt;Normativy!$E$31,Normativy!$F$31,IF(A94&lt;Normativy!$E$32,Normativy!$F$32+Normativy!$G$32*A94+Normativy!$H$32*A94^2,IF(A94&lt;Normativy!$E$33,Normativy!$F$33+Normativy!$G$33*A94+Normativy!$H$33*A94^2,Normativy!$F$34)))</f>
        <v>12.5090719</v>
      </c>
      <c r="C94" s="139">
        <f>Normativy!$C$31</f>
        <v>33548</v>
      </c>
      <c r="D94" s="139">
        <f t="shared" si="3"/>
        <v>32183</v>
      </c>
      <c r="E94" s="110">
        <f t="shared" si="4"/>
        <v>11585.88</v>
      </c>
      <c r="F94" s="110">
        <f>Normativy!$E$80</f>
        <v>965</v>
      </c>
      <c r="G94" s="76">
        <f t="shared" si="5"/>
        <v>44733.88</v>
      </c>
    </row>
    <row r="95" spans="1:7" x14ac:dyDescent="0.2">
      <c r="A95" s="111">
        <v>130</v>
      </c>
      <c r="B95" s="112">
        <f>IF(A95&lt;Normativy!$E$31,Normativy!$F$31,IF(A95&lt;Normativy!$E$32,Normativy!$F$32+Normativy!$G$32*A95+Normativy!$H$32*A95^2,IF(A95&lt;Normativy!$E$33,Normativy!$F$33+Normativy!$G$33*A95+Normativy!$H$33*A95^2,Normativy!$F$34)))</f>
        <v>12.521710000000001</v>
      </c>
      <c r="C95" s="139">
        <f>Normativy!$C$31</f>
        <v>33548</v>
      </c>
      <c r="D95" s="139">
        <f t="shared" si="3"/>
        <v>32150</v>
      </c>
      <c r="E95" s="110">
        <f t="shared" si="4"/>
        <v>11574</v>
      </c>
      <c r="F95" s="110">
        <f>Normativy!$E$80</f>
        <v>965</v>
      </c>
      <c r="G95" s="76">
        <f t="shared" si="5"/>
        <v>44689</v>
      </c>
    </row>
    <row r="96" spans="1:7" x14ac:dyDescent="0.2">
      <c r="A96" s="111">
        <v>131</v>
      </c>
      <c r="B96" s="112">
        <f>IF(A96&lt;Normativy!$E$31,Normativy!$F$31,IF(A96&lt;Normativy!$E$32,Normativy!$F$32+Normativy!$G$32*A96+Normativy!$H$32*A96^2,IF(A96&lt;Normativy!$E$33,Normativy!$F$33+Normativy!$G$33*A96+Normativy!$H$33*A96^2,Normativy!$F$34)))</f>
        <v>12.534339900000001</v>
      </c>
      <c r="C96" s="139">
        <f>Normativy!$C$31</f>
        <v>33548</v>
      </c>
      <c r="D96" s="139">
        <f t="shared" si="3"/>
        <v>32118</v>
      </c>
      <c r="E96" s="110">
        <f t="shared" si="4"/>
        <v>11562.48</v>
      </c>
      <c r="F96" s="110">
        <f>Normativy!$E$80</f>
        <v>965</v>
      </c>
      <c r="G96" s="76">
        <f t="shared" si="5"/>
        <v>44645.479999999996</v>
      </c>
    </row>
    <row r="97" spans="1:7" x14ac:dyDescent="0.2">
      <c r="A97" s="111">
        <v>132</v>
      </c>
      <c r="B97" s="112">
        <f>IF(A97&lt;Normativy!$E$31,Normativy!$F$31,IF(A97&lt;Normativy!$E$32,Normativy!$F$32+Normativy!$G$32*A97+Normativy!$H$32*A97^2,IF(A97&lt;Normativy!$E$33,Normativy!$F$33+Normativy!$G$33*A97+Normativy!$H$33*A97^2,Normativy!$F$34)))</f>
        <v>12.546961600000001</v>
      </c>
      <c r="C97" s="139">
        <f>Normativy!$C$31</f>
        <v>33548</v>
      </c>
      <c r="D97" s="139">
        <f t="shared" si="3"/>
        <v>32086</v>
      </c>
      <c r="E97" s="110">
        <f t="shared" si="4"/>
        <v>11550.96</v>
      </c>
      <c r="F97" s="110">
        <f>Normativy!$E$80</f>
        <v>965</v>
      </c>
      <c r="G97" s="76">
        <f t="shared" si="5"/>
        <v>44601.96</v>
      </c>
    </row>
    <row r="98" spans="1:7" x14ac:dyDescent="0.2">
      <c r="A98" s="111">
        <v>133</v>
      </c>
      <c r="B98" s="112">
        <f>IF(A98&lt;Normativy!$E$31,Normativy!$F$31,IF(A98&lt;Normativy!$E$32,Normativy!$F$32+Normativy!$G$32*A98+Normativy!$H$32*A98^2,IF(A98&lt;Normativy!$E$33,Normativy!$F$33+Normativy!$G$33*A98+Normativy!$H$33*A98^2,Normativy!$F$34)))</f>
        <v>12.559575100000002</v>
      </c>
      <c r="C98" s="139">
        <f>Normativy!$C$31</f>
        <v>33548</v>
      </c>
      <c r="D98" s="139">
        <f t="shared" si="3"/>
        <v>32053</v>
      </c>
      <c r="E98" s="110">
        <f t="shared" si="4"/>
        <v>11539.08</v>
      </c>
      <c r="F98" s="110">
        <f>Normativy!$E$80</f>
        <v>965</v>
      </c>
      <c r="G98" s="76">
        <f t="shared" si="5"/>
        <v>44557.08</v>
      </c>
    </row>
    <row r="99" spans="1:7" x14ac:dyDescent="0.2">
      <c r="A99" s="111">
        <v>134</v>
      </c>
      <c r="B99" s="112">
        <f>IF(A99&lt;Normativy!$E$31,Normativy!$F$31,IF(A99&lt;Normativy!$E$32,Normativy!$F$32+Normativy!$G$32*A99+Normativy!$H$32*A99^2,IF(A99&lt;Normativy!$E$33,Normativy!$F$33+Normativy!$G$33*A99+Normativy!$H$33*A99^2,Normativy!$F$34)))</f>
        <v>12.572180400000001</v>
      </c>
      <c r="C99" s="139">
        <f>Normativy!$C$31</f>
        <v>33548</v>
      </c>
      <c r="D99" s="139">
        <f t="shared" si="3"/>
        <v>32021</v>
      </c>
      <c r="E99" s="110">
        <f t="shared" si="4"/>
        <v>11527.56</v>
      </c>
      <c r="F99" s="110">
        <f>Normativy!$E$80</f>
        <v>965</v>
      </c>
      <c r="G99" s="76">
        <f t="shared" si="5"/>
        <v>44513.56</v>
      </c>
    </row>
    <row r="100" spans="1:7" x14ac:dyDescent="0.2">
      <c r="A100" s="111">
        <v>135</v>
      </c>
      <c r="B100" s="112">
        <f>IF(A100&lt;Normativy!$E$31,Normativy!$F$31,IF(A100&lt;Normativy!$E$32,Normativy!$F$32+Normativy!$G$32*A100+Normativy!$H$32*A100^2,IF(A100&lt;Normativy!$E$33,Normativy!$F$33+Normativy!$G$33*A100+Normativy!$H$33*A100^2,Normativy!$F$34)))</f>
        <v>12.584777500000001</v>
      </c>
      <c r="C100" s="139">
        <f>Normativy!$C$31</f>
        <v>33548</v>
      </c>
      <c r="D100" s="139">
        <f t="shared" si="3"/>
        <v>31989</v>
      </c>
      <c r="E100" s="110">
        <f t="shared" si="4"/>
        <v>11516.039999999999</v>
      </c>
      <c r="F100" s="110">
        <f>Normativy!$E$80</f>
        <v>965</v>
      </c>
      <c r="G100" s="76">
        <f t="shared" si="5"/>
        <v>44470.04</v>
      </c>
    </row>
    <row r="101" spans="1:7" x14ac:dyDescent="0.2">
      <c r="A101" s="111">
        <v>136</v>
      </c>
      <c r="B101" s="112">
        <f>IF(A101&lt;Normativy!$E$31,Normativy!$F$31,IF(A101&lt;Normativy!$E$32,Normativy!$F$32+Normativy!$G$32*A101+Normativy!$H$32*A101^2,IF(A101&lt;Normativy!$E$33,Normativy!$F$33+Normativy!$G$33*A101+Normativy!$H$33*A101^2,Normativy!$F$34)))</f>
        <v>12.597366400000002</v>
      </c>
      <c r="C101" s="139">
        <f>Normativy!$C$31</f>
        <v>33548</v>
      </c>
      <c r="D101" s="139">
        <f t="shared" si="3"/>
        <v>31957</v>
      </c>
      <c r="E101" s="110">
        <f t="shared" si="4"/>
        <v>11504.52</v>
      </c>
      <c r="F101" s="110">
        <f>Normativy!$E$80</f>
        <v>965</v>
      </c>
      <c r="G101" s="76">
        <f t="shared" si="5"/>
        <v>44426.520000000004</v>
      </c>
    </row>
    <row r="102" spans="1:7" x14ac:dyDescent="0.2">
      <c r="A102" s="111">
        <v>137</v>
      </c>
      <c r="B102" s="112">
        <f>IF(A102&lt;Normativy!$E$31,Normativy!$F$31,IF(A102&lt;Normativy!$E$32,Normativy!$F$32+Normativy!$G$32*A102+Normativy!$H$32*A102^2,IF(A102&lt;Normativy!$E$33,Normativy!$F$33+Normativy!$G$33*A102+Normativy!$H$33*A102^2,Normativy!$F$34)))</f>
        <v>12.609947100000001</v>
      </c>
      <c r="C102" s="139">
        <f>Normativy!$C$31</f>
        <v>33548</v>
      </c>
      <c r="D102" s="139">
        <f t="shared" si="3"/>
        <v>31925</v>
      </c>
      <c r="E102" s="110">
        <f t="shared" si="4"/>
        <v>11493</v>
      </c>
      <c r="F102" s="110">
        <f>Normativy!$E$80</f>
        <v>965</v>
      </c>
      <c r="G102" s="76">
        <f t="shared" si="5"/>
        <v>44383</v>
      </c>
    </row>
    <row r="103" spans="1:7" x14ac:dyDescent="0.2">
      <c r="A103" s="111">
        <v>138</v>
      </c>
      <c r="B103" s="112">
        <f>IF(A103&lt;Normativy!$E$31,Normativy!$F$31,IF(A103&lt;Normativy!$E$32,Normativy!$F$32+Normativy!$G$32*A103+Normativy!$H$32*A103^2,IF(A103&lt;Normativy!$E$33,Normativy!$F$33+Normativy!$G$33*A103+Normativy!$H$33*A103^2,Normativy!$F$34)))</f>
        <v>12.622519600000002</v>
      </c>
      <c r="C103" s="139">
        <f>Normativy!$C$31</f>
        <v>33548</v>
      </c>
      <c r="D103" s="139">
        <f t="shared" si="3"/>
        <v>31893</v>
      </c>
      <c r="E103" s="110">
        <f t="shared" si="4"/>
        <v>11481.48</v>
      </c>
      <c r="F103" s="110">
        <f>Normativy!$E$80</f>
        <v>965</v>
      </c>
      <c r="G103" s="76">
        <f t="shared" si="5"/>
        <v>44339.479999999996</v>
      </c>
    </row>
    <row r="104" spans="1:7" x14ac:dyDescent="0.2">
      <c r="A104" s="111">
        <v>139</v>
      </c>
      <c r="B104" s="112">
        <f>IF(A104&lt;Normativy!$E$31,Normativy!$F$31,IF(A104&lt;Normativy!$E$32,Normativy!$F$32+Normativy!$G$32*A104+Normativy!$H$32*A104^2,IF(A104&lt;Normativy!$E$33,Normativy!$F$33+Normativy!$G$33*A104+Normativy!$H$33*A104^2,Normativy!$F$34)))</f>
        <v>12.635083900000001</v>
      </c>
      <c r="C104" s="139">
        <f>Normativy!$C$31</f>
        <v>33548</v>
      </c>
      <c r="D104" s="139">
        <f t="shared" si="3"/>
        <v>31862</v>
      </c>
      <c r="E104" s="110">
        <f t="shared" si="4"/>
        <v>11470.32</v>
      </c>
      <c r="F104" s="110">
        <f>Normativy!$E$80</f>
        <v>965</v>
      </c>
      <c r="G104" s="76">
        <f t="shared" si="5"/>
        <v>44297.32</v>
      </c>
    </row>
    <row r="105" spans="1:7" x14ac:dyDescent="0.2">
      <c r="A105" s="111">
        <v>140</v>
      </c>
      <c r="B105" s="112">
        <f>IF(A105&lt;Normativy!$E$31,Normativy!$F$31,IF(A105&lt;Normativy!$E$32,Normativy!$F$32+Normativy!$G$32*A105+Normativy!$H$32*A105^2,IF(A105&lt;Normativy!$E$33,Normativy!$F$33+Normativy!$G$33*A105+Normativy!$H$33*A105^2,Normativy!$F$34)))</f>
        <v>12.647640000000001</v>
      </c>
      <c r="C105" s="139">
        <f>Normativy!$C$31</f>
        <v>33548</v>
      </c>
      <c r="D105" s="139">
        <f t="shared" si="3"/>
        <v>31830</v>
      </c>
      <c r="E105" s="110">
        <f t="shared" si="4"/>
        <v>11458.8</v>
      </c>
      <c r="F105" s="110">
        <f>Normativy!$E$80</f>
        <v>965</v>
      </c>
      <c r="G105" s="76">
        <f t="shared" si="5"/>
        <v>44253.8</v>
      </c>
    </row>
    <row r="106" spans="1:7" x14ac:dyDescent="0.2">
      <c r="A106" s="111">
        <v>141</v>
      </c>
      <c r="B106" s="112">
        <f>IF(A106&lt;Normativy!$E$31,Normativy!$F$31,IF(A106&lt;Normativy!$E$32,Normativy!$F$32+Normativy!$G$32*A106+Normativy!$H$32*A106^2,IF(A106&lt;Normativy!$E$33,Normativy!$F$33+Normativy!$G$33*A106+Normativy!$H$33*A106^2,Normativy!$F$34)))</f>
        <v>12.6601879</v>
      </c>
      <c r="C106" s="139">
        <f>Normativy!$C$31</f>
        <v>33548</v>
      </c>
      <c r="D106" s="139">
        <f t="shared" si="3"/>
        <v>31799</v>
      </c>
      <c r="E106" s="110">
        <f t="shared" si="4"/>
        <v>11447.64</v>
      </c>
      <c r="F106" s="110">
        <f>Normativy!$E$80</f>
        <v>965</v>
      </c>
      <c r="G106" s="76">
        <f t="shared" si="5"/>
        <v>44211.64</v>
      </c>
    </row>
    <row r="107" spans="1:7" x14ac:dyDescent="0.2">
      <c r="A107" s="111">
        <v>142</v>
      </c>
      <c r="B107" s="112">
        <f>IF(A107&lt;Normativy!$E$31,Normativy!$F$31,IF(A107&lt;Normativy!$E$32,Normativy!$F$32+Normativy!$G$32*A107+Normativy!$H$32*A107^2,IF(A107&lt;Normativy!$E$33,Normativy!$F$33+Normativy!$G$33*A107+Normativy!$H$33*A107^2,Normativy!$F$34)))</f>
        <v>12.6727276</v>
      </c>
      <c r="C107" s="139">
        <f>Normativy!$C$31</f>
        <v>33548</v>
      </c>
      <c r="D107" s="139">
        <f t="shared" si="3"/>
        <v>31767</v>
      </c>
      <c r="E107" s="110">
        <f t="shared" si="4"/>
        <v>11436.119999999999</v>
      </c>
      <c r="F107" s="110">
        <f>Normativy!$E$80</f>
        <v>965</v>
      </c>
      <c r="G107" s="76">
        <f t="shared" si="5"/>
        <v>44168.119999999995</v>
      </c>
    </row>
    <row r="108" spans="1:7" x14ac:dyDescent="0.2">
      <c r="A108" s="111">
        <v>143</v>
      </c>
      <c r="B108" s="112">
        <f>IF(A108&lt;Normativy!$E$31,Normativy!$F$31,IF(A108&lt;Normativy!$E$32,Normativy!$F$32+Normativy!$G$32*A108+Normativy!$H$32*A108^2,IF(A108&lt;Normativy!$E$33,Normativy!$F$33+Normativy!$G$33*A108+Normativy!$H$33*A108^2,Normativy!$F$34)))</f>
        <v>12.6852591</v>
      </c>
      <c r="C108" s="139">
        <f>Normativy!$C$31</f>
        <v>33548</v>
      </c>
      <c r="D108" s="139">
        <f t="shared" si="3"/>
        <v>31736</v>
      </c>
      <c r="E108" s="110">
        <f t="shared" si="4"/>
        <v>11424.96</v>
      </c>
      <c r="F108" s="110">
        <f>Normativy!$E$80</f>
        <v>965</v>
      </c>
      <c r="G108" s="76">
        <f t="shared" si="5"/>
        <v>44125.96</v>
      </c>
    </row>
    <row r="109" spans="1:7" x14ac:dyDescent="0.2">
      <c r="A109" s="111">
        <v>144</v>
      </c>
      <c r="B109" s="112">
        <f>IF(A109&lt;Normativy!$E$31,Normativy!$F$31,IF(A109&lt;Normativy!$E$32,Normativy!$F$32+Normativy!$G$32*A109+Normativy!$H$32*A109^2,IF(A109&lt;Normativy!$E$33,Normativy!$F$33+Normativy!$G$33*A109+Normativy!$H$33*A109^2,Normativy!$F$34)))</f>
        <v>12.697782399999999</v>
      </c>
      <c r="C109" s="139">
        <f>Normativy!$C$31</f>
        <v>33548</v>
      </c>
      <c r="D109" s="139">
        <f t="shared" si="3"/>
        <v>31704</v>
      </c>
      <c r="E109" s="110">
        <f t="shared" si="4"/>
        <v>11413.439999999999</v>
      </c>
      <c r="F109" s="110">
        <f>Normativy!$E$80</f>
        <v>965</v>
      </c>
      <c r="G109" s="76">
        <f t="shared" si="5"/>
        <v>44082.44</v>
      </c>
    </row>
    <row r="110" spans="1:7" x14ac:dyDescent="0.2">
      <c r="A110" s="111">
        <v>145</v>
      </c>
      <c r="B110" s="112">
        <f>IF(A110&lt;Normativy!$E$31,Normativy!$F$31,IF(A110&lt;Normativy!$E$32,Normativy!$F$32+Normativy!$G$32*A110+Normativy!$H$32*A110^2,IF(A110&lt;Normativy!$E$33,Normativy!$F$33+Normativy!$G$33*A110+Normativy!$H$33*A110^2,Normativy!$F$34)))</f>
        <v>12.710297499999999</v>
      </c>
      <c r="C110" s="139">
        <f>Normativy!$C$31</f>
        <v>33548</v>
      </c>
      <c r="D110" s="139">
        <f t="shared" si="3"/>
        <v>31673</v>
      </c>
      <c r="E110" s="110">
        <f t="shared" si="4"/>
        <v>11402.279999999999</v>
      </c>
      <c r="F110" s="110">
        <f>Normativy!$E$80</f>
        <v>965</v>
      </c>
      <c r="G110" s="76">
        <f t="shared" si="5"/>
        <v>44040.28</v>
      </c>
    </row>
    <row r="111" spans="1:7" x14ac:dyDescent="0.2">
      <c r="A111" s="111">
        <v>146</v>
      </c>
      <c r="B111" s="112">
        <f>IF(A111&lt;Normativy!$E$31,Normativy!$F$31,IF(A111&lt;Normativy!$E$32,Normativy!$F$32+Normativy!$G$32*A111+Normativy!$H$32*A111^2,IF(A111&lt;Normativy!$E$33,Normativy!$F$33+Normativy!$G$33*A111+Normativy!$H$33*A111^2,Normativy!$F$34)))</f>
        <v>12.722804399999999</v>
      </c>
      <c r="C111" s="139">
        <f>Normativy!$C$31</f>
        <v>33548</v>
      </c>
      <c r="D111" s="139">
        <f t="shared" si="3"/>
        <v>31642</v>
      </c>
      <c r="E111" s="110">
        <f t="shared" si="4"/>
        <v>11391.119999999999</v>
      </c>
      <c r="F111" s="110">
        <f>Normativy!$E$80</f>
        <v>965</v>
      </c>
      <c r="G111" s="76">
        <f t="shared" si="5"/>
        <v>43998.119999999995</v>
      </c>
    </row>
    <row r="112" spans="1:7" x14ac:dyDescent="0.2">
      <c r="A112" s="111">
        <v>147</v>
      </c>
      <c r="B112" s="112">
        <f>IF(A112&lt;Normativy!$E$31,Normativy!$F$31,IF(A112&lt;Normativy!$E$32,Normativy!$F$32+Normativy!$G$32*A112+Normativy!$H$32*A112^2,IF(A112&lt;Normativy!$E$33,Normativy!$F$33+Normativy!$G$33*A112+Normativy!$H$33*A112^2,Normativy!$F$34)))</f>
        <v>12.735303099999999</v>
      </c>
      <c r="C112" s="139">
        <f>Normativy!$C$31</f>
        <v>33548</v>
      </c>
      <c r="D112" s="139">
        <f t="shared" si="3"/>
        <v>31611</v>
      </c>
      <c r="E112" s="110">
        <f t="shared" si="4"/>
        <v>11379.96</v>
      </c>
      <c r="F112" s="110">
        <f>Normativy!$E$80</f>
        <v>965</v>
      </c>
      <c r="G112" s="76">
        <f t="shared" si="5"/>
        <v>43955.96</v>
      </c>
    </row>
    <row r="113" spans="1:7" x14ac:dyDescent="0.2">
      <c r="A113" s="111">
        <v>148</v>
      </c>
      <c r="B113" s="112">
        <f>IF(A113&lt;Normativy!$E$31,Normativy!$F$31,IF(A113&lt;Normativy!$E$32,Normativy!$F$32+Normativy!$G$32*A113+Normativy!$H$32*A113^2,IF(A113&lt;Normativy!$E$33,Normativy!$F$33+Normativy!$G$33*A113+Normativy!$H$33*A113^2,Normativy!$F$34)))</f>
        <v>12.7477936</v>
      </c>
      <c r="C113" s="139">
        <f>Normativy!$C$31</f>
        <v>33548</v>
      </c>
      <c r="D113" s="139">
        <f t="shared" si="3"/>
        <v>31580</v>
      </c>
      <c r="E113" s="110">
        <f t="shared" si="4"/>
        <v>11368.8</v>
      </c>
      <c r="F113" s="110">
        <f>Normativy!$E$80</f>
        <v>965</v>
      </c>
      <c r="G113" s="76">
        <f t="shared" si="5"/>
        <v>43913.8</v>
      </c>
    </row>
    <row r="114" spans="1:7" x14ac:dyDescent="0.2">
      <c r="A114" s="111">
        <v>149</v>
      </c>
      <c r="B114" s="112">
        <f>IF(A114&lt;Normativy!$E$31,Normativy!$F$31,IF(A114&lt;Normativy!$E$32,Normativy!$F$32+Normativy!$G$32*A114+Normativy!$H$32*A114^2,IF(A114&lt;Normativy!$E$33,Normativy!$F$33+Normativy!$G$33*A114+Normativy!$H$33*A114^2,Normativy!$F$34)))</f>
        <v>12.7602759</v>
      </c>
      <c r="C114" s="139">
        <f>Normativy!$C$31</f>
        <v>33548</v>
      </c>
      <c r="D114" s="139">
        <f t="shared" si="3"/>
        <v>31549</v>
      </c>
      <c r="E114" s="110">
        <f t="shared" si="4"/>
        <v>11357.64</v>
      </c>
      <c r="F114" s="110">
        <f>Normativy!$E$80</f>
        <v>965</v>
      </c>
      <c r="G114" s="76">
        <f t="shared" si="5"/>
        <v>43871.64</v>
      </c>
    </row>
    <row r="115" spans="1:7" x14ac:dyDescent="0.2">
      <c r="A115" s="111">
        <v>150</v>
      </c>
      <c r="B115" s="112">
        <f>IF(A115&lt;Normativy!$E$31,Normativy!$F$31,IF(A115&lt;Normativy!$E$32,Normativy!$F$32+Normativy!$G$32*A115+Normativy!$H$32*A115^2,IF(A115&lt;Normativy!$E$33,Normativy!$F$33+Normativy!$G$33*A115+Normativy!$H$33*A115^2,Normativy!$F$34)))</f>
        <v>12.77275</v>
      </c>
      <c r="C115" s="139">
        <f>Normativy!$C$31</f>
        <v>33548</v>
      </c>
      <c r="D115" s="139">
        <f t="shared" si="3"/>
        <v>31518</v>
      </c>
      <c r="E115" s="110">
        <f t="shared" si="4"/>
        <v>11346.48</v>
      </c>
      <c r="F115" s="110">
        <f>Normativy!$E$80</f>
        <v>965</v>
      </c>
      <c r="G115" s="76">
        <f t="shared" si="5"/>
        <v>43829.479999999996</v>
      </c>
    </row>
    <row r="116" spans="1:7" x14ac:dyDescent="0.2">
      <c r="A116" s="111">
        <v>151</v>
      </c>
      <c r="B116" s="112">
        <f>IF(A116&lt;Normativy!$E$31,Normativy!$F$31,IF(A116&lt;Normativy!$E$32,Normativy!$F$32+Normativy!$G$32*A116+Normativy!$H$32*A116^2,IF(A116&lt;Normativy!$E$33,Normativy!$F$33+Normativy!$G$33*A116+Normativy!$H$33*A116^2,Normativy!$F$34)))</f>
        <v>12.785215900000001</v>
      </c>
      <c r="C116" s="139">
        <f>Normativy!$C$31</f>
        <v>33548</v>
      </c>
      <c r="D116" s="139">
        <f t="shared" si="3"/>
        <v>31488</v>
      </c>
      <c r="E116" s="110">
        <f t="shared" si="4"/>
        <v>11335.68</v>
      </c>
      <c r="F116" s="110">
        <f>Normativy!$E$80</f>
        <v>965</v>
      </c>
      <c r="G116" s="76">
        <f t="shared" si="5"/>
        <v>43788.68</v>
      </c>
    </row>
    <row r="117" spans="1:7" x14ac:dyDescent="0.2">
      <c r="A117" s="111">
        <v>152</v>
      </c>
      <c r="B117" s="112">
        <f>IF(A117&lt;Normativy!$E$31,Normativy!$F$31,IF(A117&lt;Normativy!$E$32,Normativy!$F$32+Normativy!$G$32*A117+Normativy!$H$32*A117^2,IF(A117&lt;Normativy!$E$33,Normativy!$F$33+Normativy!$G$33*A117+Normativy!$H$33*A117^2,Normativy!$F$34)))</f>
        <v>12.7976736</v>
      </c>
      <c r="C117" s="139">
        <f>Normativy!$C$31</f>
        <v>33548</v>
      </c>
      <c r="D117" s="139">
        <f t="shared" si="3"/>
        <v>31457</v>
      </c>
      <c r="E117" s="110">
        <f t="shared" si="4"/>
        <v>11324.52</v>
      </c>
      <c r="F117" s="110">
        <f>Normativy!$E$80</f>
        <v>965</v>
      </c>
      <c r="G117" s="76">
        <f t="shared" si="5"/>
        <v>43746.520000000004</v>
      </c>
    </row>
    <row r="118" spans="1:7" x14ac:dyDescent="0.2">
      <c r="A118" s="111">
        <v>153</v>
      </c>
      <c r="B118" s="112">
        <f>IF(A118&lt;Normativy!$E$31,Normativy!$F$31,IF(A118&lt;Normativy!$E$32,Normativy!$F$32+Normativy!$G$32*A118+Normativy!$H$32*A118^2,IF(A118&lt;Normativy!$E$33,Normativy!$F$33+Normativy!$G$33*A118+Normativy!$H$33*A118^2,Normativy!$F$34)))</f>
        <v>12.8101231</v>
      </c>
      <c r="C118" s="139">
        <f>Normativy!$C$31</f>
        <v>33548</v>
      </c>
      <c r="D118" s="139">
        <f t="shared" si="3"/>
        <v>31426</v>
      </c>
      <c r="E118" s="110">
        <f t="shared" si="4"/>
        <v>11313.359999999999</v>
      </c>
      <c r="F118" s="110">
        <f>Normativy!$E$80</f>
        <v>965</v>
      </c>
      <c r="G118" s="76">
        <f t="shared" si="5"/>
        <v>43704.36</v>
      </c>
    </row>
    <row r="119" spans="1:7" x14ac:dyDescent="0.2">
      <c r="A119" s="111">
        <v>154</v>
      </c>
      <c r="B119" s="112">
        <f>IF(A119&lt;Normativy!$E$31,Normativy!$F$31,IF(A119&lt;Normativy!$E$32,Normativy!$F$32+Normativy!$G$32*A119+Normativy!$H$32*A119^2,IF(A119&lt;Normativy!$E$33,Normativy!$F$33+Normativy!$G$33*A119+Normativy!$H$33*A119^2,Normativy!$F$34)))</f>
        <v>12.822564400000001</v>
      </c>
      <c r="C119" s="139">
        <f>Normativy!$C$31</f>
        <v>33548</v>
      </c>
      <c r="D119" s="139">
        <f t="shared" si="3"/>
        <v>31396</v>
      </c>
      <c r="E119" s="110">
        <f t="shared" si="4"/>
        <v>11302.56</v>
      </c>
      <c r="F119" s="110">
        <f>Normativy!$E$80</f>
        <v>965</v>
      </c>
      <c r="G119" s="76">
        <f t="shared" si="5"/>
        <v>43663.56</v>
      </c>
    </row>
    <row r="120" spans="1:7" x14ac:dyDescent="0.2">
      <c r="A120" s="111">
        <v>155</v>
      </c>
      <c r="B120" s="112">
        <f>IF(A120&lt;Normativy!$E$31,Normativy!$F$31,IF(A120&lt;Normativy!$E$32,Normativy!$F$32+Normativy!$G$32*A120+Normativy!$H$32*A120^2,IF(A120&lt;Normativy!$E$33,Normativy!$F$33+Normativy!$G$33*A120+Normativy!$H$33*A120^2,Normativy!$F$34)))</f>
        <v>12.8349975</v>
      </c>
      <c r="C120" s="139">
        <f>Normativy!$C$31</f>
        <v>33548</v>
      </c>
      <c r="D120" s="139">
        <f t="shared" si="3"/>
        <v>31365</v>
      </c>
      <c r="E120" s="110">
        <f t="shared" si="4"/>
        <v>11291.4</v>
      </c>
      <c r="F120" s="110">
        <f>Normativy!$E$80</f>
        <v>965</v>
      </c>
      <c r="G120" s="76">
        <f t="shared" si="5"/>
        <v>43621.4</v>
      </c>
    </row>
    <row r="121" spans="1:7" x14ac:dyDescent="0.2">
      <c r="A121" s="111">
        <v>156</v>
      </c>
      <c r="B121" s="112">
        <f>IF(A121&lt;Normativy!$E$31,Normativy!$F$31,IF(A121&lt;Normativy!$E$32,Normativy!$F$32+Normativy!$G$32*A121+Normativy!$H$32*A121^2,IF(A121&lt;Normativy!$E$33,Normativy!$F$33+Normativy!$G$33*A121+Normativy!$H$33*A121^2,Normativy!$F$34)))</f>
        <v>12.847422400000001</v>
      </c>
      <c r="C121" s="139">
        <f>Normativy!$C$31</f>
        <v>33548</v>
      </c>
      <c r="D121" s="139">
        <f t="shared" si="3"/>
        <v>31335</v>
      </c>
      <c r="E121" s="110">
        <f t="shared" si="4"/>
        <v>11280.6</v>
      </c>
      <c r="F121" s="110">
        <f>Normativy!$E$80</f>
        <v>965</v>
      </c>
      <c r="G121" s="76">
        <f t="shared" si="5"/>
        <v>43580.6</v>
      </c>
    </row>
    <row r="122" spans="1:7" x14ac:dyDescent="0.2">
      <c r="A122" s="111">
        <v>157</v>
      </c>
      <c r="B122" s="112">
        <f>IF(A122&lt;Normativy!$E$31,Normativy!$F$31,IF(A122&lt;Normativy!$E$32,Normativy!$F$32+Normativy!$G$32*A122+Normativy!$H$32*A122^2,IF(A122&lt;Normativy!$E$33,Normativy!$F$33+Normativy!$G$33*A122+Normativy!$H$33*A122^2,Normativy!$F$34)))</f>
        <v>12.8598391</v>
      </c>
      <c r="C122" s="139">
        <f>Normativy!$C$31</f>
        <v>33548</v>
      </c>
      <c r="D122" s="139">
        <f t="shared" si="3"/>
        <v>31305</v>
      </c>
      <c r="E122" s="110">
        <f t="shared" si="4"/>
        <v>11269.8</v>
      </c>
      <c r="F122" s="110">
        <f>Normativy!$E$80</f>
        <v>965</v>
      </c>
      <c r="G122" s="76">
        <f t="shared" si="5"/>
        <v>43539.8</v>
      </c>
    </row>
    <row r="123" spans="1:7" x14ac:dyDescent="0.2">
      <c r="A123" s="111">
        <v>158</v>
      </c>
      <c r="B123" s="112">
        <f>IF(A123&lt;Normativy!$E$31,Normativy!$F$31,IF(A123&lt;Normativy!$E$32,Normativy!$F$32+Normativy!$G$32*A123+Normativy!$H$32*A123^2,IF(A123&lt;Normativy!$E$33,Normativy!$F$33+Normativy!$G$33*A123+Normativy!$H$33*A123^2,Normativy!$F$34)))</f>
        <v>12.872247600000001</v>
      </c>
      <c r="C123" s="139">
        <f>Normativy!$C$31</f>
        <v>33548</v>
      </c>
      <c r="D123" s="139">
        <f t="shared" si="3"/>
        <v>31275</v>
      </c>
      <c r="E123" s="110">
        <f t="shared" si="4"/>
        <v>11259</v>
      </c>
      <c r="F123" s="110">
        <f>Normativy!$E$80</f>
        <v>965</v>
      </c>
      <c r="G123" s="76">
        <f t="shared" si="5"/>
        <v>43499</v>
      </c>
    </row>
    <row r="124" spans="1:7" x14ac:dyDescent="0.2">
      <c r="A124" s="111">
        <v>159</v>
      </c>
      <c r="B124" s="112">
        <f>IF(A124&lt;Normativy!$E$31,Normativy!$F$31,IF(A124&lt;Normativy!$E$32,Normativy!$F$32+Normativy!$G$32*A124+Normativy!$H$32*A124^2,IF(A124&lt;Normativy!$E$33,Normativy!$F$33+Normativy!$G$33*A124+Normativy!$H$33*A124^2,Normativy!$F$34)))</f>
        <v>12.884647900000001</v>
      </c>
      <c r="C124" s="139">
        <f>Normativy!$C$31</f>
        <v>33548</v>
      </c>
      <c r="D124" s="139">
        <f t="shared" si="3"/>
        <v>31245</v>
      </c>
      <c r="E124" s="110">
        <f t="shared" si="4"/>
        <v>11248.199999999999</v>
      </c>
      <c r="F124" s="110">
        <f>Normativy!$E$80</f>
        <v>965</v>
      </c>
      <c r="G124" s="76">
        <f t="shared" si="5"/>
        <v>43458.2</v>
      </c>
    </row>
    <row r="125" spans="1:7" x14ac:dyDescent="0.2">
      <c r="A125" s="111">
        <v>160</v>
      </c>
      <c r="B125" s="112">
        <f>IF(A125&lt;Normativy!$E$31,Normativy!$F$31,IF(A125&lt;Normativy!$E$32,Normativy!$F$32+Normativy!$G$32*A125+Normativy!$H$32*A125^2,IF(A125&lt;Normativy!$E$33,Normativy!$F$33+Normativy!$G$33*A125+Normativy!$H$33*A125^2,Normativy!$F$34)))</f>
        <v>12.897040000000001</v>
      </c>
      <c r="C125" s="139">
        <f>Normativy!$C$31</f>
        <v>33548</v>
      </c>
      <c r="D125" s="139">
        <f t="shared" si="3"/>
        <v>31215</v>
      </c>
      <c r="E125" s="110">
        <f t="shared" si="4"/>
        <v>11237.4</v>
      </c>
      <c r="F125" s="110">
        <f>Normativy!$E$80</f>
        <v>965</v>
      </c>
      <c r="G125" s="76">
        <f t="shared" si="5"/>
        <v>43417.4</v>
      </c>
    </row>
    <row r="126" spans="1:7" x14ac:dyDescent="0.2">
      <c r="A126" s="111">
        <v>161</v>
      </c>
      <c r="B126" s="112">
        <f>IF(A126&lt;Normativy!$E$31,Normativy!$F$31,IF(A126&lt;Normativy!$E$32,Normativy!$F$32+Normativy!$G$32*A126+Normativy!$H$32*A126^2,IF(A126&lt;Normativy!$E$33,Normativy!$F$33+Normativy!$G$33*A126+Normativy!$H$33*A126^2,Normativy!$F$34)))</f>
        <v>12.9094239</v>
      </c>
      <c r="C126" s="139">
        <f>Normativy!$C$31</f>
        <v>33548</v>
      </c>
      <c r="D126" s="139">
        <f t="shared" si="3"/>
        <v>31185</v>
      </c>
      <c r="E126" s="110">
        <f t="shared" si="4"/>
        <v>11226.6</v>
      </c>
      <c r="F126" s="110">
        <f>Normativy!$E$80</f>
        <v>965</v>
      </c>
      <c r="G126" s="76">
        <f t="shared" si="5"/>
        <v>43376.6</v>
      </c>
    </row>
    <row r="127" spans="1:7" x14ac:dyDescent="0.2">
      <c r="A127" s="111">
        <v>162</v>
      </c>
      <c r="B127" s="112">
        <f>IF(A127&lt;Normativy!$E$31,Normativy!$F$31,IF(A127&lt;Normativy!$E$32,Normativy!$F$32+Normativy!$G$32*A127+Normativy!$H$32*A127^2,IF(A127&lt;Normativy!$E$33,Normativy!$F$33+Normativy!$G$33*A127+Normativy!$H$33*A127^2,Normativy!$F$34)))</f>
        <v>12.9217996</v>
      </c>
      <c r="C127" s="139">
        <f>Normativy!$C$31</f>
        <v>33548</v>
      </c>
      <c r="D127" s="139">
        <f t="shared" si="3"/>
        <v>31155</v>
      </c>
      <c r="E127" s="110">
        <f t="shared" si="4"/>
        <v>11215.8</v>
      </c>
      <c r="F127" s="110">
        <f>Normativy!$E$80</f>
        <v>965</v>
      </c>
      <c r="G127" s="76">
        <f t="shared" si="5"/>
        <v>43335.8</v>
      </c>
    </row>
    <row r="128" spans="1:7" x14ac:dyDescent="0.2">
      <c r="A128" s="111">
        <v>163</v>
      </c>
      <c r="B128" s="112">
        <f>IF(A128&lt;Normativy!$E$31,Normativy!$F$31,IF(A128&lt;Normativy!$E$32,Normativy!$F$32+Normativy!$G$32*A128+Normativy!$H$32*A128^2,IF(A128&lt;Normativy!$E$33,Normativy!$F$33+Normativy!$G$33*A128+Normativy!$H$33*A128^2,Normativy!$F$34)))</f>
        <v>12.934167100000002</v>
      </c>
      <c r="C128" s="139">
        <f>Normativy!$C$31</f>
        <v>33548</v>
      </c>
      <c r="D128" s="139">
        <f t="shared" si="3"/>
        <v>31125</v>
      </c>
      <c r="E128" s="110">
        <f t="shared" si="4"/>
        <v>11205</v>
      </c>
      <c r="F128" s="110">
        <f>Normativy!$E$80</f>
        <v>965</v>
      </c>
      <c r="G128" s="76">
        <f t="shared" si="5"/>
        <v>43295</v>
      </c>
    </row>
    <row r="129" spans="1:7" x14ac:dyDescent="0.2">
      <c r="A129" s="111">
        <v>164</v>
      </c>
      <c r="B129" s="112">
        <f>IF(A129&lt;Normativy!$E$31,Normativy!$F$31,IF(A129&lt;Normativy!$E$32,Normativy!$F$32+Normativy!$G$32*A129+Normativy!$H$32*A129^2,IF(A129&lt;Normativy!$E$33,Normativy!$F$33+Normativy!$G$33*A129+Normativy!$H$33*A129^2,Normativy!$F$34)))</f>
        <v>12.946526400000002</v>
      </c>
      <c r="C129" s="139">
        <f>Normativy!$C$31</f>
        <v>33548</v>
      </c>
      <c r="D129" s="139">
        <f t="shared" si="3"/>
        <v>31095</v>
      </c>
      <c r="E129" s="110">
        <f t="shared" si="4"/>
        <v>11194.199999999999</v>
      </c>
      <c r="F129" s="110">
        <f>Normativy!$E$80</f>
        <v>965</v>
      </c>
      <c r="G129" s="76">
        <f t="shared" si="5"/>
        <v>43254.2</v>
      </c>
    </row>
    <row r="130" spans="1:7" x14ac:dyDescent="0.2">
      <c r="A130" s="111">
        <v>165</v>
      </c>
      <c r="B130" s="112">
        <f>IF(A130&lt;Normativy!$E$31,Normativy!$F$31,IF(A130&lt;Normativy!$E$32,Normativy!$F$32+Normativy!$G$32*A130+Normativy!$H$32*A130^2,IF(A130&lt;Normativy!$E$33,Normativy!$F$33+Normativy!$G$33*A130+Normativy!$H$33*A130^2,Normativy!$F$34)))</f>
        <v>12.958877500000002</v>
      </c>
      <c r="C130" s="139">
        <f>Normativy!$C$31</f>
        <v>33548</v>
      </c>
      <c r="D130" s="139">
        <f t="shared" si="3"/>
        <v>31066</v>
      </c>
      <c r="E130" s="110">
        <f t="shared" si="4"/>
        <v>11183.76</v>
      </c>
      <c r="F130" s="110">
        <f>Normativy!$E$80</f>
        <v>965</v>
      </c>
      <c r="G130" s="76">
        <f t="shared" si="5"/>
        <v>43214.76</v>
      </c>
    </row>
    <row r="131" spans="1:7" x14ac:dyDescent="0.2">
      <c r="A131" s="111">
        <v>166</v>
      </c>
      <c r="B131" s="112">
        <f>IF(A131&lt;Normativy!$E$31,Normativy!$F$31,IF(A131&lt;Normativy!$E$32,Normativy!$F$32+Normativy!$G$32*A131+Normativy!$H$32*A131^2,IF(A131&lt;Normativy!$E$33,Normativy!$F$33+Normativy!$G$33*A131+Normativy!$H$33*A131^2,Normativy!$F$34)))</f>
        <v>12.971220400000002</v>
      </c>
      <c r="C131" s="139">
        <f>Normativy!$C$31</f>
        <v>33548</v>
      </c>
      <c r="D131" s="139">
        <f t="shared" si="3"/>
        <v>31036</v>
      </c>
      <c r="E131" s="110">
        <f t="shared" si="4"/>
        <v>11172.96</v>
      </c>
      <c r="F131" s="110">
        <f>Normativy!$E$80</f>
        <v>965</v>
      </c>
      <c r="G131" s="76">
        <f t="shared" si="5"/>
        <v>43173.96</v>
      </c>
    </row>
    <row r="132" spans="1:7" x14ac:dyDescent="0.2">
      <c r="A132" s="111">
        <v>167</v>
      </c>
      <c r="B132" s="112">
        <f>IF(A132&lt;Normativy!$E$31,Normativy!$F$31,IF(A132&lt;Normativy!$E$32,Normativy!$F$32+Normativy!$G$32*A132+Normativy!$H$32*A132^2,IF(A132&lt;Normativy!$E$33,Normativy!$F$33+Normativy!$G$33*A132+Normativy!$H$33*A132^2,Normativy!$F$34)))</f>
        <v>12.9835551</v>
      </c>
      <c r="C132" s="139">
        <f>Normativy!$C$31</f>
        <v>33548</v>
      </c>
      <c r="D132" s="139">
        <f t="shared" si="3"/>
        <v>31007</v>
      </c>
      <c r="E132" s="110">
        <f t="shared" si="4"/>
        <v>11162.52</v>
      </c>
      <c r="F132" s="110">
        <f>Normativy!$E$80</f>
        <v>965</v>
      </c>
      <c r="G132" s="76">
        <f t="shared" si="5"/>
        <v>43134.520000000004</v>
      </c>
    </row>
    <row r="133" spans="1:7" x14ac:dyDescent="0.2">
      <c r="A133" s="111">
        <v>168</v>
      </c>
      <c r="B133" s="112">
        <f>IF(A133&lt;Normativy!$E$31,Normativy!$F$31,IF(A133&lt;Normativy!$E$32,Normativy!$F$32+Normativy!$G$32*A133+Normativy!$H$32*A133^2,IF(A133&lt;Normativy!$E$33,Normativy!$F$33+Normativy!$G$33*A133+Normativy!$H$33*A133^2,Normativy!$F$34)))</f>
        <v>12.995881600000001</v>
      </c>
      <c r="C133" s="139">
        <f>Normativy!$C$31</f>
        <v>33548</v>
      </c>
      <c r="D133" s="139">
        <f t="shared" si="3"/>
        <v>30977</v>
      </c>
      <c r="E133" s="110">
        <f t="shared" si="4"/>
        <v>11151.72</v>
      </c>
      <c r="F133" s="110">
        <f>Normativy!$E$80</f>
        <v>965</v>
      </c>
      <c r="G133" s="76">
        <f t="shared" si="5"/>
        <v>43093.72</v>
      </c>
    </row>
    <row r="134" spans="1:7" x14ac:dyDescent="0.2">
      <c r="A134" s="111">
        <v>169</v>
      </c>
      <c r="B134" s="112">
        <f>IF(A134&lt;Normativy!$E$31,Normativy!$F$31,IF(A134&lt;Normativy!$E$32,Normativy!$F$32+Normativy!$G$32*A134+Normativy!$H$32*A134^2,IF(A134&lt;Normativy!$E$33,Normativy!$F$33+Normativy!$G$33*A134+Normativy!$H$33*A134^2,Normativy!$F$34)))</f>
        <v>13.008199900000001</v>
      </c>
      <c r="C134" s="139">
        <f>Normativy!$C$31</f>
        <v>33548</v>
      </c>
      <c r="D134" s="139">
        <f t="shared" ref="D134:D197" si="6">ROUND(C134/B134*12,0)</f>
        <v>30948</v>
      </c>
      <c r="E134" s="110">
        <f t="shared" ref="E134:E197" si="7">D134*0.36</f>
        <v>11141.279999999999</v>
      </c>
      <c r="F134" s="110">
        <f>Normativy!$E$80</f>
        <v>965</v>
      </c>
      <c r="G134" s="76">
        <f t="shared" si="5"/>
        <v>43054.28</v>
      </c>
    </row>
    <row r="135" spans="1:7" x14ac:dyDescent="0.2">
      <c r="A135" s="111">
        <v>170</v>
      </c>
      <c r="B135" s="112">
        <f>IF(A135&lt;Normativy!$E$31,Normativy!$F$31,IF(A135&lt;Normativy!$E$32,Normativy!$F$32+Normativy!$G$32*A135+Normativy!$H$32*A135^2,IF(A135&lt;Normativy!$E$33,Normativy!$F$33+Normativy!$G$33*A135+Normativy!$H$33*A135^2,Normativy!$F$34)))</f>
        <v>13.020510000000002</v>
      </c>
      <c r="C135" s="139">
        <f>Normativy!$C$31</f>
        <v>33548</v>
      </c>
      <c r="D135" s="139">
        <f t="shared" si="6"/>
        <v>30919</v>
      </c>
      <c r="E135" s="110">
        <f t="shared" si="7"/>
        <v>11130.84</v>
      </c>
      <c r="F135" s="110">
        <f>Normativy!$E$80</f>
        <v>965</v>
      </c>
      <c r="G135" s="76">
        <f t="shared" ref="G135:G198" si="8">D135+E135+F135</f>
        <v>43014.84</v>
      </c>
    </row>
    <row r="136" spans="1:7" x14ac:dyDescent="0.2">
      <c r="A136" s="111">
        <v>171</v>
      </c>
      <c r="B136" s="112">
        <f>IF(A136&lt;Normativy!$E$31,Normativy!$F$31,IF(A136&lt;Normativy!$E$32,Normativy!$F$32+Normativy!$G$32*A136+Normativy!$H$32*A136^2,IF(A136&lt;Normativy!$E$33,Normativy!$F$33+Normativy!$G$33*A136+Normativy!$H$33*A136^2,Normativy!$F$34)))</f>
        <v>13.0328119</v>
      </c>
      <c r="C136" s="139">
        <f>Normativy!$C$31</f>
        <v>33548</v>
      </c>
      <c r="D136" s="139">
        <f t="shared" si="6"/>
        <v>30889</v>
      </c>
      <c r="E136" s="110">
        <f t="shared" si="7"/>
        <v>11120.039999999999</v>
      </c>
      <c r="F136" s="110">
        <f>Normativy!$E$80</f>
        <v>965</v>
      </c>
      <c r="G136" s="76">
        <f t="shared" si="8"/>
        <v>42974.04</v>
      </c>
    </row>
    <row r="137" spans="1:7" x14ac:dyDescent="0.2">
      <c r="A137" s="111">
        <v>172</v>
      </c>
      <c r="B137" s="112">
        <f>IF(A137&lt;Normativy!$E$31,Normativy!$F$31,IF(A137&lt;Normativy!$E$32,Normativy!$F$32+Normativy!$G$32*A137+Normativy!$H$32*A137^2,IF(A137&lt;Normativy!$E$33,Normativy!$F$33+Normativy!$G$33*A137+Normativy!$H$33*A137^2,Normativy!$F$34)))</f>
        <v>13.045105600000001</v>
      </c>
      <c r="C137" s="139">
        <f>Normativy!$C$31</f>
        <v>33548</v>
      </c>
      <c r="D137" s="139">
        <f t="shared" si="6"/>
        <v>30860</v>
      </c>
      <c r="E137" s="110">
        <f t="shared" si="7"/>
        <v>11109.6</v>
      </c>
      <c r="F137" s="110">
        <f>Normativy!$E$80</f>
        <v>965</v>
      </c>
      <c r="G137" s="76">
        <f t="shared" si="8"/>
        <v>42934.6</v>
      </c>
    </row>
    <row r="138" spans="1:7" x14ac:dyDescent="0.2">
      <c r="A138" s="111">
        <v>173</v>
      </c>
      <c r="B138" s="112">
        <f>IF(A138&lt;Normativy!$E$31,Normativy!$F$31,IF(A138&lt;Normativy!$E$32,Normativy!$F$32+Normativy!$G$32*A138+Normativy!$H$32*A138^2,IF(A138&lt;Normativy!$E$33,Normativy!$F$33+Normativy!$G$33*A138+Normativy!$H$33*A138^2,Normativy!$F$34)))</f>
        <v>13.0573911</v>
      </c>
      <c r="C138" s="139">
        <f>Normativy!$C$31</f>
        <v>33548</v>
      </c>
      <c r="D138" s="139">
        <f t="shared" si="6"/>
        <v>30831</v>
      </c>
      <c r="E138" s="110">
        <f t="shared" si="7"/>
        <v>11099.16</v>
      </c>
      <c r="F138" s="110">
        <f>Normativy!$E$80</f>
        <v>965</v>
      </c>
      <c r="G138" s="76">
        <f t="shared" si="8"/>
        <v>42895.16</v>
      </c>
    </row>
    <row r="139" spans="1:7" x14ac:dyDescent="0.2">
      <c r="A139" s="111">
        <v>174</v>
      </c>
      <c r="B139" s="112">
        <f>IF(A139&lt;Normativy!$E$31,Normativy!$F$31,IF(A139&lt;Normativy!$E$32,Normativy!$F$32+Normativy!$G$32*A139+Normativy!$H$32*A139^2,IF(A139&lt;Normativy!$E$33,Normativy!$F$33+Normativy!$G$33*A139+Normativy!$H$33*A139^2,Normativy!$F$34)))</f>
        <v>13.069668399999999</v>
      </c>
      <c r="C139" s="139">
        <f>Normativy!$C$31</f>
        <v>33548</v>
      </c>
      <c r="D139" s="139">
        <f t="shared" si="6"/>
        <v>30802</v>
      </c>
      <c r="E139" s="110">
        <f t="shared" si="7"/>
        <v>11088.72</v>
      </c>
      <c r="F139" s="110">
        <f>Normativy!$E$80</f>
        <v>965</v>
      </c>
      <c r="G139" s="76">
        <f t="shared" si="8"/>
        <v>42855.72</v>
      </c>
    </row>
    <row r="140" spans="1:7" x14ac:dyDescent="0.2">
      <c r="A140" s="111">
        <v>175</v>
      </c>
      <c r="B140" s="112">
        <f>IF(A140&lt;Normativy!$E$31,Normativy!$F$31,IF(A140&lt;Normativy!$E$32,Normativy!$F$32+Normativy!$G$32*A140+Normativy!$H$32*A140^2,IF(A140&lt;Normativy!$E$33,Normativy!$F$33+Normativy!$G$33*A140+Normativy!$H$33*A140^2,Normativy!$F$34)))</f>
        <v>13.0819375</v>
      </c>
      <c r="C140" s="139">
        <f>Normativy!$C$31</f>
        <v>33548</v>
      </c>
      <c r="D140" s="139">
        <f t="shared" si="6"/>
        <v>30773</v>
      </c>
      <c r="E140" s="110">
        <f t="shared" si="7"/>
        <v>11078.279999999999</v>
      </c>
      <c r="F140" s="110">
        <f>Normativy!$E$80</f>
        <v>965</v>
      </c>
      <c r="G140" s="76">
        <f t="shared" si="8"/>
        <v>42816.28</v>
      </c>
    </row>
    <row r="141" spans="1:7" x14ac:dyDescent="0.2">
      <c r="A141" s="111">
        <v>176</v>
      </c>
      <c r="B141" s="112">
        <f>IF(A141&lt;Normativy!$E$31,Normativy!$F$31,IF(A141&lt;Normativy!$E$32,Normativy!$F$32+Normativy!$G$32*A141+Normativy!$H$32*A141^2,IF(A141&lt;Normativy!$E$33,Normativy!$F$33+Normativy!$G$33*A141+Normativy!$H$33*A141^2,Normativy!$F$34)))</f>
        <v>13.0941984</v>
      </c>
      <c r="C141" s="139">
        <f>Normativy!$C$31</f>
        <v>33548</v>
      </c>
      <c r="D141" s="139">
        <f t="shared" si="6"/>
        <v>30745</v>
      </c>
      <c r="E141" s="110">
        <f t="shared" si="7"/>
        <v>11068.199999999999</v>
      </c>
      <c r="F141" s="110">
        <f>Normativy!$E$80</f>
        <v>965</v>
      </c>
      <c r="G141" s="76">
        <f t="shared" si="8"/>
        <v>42778.2</v>
      </c>
    </row>
    <row r="142" spans="1:7" x14ac:dyDescent="0.2">
      <c r="A142" s="111">
        <v>177</v>
      </c>
      <c r="B142" s="112">
        <f>IF(A142&lt;Normativy!$E$31,Normativy!$F$31,IF(A142&lt;Normativy!$E$32,Normativy!$F$32+Normativy!$G$32*A142+Normativy!$H$32*A142^2,IF(A142&lt;Normativy!$E$33,Normativy!$F$33+Normativy!$G$33*A142+Normativy!$H$33*A142^2,Normativy!$F$34)))</f>
        <v>13.106451099999999</v>
      </c>
      <c r="C142" s="139">
        <f>Normativy!$C$31</f>
        <v>33548</v>
      </c>
      <c r="D142" s="139">
        <f t="shared" si="6"/>
        <v>30716</v>
      </c>
      <c r="E142" s="110">
        <f t="shared" si="7"/>
        <v>11057.76</v>
      </c>
      <c r="F142" s="110">
        <f>Normativy!$E$80</f>
        <v>965</v>
      </c>
      <c r="G142" s="76">
        <f t="shared" si="8"/>
        <v>42738.76</v>
      </c>
    </row>
    <row r="143" spans="1:7" x14ac:dyDescent="0.2">
      <c r="A143" s="111">
        <v>178</v>
      </c>
      <c r="B143" s="112">
        <f>IF(A143&lt;Normativy!$E$31,Normativy!$F$31,IF(A143&lt;Normativy!$E$32,Normativy!$F$32+Normativy!$G$32*A143+Normativy!$H$32*A143^2,IF(A143&lt;Normativy!$E$33,Normativy!$F$33+Normativy!$G$33*A143+Normativy!$H$33*A143^2,Normativy!$F$34)))</f>
        <v>13.118695600000001</v>
      </c>
      <c r="C143" s="139">
        <f>Normativy!$C$31</f>
        <v>33548</v>
      </c>
      <c r="D143" s="139">
        <f t="shared" si="6"/>
        <v>30687</v>
      </c>
      <c r="E143" s="110">
        <f t="shared" si="7"/>
        <v>11047.32</v>
      </c>
      <c r="F143" s="110">
        <f>Normativy!$E$80</f>
        <v>965</v>
      </c>
      <c r="G143" s="76">
        <f t="shared" si="8"/>
        <v>42699.32</v>
      </c>
    </row>
    <row r="144" spans="1:7" x14ac:dyDescent="0.2">
      <c r="A144" s="111">
        <v>179</v>
      </c>
      <c r="B144" s="112">
        <f>IF(A144&lt;Normativy!$E$31,Normativy!$F$31,IF(A144&lt;Normativy!$E$32,Normativy!$F$32+Normativy!$G$32*A144+Normativy!$H$32*A144^2,IF(A144&lt;Normativy!$E$33,Normativy!$F$33+Normativy!$G$33*A144+Normativy!$H$33*A144^2,Normativy!$F$34)))</f>
        <v>13.1309319</v>
      </c>
      <c r="C144" s="139">
        <f>Normativy!$C$31</f>
        <v>33548</v>
      </c>
      <c r="D144" s="139">
        <f t="shared" si="6"/>
        <v>30659</v>
      </c>
      <c r="E144" s="110">
        <f t="shared" si="7"/>
        <v>11037.24</v>
      </c>
      <c r="F144" s="110">
        <f>Normativy!$E$80</f>
        <v>965</v>
      </c>
      <c r="G144" s="76">
        <f t="shared" si="8"/>
        <v>42661.24</v>
      </c>
    </row>
    <row r="145" spans="1:7" x14ac:dyDescent="0.2">
      <c r="A145" s="111">
        <v>180</v>
      </c>
      <c r="B145" s="112">
        <f>IF(A145&lt;Normativy!$E$31,Normativy!$F$31,IF(A145&lt;Normativy!$E$32,Normativy!$F$32+Normativy!$G$32*A145+Normativy!$H$32*A145^2,IF(A145&lt;Normativy!$E$33,Normativy!$F$33+Normativy!$G$33*A145+Normativy!$H$33*A145^2,Normativy!$F$34)))</f>
        <v>13.14316</v>
      </c>
      <c r="C145" s="139">
        <f>Normativy!$C$31</f>
        <v>33548</v>
      </c>
      <c r="D145" s="139">
        <f t="shared" si="6"/>
        <v>30630</v>
      </c>
      <c r="E145" s="110">
        <f t="shared" si="7"/>
        <v>11026.8</v>
      </c>
      <c r="F145" s="110">
        <f>Normativy!$E$80</f>
        <v>965</v>
      </c>
      <c r="G145" s="76">
        <f t="shared" si="8"/>
        <v>42621.8</v>
      </c>
    </row>
    <row r="146" spans="1:7" x14ac:dyDescent="0.2">
      <c r="A146" s="111">
        <v>181</v>
      </c>
      <c r="B146" s="112">
        <f>IF(A146&lt;Normativy!$E$31,Normativy!$F$31,IF(A146&lt;Normativy!$E$32,Normativy!$F$32+Normativy!$G$32*A146+Normativy!$H$32*A146^2,IF(A146&lt;Normativy!$E$33,Normativy!$F$33+Normativy!$G$33*A146+Normativy!$H$33*A146^2,Normativy!$F$34)))</f>
        <v>13.1553799</v>
      </c>
      <c r="C146" s="139">
        <f>Normativy!$C$31</f>
        <v>33548</v>
      </c>
      <c r="D146" s="139">
        <f t="shared" si="6"/>
        <v>30602</v>
      </c>
      <c r="E146" s="110">
        <f t="shared" si="7"/>
        <v>11016.72</v>
      </c>
      <c r="F146" s="110">
        <f>Normativy!$E$80</f>
        <v>965</v>
      </c>
      <c r="G146" s="76">
        <f t="shared" si="8"/>
        <v>42583.72</v>
      </c>
    </row>
    <row r="147" spans="1:7" x14ac:dyDescent="0.2">
      <c r="A147" s="111">
        <v>182</v>
      </c>
      <c r="B147" s="112">
        <f>IF(A147&lt;Normativy!$E$31,Normativy!$F$31,IF(A147&lt;Normativy!$E$32,Normativy!$F$32+Normativy!$G$32*A147+Normativy!$H$32*A147^2,IF(A147&lt;Normativy!$E$33,Normativy!$F$33+Normativy!$G$33*A147+Normativy!$H$33*A147^2,Normativy!$F$34)))</f>
        <v>13.1675916</v>
      </c>
      <c r="C147" s="139">
        <f>Normativy!$C$31</f>
        <v>33548</v>
      </c>
      <c r="D147" s="139">
        <f t="shared" si="6"/>
        <v>30573</v>
      </c>
      <c r="E147" s="110">
        <f t="shared" si="7"/>
        <v>11006.279999999999</v>
      </c>
      <c r="F147" s="110">
        <f>Normativy!$E$80</f>
        <v>965</v>
      </c>
      <c r="G147" s="76">
        <f t="shared" si="8"/>
        <v>42544.28</v>
      </c>
    </row>
    <row r="148" spans="1:7" x14ac:dyDescent="0.2">
      <c r="A148" s="111">
        <v>183</v>
      </c>
      <c r="B148" s="112">
        <f>IF(A148&lt;Normativy!$E$31,Normativy!$F$31,IF(A148&lt;Normativy!$E$32,Normativy!$F$32+Normativy!$G$32*A148+Normativy!$H$32*A148^2,IF(A148&lt;Normativy!$E$33,Normativy!$F$33+Normativy!$G$33*A148+Normativy!$H$33*A148^2,Normativy!$F$34)))</f>
        <v>13.1797951</v>
      </c>
      <c r="C148" s="139">
        <f>Normativy!$C$31</f>
        <v>33548</v>
      </c>
      <c r="D148" s="139">
        <f t="shared" si="6"/>
        <v>30545</v>
      </c>
      <c r="E148" s="110">
        <f t="shared" si="7"/>
        <v>10996.199999999999</v>
      </c>
      <c r="F148" s="110">
        <f>Normativy!$E$80</f>
        <v>965</v>
      </c>
      <c r="G148" s="76">
        <f t="shared" si="8"/>
        <v>42506.2</v>
      </c>
    </row>
    <row r="149" spans="1:7" x14ac:dyDescent="0.2">
      <c r="A149" s="111">
        <v>184</v>
      </c>
      <c r="B149" s="112">
        <f>IF(A149&lt;Normativy!$E$31,Normativy!$F$31,IF(A149&lt;Normativy!$E$32,Normativy!$F$32+Normativy!$G$32*A149+Normativy!$H$32*A149^2,IF(A149&lt;Normativy!$E$33,Normativy!$F$33+Normativy!$G$33*A149+Normativy!$H$33*A149^2,Normativy!$F$34)))</f>
        <v>13.1919904</v>
      </c>
      <c r="C149" s="139">
        <f>Normativy!$C$31</f>
        <v>33548</v>
      </c>
      <c r="D149" s="139">
        <f t="shared" si="6"/>
        <v>30517</v>
      </c>
      <c r="E149" s="110">
        <f t="shared" si="7"/>
        <v>10986.119999999999</v>
      </c>
      <c r="F149" s="110">
        <f>Normativy!$E$80</f>
        <v>965</v>
      </c>
      <c r="G149" s="76">
        <f t="shared" si="8"/>
        <v>42468.119999999995</v>
      </c>
    </row>
    <row r="150" spans="1:7" x14ac:dyDescent="0.2">
      <c r="A150" s="111">
        <v>185</v>
      </c>
      <c r="B150" s="112">
        <f>IF(A150&lt;Normativy!$E$31,Normativy!$F$31,IF(A150&lt;Normativy!$E$32,Normativy!$F$32+Normativy!$G$32*A150+Normativy!$H$32*A150^2,IF(A150&lt;Normativy!$E$33,Normativy!$F$33+Normativy!$G$33*A150+Normativy!$H$33*A150^2,Normativy!$F$34)))</f>
        <v>13.2041775</v>
      </c>
      <c r="C150" s="139">
        <f>Normativy!$C$31</f>
        <v>33548</v>
      </c>
      <c r="D150" s="139">
        <f t="shared" si="6"/>
        <v>30489</v>
      </c>
      <c r="E150" s="110">
        <f t="shared" si="7"/>
        <v>10976.039999999999</v>
      </c>
      <c r="F150" s="110">
        <f>Normativy!$E$80</f>
        <v>965</v>
      </c>
      <c r="G150" s="76">
        <f t="shared" si="8"/>
        <v>42430.04</v>
      </c>
    </row>
    <row r="151" spans="1:7" x14ac:dyDescent="0.2">
      <c r="A151" s="111">
        <v>186</v>
      </c>
      <c r="B151" s="112">
        <f>IF(A151&lt;Normativy!$E$31,Normativy!$F$31,IF(A151&lt;Normativy!$E$32,Normativy!$F$32+Normativy!$G$32*A151+Normativy!$H$32*A151^2,IF(A151&lt;Normativy!$E$33,Normativy!$F$33+Normativy!$G$33*A151+Normativy!$H$33*A151^2,Normativy!$F$34)))</f>
        <v>13.2163564</v>
      </c>
      <c r="C151" s="139">
        <f>Normativy!$C$31</f>
        <v>33548</v>
      </c>
      <c r="D151" s="139">
        <f t="shared" si="6"/>
        <v>30460</v>
      </c>
      <c r="E151" s="110">
        <f t="shared" si="7"/>
        <v>10965.6</v>
      </c>
      <c r="F151" s="110">
        <f>Normativy!$E$80</f>
        <v>965</v>
      </c>
      <c r="G151" s="76">
        <f t="shared" si="8"/>
        <v>42390.6</v>
      </c>
    </row>
    <row r="152" spans="1:7" x14ac:dyDescent="0.2">
      <c r="A152" s="111">
        <v>187</v>
      </c>
      <c r="B152" s="112">
        <f>IF(A152&lt;Normativy!$E$31,Normativy!$F$31,IF(A152&lt;Normativy!$E$32,Normativy!$F$32+Normativy!$G$32*A152+Normativy!$H$32*A152^2,IF(A152&lt;Normativy!$E$33,Normativy!$F$33+Normativy!$G$33*A152+Normativy!$H$33*A152^2,Normativy!$F$34)))</f>
        <v>13.228527100000001</v>
      </c>
      <c r="C152" s="139">
        <f>Normativy!$C$31</f>
        <v>33548</v>
      </c>
      <c r="D152" s="139">
        <f t="shared" si="6"/>
        <v>30432</v>
      </c>
      <c r="E152" s="110">
        <f t="shared" si="7"/>
        <v>10955.52</v>
      </c>
      <c r="F152" s="110">
        <f>Normativy!$E$80</f>
        <v>965</v>
      </c>
      <c r="G152" s="76">
        <f t="shared" si="8"/>
        <v>42352.520000000004</v>
      </c>
    </row>
    <row r="153" spans="1:7" x14ac:dyDescent="0.2">
      <c r="A153" s="111">
        <v>188</v>
      </c>
      <c r="B153" s="112">
        <f>IF(A153&lt;Normativy!$E$31,Normativy!$F$31,IF(A153&lt;Normativy!$E$32,Normativy!$F$32+Normativy!$G$32*A153+Normativy!$H$32*A153^2,IF(A153&lt;Normativy!$E$33,Normativy!$F$33+Normativy!$G$33*A153+Normativy!$H$33*A153^2,Normativy!$F$34)))</f>
        <v>13.2406896</v>
      </c>
      <c r="C153" s="139">
        <f>Normativy!$C$31</f>
        <v>33548</v>
      </c>
      <c r="D153" s="139">
        <f t="shared" si="6"/>
        <v>30404</v>
      </c>
      <c r="E153" s="110">
        <f t="shared" si="7"/>
        <v>10945.439999999999</v>
      </c>
      <c r="F153" s="110">
        <f>Normativy!$E$80</f>
        <v>965</v>
      </c>
      <c r="G153" s="76">
        <f t="shared" si="8"/>
        <v>42314.44</v>
      </c>
    </row>
    <row r="154" spans="1:7" x14ac:dyDescent="0.2">
      <c r="A154" s="111">
        <v>189</v>
      </c>
      <c r="B154" s="112">
        <f>IF(A154&lt;Normativy!$E$31,Normativy!$F$31,IF(A154&lt;Normativy!$E$32,Normativy!$F$32+Normativy!$G$32*A154+Normativy!$H$32*A154^2,IF(A154&lt;Normativy!$E$33,Normativy!$F$33+Normativy!$G$33*A154+Normativy!$H$33*A154^2,Normativy!$F$34)))</f>
        <v>13.2528439</v>
      </c>
      <c r="C154" s="139">
        <f>Normativy!$C$31</f>
        <v>33548</v>
      </c>
      <c r="D154" s="139">
        <f t="shared" si="6"/>
        <v>30377</v>
      </c>
      <c r="E154" s="110">
        <f t="shared" si="7"/>
        <v>10935.72</v>
      </c>
      <c r="F154" s="110">
        <f>Normativy!$E$80</f>
        <v>965</v>
      </c>
      <c r="G154" s="76">
        <f t="shared" si="8"/>
        <v>42277.72</v>
      </c>
    </row>
    <row r="155" spans="1:7" x14ac:dyDescent="0.2">
      <c r="A155" s="111">
        <v>190</v>
      </c>
      <c r="B155" s="112">
        <f>IF(A155&lt;Normativy!$E$31,Normativy!$F$31,IF(A155&lt;Normativy!$E$32,Normativy!$F$32+Normativy!$G$32*A155+Normativy!$H$32*A155^2,IF(A155&lt;Normativy!$E$33,Normativy!$F$33+Normativy!$G$33*A155+Normativy!$H$33*A155^2,Normativy!$F$34)))</f>
        <v>13.264990000000001</v>
      </c>
      <c r="C155" s="139">
        <f>Normativy!$C$31</f>
        <v>33548</v>
      </c>
      <c r="D155" s="139">
        <f t="shared" si="6"/>
        <v>30349</v>
      </c>
      <c r="E155" s="110">
        <f t="shared" si="7"/>
        <v>10925.64</v>
      </c>
      <c r="F155" s="110">
        <f>Normativy!$E$80</f>
        <v>965</v>
      </c>
      <c r="G155" s="76">
        <f t="shared" si="8"/>
        <v>42239.64</v>
      </c>
    </row>
    <row r="156" spans="1:7" x14ac:dyDescent="0.2">
      <c r="A156" s="111">
        <v>191</v>
      </c>
      <c r="B156" s="112">
        <f>IF(A156&lt;Normativy!$E$31,Normativy!$F$31,IF(A156&lt;Normativy!$E$32,Normativy!$F$32+Normativy!$G$32*A156+Normativy!$H$32*A156^2,IF(A156&lt;Normativy!$E$33,Normativy!$F$33+Normativy!$G$33*A156+Normativy!$H$33*A156^2,Normativy!$F$34)))</f>
        <v>13.2771279</v>
      </c>
      <c r="C156" s="139">
        <f>Normativy!$C$31</f>
        <v>33548</v>
      </c>
      <c r="D156" s="139">
        <f t="shared" si="6"/>
        <v>30321</v>
      </c>
      <c r="E156" s="110">
        <f t="shared" si="7"/>
        <v>10915.56</v>
      </c>
      <c r="F156" s="110">
        <f>Normativy!$E$80</f>
        <v>965</v>
      </c>
      <c r="G156" s="76">
        <f t="shared" si="8"/>
        <v>42201.56</v>
      </c>
    </row>
    <row r="157" spans="1:7" x14ac:dyDescent="0.2">
      <c r="A157" s="111">
        <v>192</v>
      </c>
      <c r="B157" s="112">
        <f>IF(A157&lt;Normativy!$E$31,Normativy!$F$31,IF(A157&lt;Normativy!$E$32,Normativy!$F$32+Normativy!$G$32*A157+Normativy!$H$32*A157^2,IF(A157&lt;Normativy!$E$33,Normativy!$F$33+Normativy!$G$33*A157+Normativy!$H$33*A157^2,Normativy!$F$34)))</f>
        <v>13.289257600000001</v>
      </c>
      <c r="C157" s="139">
        <f>Normativy!$C$31</f>
        <v>33548</v>
      </c>
      <c r="D157" s="139">
        <f t="shared" si="6"/>
        <v>30293</v>
      </c>
      <c r="E157" s="110">
        <f t="shared" si="7"/>
        <v>10905.48</v>
      </c>
      <c r="F157" s="110">
        <f>Normativy!$E$80</f>
        <v>965</v>
      </c>
      <c r="G157" s="76">
        <f t="shared" si="8"/>
        <v>42163.479999999996</v>
      </c>
    </row>
    <row r="158" spans="1:7" x14ac:dyDescent="0.2">
      <c r="A158" s="111">
        <v>193</v>
      </c>
      <c r="B158" s="112">
        <f>IF(A158&lt;Normativy!$E$31,Normativy!$F$31,IF(A158&lt;Normativy!$E$32,Normativy!$F$32+Normativy!$G$32*A158+Normativy!$H$32*A158^2,IF(A158&lt;Normativy!$E$33,Normativy!$F$33+Normativy!$G$33*A158+Normativy!$H$33*A158^2,Normativy!$F$34)))</f>
        <v>13.3013791</v>
      </c>
      <c r="C158" s="139">
        <f>Normativy!$C$31</f>
        <v>33548</v>
      </c>
      <c r="D158" s="139">
        <f t="shared" si="6"/>
        <v>30266</v>
      </c>
      <c r="E158" s="110">
        <f t="shared" si="7"/>
        <v>10895.76</v>
      </c>
      <c r="F158" s="110">
        <f>Normativy!$E$80</f>
        <v>965</v>
      </c>
      <c r="G158" s="76">
        <f t="shared" si="8"/>
        <v>42126.76</v>
      </c>
    </row>
    <row r="159" spans="1:7" x14ac:dyDescent="0.2">
      <c r="A159" s="111">
        <v>194</v>
      </c>
      <c r="B159" s="112">
        <f>IF(A159&lt;Normativy!$E$31,Normativy!$F$31,IF(A159&lt;Normativy!$E$32,Normativy!$F$32+Normativy!$G$32*A159+Normativy!$H$32*A159^2,IF(A159&lt;Normativy!$E$33,Normativy!$F$33+Normativy!$G$33*A159+Normativy!$H$33*A159^2,Normativy!$F$34)))</f>
        <v>13.313492400000001</v>
      </c>
      <c r="C159" s="139">
        <f>Normativy!$C$31</f>
        <v>33548</v>
      </c>
      <c r="D159" s="139">
        <f t="shared" si="6"/>
        <v>30238</v>
      </c>
      <c r="E159" s="110">
        <f t="shared" si="7"/>
        <v>10885.68</v>
      </c>
      <c r="F159" s="110">
        <f>Normativy!$E$80</f>
        <v>965</v>
      </c>
      <c r="G159" s="76">
        <f t="shared" si="8"/>
        <v>42088.68</v>
      </c>
    </row>
    <row r="160" spans="1:7" x14ac:dyDescent="0.2">
      <c r="A160" s="111">
        <v>195</v>
      </c>
      <c r="B160" s="112">
        <f>IF(A160&lt;Normativy!$E$31,Normativy!$F$31,IF(A160&lt;Normativy!$E$32,Normativy!$F$32+Normativy!$G$32*A160+Normativy!$H$32*A160^2,IF(A160&lt;Normativy!$E$33,Normativy!$F$33+Normativy!$G$33*A160+Normativy!$H$33*A160^2,Normativy!$F$34)))</f>
        <v>13.325597500000001</v>
      </c>
      <c r="C160" s="139">
        <f>Normativy!$C$31</f>
        <v>33548</v>
      </c>
      <c r="D160" s="139">
        <f t="shared" si="6"/>
        <v>30211</v>
      </c>
      <c r="E160" s="110">
        <f t="shared" si="7"/>
        <v>10875.96</v>
      </c>
      <c r="F160" s="110">
        <f>Normativy!$E$80</f>
        <v>965</v>
      </c>
      <c r="G160" s="76">
        <f t="shared" si="8"/>
        <v>42051.96</v>
      </c>
    </row>
    <row r="161" spans="1:7" x14ac:dyDescent="0.2">
      <c r="A161" s="111">
        <v>196</v>
      </c>
      <c r="B161" s="112">
        <f>IF(A161&lt;Normativy!$E$31,Normativy!$F$31,IF(A161&lt;Normativy!$E$32,Normativy!$F$32+Normativy!$G$32*A161+Normativy!$H$32*A161^2,IF(A161&lt;Normativy!$E$33,Normativy!$F$33+Normativy!$G$33*A161+Normativy!$H$33*A161^2,Normativy!$F$34)))</f>
        <v>13.3376944</v>
      </c>
      <c r="C161" s="139">
        <f>Normativy!$C$31</f>
        <v>33548</v>
      </c>
      <c r="D161" s="139">
        <f t="shared" si="6"/>
        <v>30183</v>
      </c>
      <c r="E161" s="110">
        <f t="shared" si="7"/>
        <v>10865.88</v>
      </c>
      <c r="F161" s="110">
        <f>Normativy!$E$80</f>
        <v>965</v>
      </c>
      <c r="G161" s="76">
        <f t="shared" si="8"/>
        <v>42013.88</v>
      </c>
    </row>
    <row r="162" spans="1:7" x14ac:dyDescent="0.2">
      <c r="A162" s="111">
        <v>197</v>
      </c>
      <c r="B162" s="112">
        <f>IF(A162&lt;Normativy!$E$31,Normativy!$F$31,IF(A162&lt;Normativy!$E$32,Normativy!$F$32+Normativy!$G$32*A162+Normativy!$H$32*A162^2,IF(A162&lt;Normativy!$E$33,Normativy!$F$33+Normativy!$G$33*A162+Normativy!$H$33*A162^2,Normativy!$F$34)))</f>
        <v>13.3497831</v>
      </c>
      <c r="C162" s="139">
        <f>Normativy!$C$31</f>
        <v>33548</v>
      </c>
      <c r="D162" s="139">
        <f t="shared" si="6"/>
        <v>30156</v>
      </c>
      <c r="E162" s="110">
        <f t="shared" si="7"/>
        <v>10856.16</v>
      </c>
      <c r="F162" s="110">
        <f>Normativy!$E$80</f>
        <v>965</v>
      </c>
      <c r="G162" s="76">
        <f t="shared" si="8"/>
        <v>41977.16</v>
      </c>
    </row>
    <row r="163" spans="1:7" x14ac:dyDescent="0.2">
      <c r="A163" s="111">
        <v>198</v>
      </c>
      <c r="B163" s="112">
        <f>IF(A163&lt;Normativy!$E$31,Normativy!$F$31,IF(A163&lt;Normativy!$E$32,Normativy!$F$32+Normativy!$G$32*A163+Normativy!$H$32*A163^2,IF(A163&lt;Normativy!$E$33,Normativy!$F$33+Normativy!$G$33*A163+Normativy!$H$33*A163^2,Normativy!$F$34)))</f>
        <v>13.361863600000001</v>
      </c>
      <c r="C163" s="139">
        <f>Normativy!$C$31</f>
        <v>33548</v>
      </c>
      <c r="D163" s="139">
        <f t="shared" si="6"/>
        <v>30129</v>
      </c>
      <c r="E163" s="110">
        <f t="shared" si="7"/>
        <v>10846.439999999999</v>
      </c>
      <c r="F163" s="110">
        <f>Normativy!$E$80</f>
        <v>965</v>
      </c>
      <c r="G163" s="76">
        <f t="shared" si="8"/>
        <v>41940.44</v>
      </c>
    </row>
    <row r="164" spans="1:7" x14ac:dyDescent="0.2">
      <c r="A164" s="111">
        <v>199</v>
      </c>
      <c r="B164" s="112">
        <f>IF(A164&lt;Normativy!$E$31,Normativy!$F$31,IF(A164&lt;Normativy!$E$32,Normativy!$F$32+Normativy!$G$32*A164+Normativy!$H$32*A164^2,IF(A164&lt;Normativy!$E$33,Normativy!$F$33+Normativy!$G$33*A164+Normativy!$H$33*A164^2,Normativy!$F$34)))</f>
        <v>13.373935900000001</v>
      </c>
      <c r="C164" s="139">
        <f>Normativy!$C$31</f>
        <v>33548</v>
      </c>
      <c r="D164" s="139">
        <f t="shared" si="6"/>
        <v>30102</v>
      </c>
      <c r="E164" s="110">
        <f t="shared" si="7"/>
        <v>10836.72</v>
      </c>
      <c r="F164" s="110">
        <f>Normativy!$E$80</f>
        <v>965</v>
      </c>
      <c r="G164" s="76">
        <f t="shared" si="8"/>
        <v>41903.72</v>
      </c>
    </row>
    <row r="165" spans="1:7" x14ac:dyDescent="0.2">
      <c r="A165" s="111">
        <v>200</v>
      </c>
      <c r="B165" s="112">
        <f>IF(A165&lt;Normativy!$E$31,Normativy!$F$31,IF(A165&lt;Normativy!$E$32,Normativy!$F$32+Normativy!$G$32*A165+Normativy!$H$32*A165^2,IF(A165&lt;Normativy!$E$33,Normativy!$F$33+Normativy!$G$33*A165+Normativy!$H$33*A165^2,Normativy!$F$34)))</f>
        <v>13.386000000000001</v>
      </c>
      <c r="C165" s="139">
        <f>Normativy!$C$31</f>
        <v>33548</v>
      </c>
      <c r="D165" s="139">
        <f t="shared" si="6"/>
        <v>30074</v>
      </c>
      <c r="E165" s="110">
        <f t="shared" si="7"/>
        <v>10826.64</v>
      </c>
      <c r="F165" s="110">
        <f>Normativy!$E$80</f>
        <v>965</v>
      </c>
      <c r="G165" s="76">
        <f t="shared" si="8"/>
        <v>41865.64</v>
      </c>
    </row>
    <row r="166" spans="1:7" x14ac:dyDescent="0.2">
      <c r="A166" s="111">
        <v>201</v>
      </c>
      <c r="B166" s="112">
        <f>IF(A166&lt;Normativy!$E$31,Normativy!$F$31,IF(A166&lt;Normativy!$E$32,Normativy!$F$32+Normativy!$G$32*A166+Normativy!$H$32*A166^2,IF(A166&lt;Normativy!$E$33,Normativy!$F$33+Normativy!$G$33*A166+Normativy!$H$33*A166^2,Normativy!$F$34)))</f>
        <v>13.398055900000001</v>
      </c>
      <c r="C166" s="139">
        <f>Normativy!$C$31</f>
        <v>33548</v>
      </c>
      <c r="D166" s="139">
        <f t="shared" si="6"/>
        <v>30047</v>
      </c>
      <c r="E166" s="110">
        <f t="shared" si="7"/>
        <v>10816.92</v>
      </c>
      <c r="F166" s="110">
        <f>Normativy!$E$80</f>
        <v>965</v>
      </c>
      <c r="G166" s="76">
        <f t="shared" si="8"/>
        <v>41828.92</v>
      </c>
    </row>
    <row r="167" spans="1:7" x14ac:dyDescent="0.2">
      <c r="A167" s="111">
        <v>202</v>
      </c>
      <c r="B167" s="112">
        <f>IF(A167&lt;Normativy!$E$31,Normativy!$F$31,IF(A167&lt;Normativy!$E$32,Normativy!$F$32+Normativy!$G$32*A167+Normativy!$H$32*A167^2,IF(A167&lt;Normativy!$E$33,Normativy!$F$33+Normativy!$G$33*A167+Normativy!$H$33*A167^2,Normativy!$F$34)))</f>
        <v>13.410103600000001</v>
      </c>
      <c r="C167" s="139">
        <f>Normativy!$C$31</f>
        <v>33548</v>
      </c>
      <c r="D167" s="139">
        <f t="shared" si="6"/>
        <v>30020</v>
      </c>
      <c r="E167" s="110">
        <f t="shared" si="7"/>
        <v>10807.199999999999</v>
      </c>
      <c r="F167" s="110">
        <f>Normativy!$E$80</f>
        <v>965</v>
      </c>
      <c r="G167" s="76">
        <f t="shared" si="8"/>
        <v>41792.199999999997</v>
      </c>
    </row>
    <row r="168" spans="1:7" x14ac:dyDescent="0.2">
      <c r="A168" s="111">
        <v>203</v>
      </c>
      <c r="B168" s="112">
        <f>IF(A168&lt;Normativy!$E$31,Normativy!$F$31,IF(A168&lt;Normativy!$E$32,Normativy!$F$32+Normativy!$G$32*A168+Normativy!$H$32*A168^2,IF(A168&lt;Normativy!$E$33,Normativy!$F$33+Normativy!$G$33*A168+Normativy!$H$33*A168^2,Normativy!$F$34)))</f>
        <v>13.422143100000001</v>
      </c>
      <c r="C168" s="139">
        <f>Normativy!$C$31</f>
        <v>33548</v>
      </c>
      <c r="D168" s="139">
        <f t="shared" si="6"/>
        <v>29993</v>
      </c>
      <c r="E168" s="110">
        <f t="shared" si="7"/>
        <v>10797.48</v>
      </c>
      <c r="F168" s="110">
        <f>Normativy!$E$80</f>
        <v>965</v>
      </c>
      <c r="G168" s="76">
        <f t="shared" si="8"/>
        <v>41755.479999999996</v>
      </c>
    </row>
    <row r="169" spans="1:7" x14ac:dyDescent="0.2">
      <c r="A169" s="111">
        <v>204</v>
      </c>
      <c r="B169" s="112">
        <f>IF(A169&lt;Normativy!$E$31,Normativy!$F$31,IF(A169&lt;Normativy!$E$32,Normativy!$F$32+Normativy!$G$32*A169+Normativy!$H$32*A169^2,IF(A169&lt;Normativy!$E$33,Normativy!$F$33+Normativy!$G$33*A169+Normativy!$H$33*A169^2,Normativy!$F$34)))</f>
        <v>13.434174400000002</v>
      </c>
      <c r="C169" s="139">
        <f>Normativy!$C$31</f>
        <v>33548</v>
      </c>
      <c r="D169" s="139">
        <f t="shared" si="6"/>
        <v>29967</v>
      </c>
      <c r="E169" s="110">
        <f t="shared" si="7"/>
        <v>10788.119999999999</v>
      </c>
      <c r="F169" s="110">
        <f>Normativy!$E$80</f>
        <v>965</v>
      </c>
      <c r="G169" s="76">
        <f t="shared" si="8"/>
        <v>41720.119999999995</v>
      </c>
    </row>
    <row r="170" spans="1:7" x14ac:dyDescent="0.2">
      <c r="A170" s="111">
        <v>205</v>
      </c>
      <c r="B170" s="112">
        <f>IF(A170&lt;Normativy!$E$31,Normativy!$F$31,IF(A170&lt;Normativy!$E$32,Normativy!$F$32+Normativy!$G$32*A170+Normativy!$H$32*A170^2,IF(A170&lt;Normativy!$E$33,Normativy!$F$33+Normativy!$G$33*A170+Normativy!$H$33*A170^2,Normativy!$F$34)))</f>
        <v>13.4461975</v>
      </c>
      <c r="C170" s="139">
        <f>Normativy!$C$31</f>
        <v>33548</v>
      </c>
      <c r="D170" s="139">
        <f t="shared" si="6"/>
        <v>29940</v>
      </c>
      <c r="E170" s="110">
        <f t="shared" si="7"/>
        <v>10778.4</v>
      </c>
      <c r="F170" s="110">
        <f>Normativy!$E$80</f>
        <v>965</v>
      </c>
      <c r="G170" s="76">
        <f t="shared" si="8"/>
        <v>41683.4</v>
      </c>
    </row>
    <row r="171" spans="1:7" x14ac:dyDescent="0.2">
      <c r="A171" s="111">
        <v>206</v>
      </c>
      <c r="B171" s="112">
        <f>IF(A171&lt;Normativy!$E$31,Normativy!$F$31,IF(A171&lt;Normativy!$E$32,Normativy!$F$32+Normativy!$G$32*A171+Normativy!$H$32*A171^2,IF(A171&lt;Normativy!$E$33,Normativy!$F$33+Normativy!$G$33*A171+Normativy!$H$33*A171^2,Normativy!$F$34)))</f>
        <v>13.458212400000001</v>
      </c>
      <c r="C171" s="139">
        <f>Normativy!$C$31</f>
        <v>33548</v>
      </c>
      <c r="D171" s="139">
        <f t="shared" si="6"/>
        <v>29913</v>
      </c>
      <c r="E171" s="110">
        <f t="shared" si="7"/>
        <v>10768.68</v>
      </c>
      <c r="F171" s="110">
        <f>Normativy!$E$80</f>
        <v>965</v>
      </c>
      <c r="G171" s="76">
        <f t="shared" si="8"/>
        <v>41646.68</v>
      </c>
    </row>
    <row r="172" spans="1:7" x14ac:dyDescent="0.2">
      <c r="A172" s="111">
        <v>207</v>
      </c>
      <c r="B172" s="112">
        <f>IF(A172&lt;Normativy!$E$31,Normativy!$F$31,IF(A172&lt;Normativy!$E$32,Normativy!$F$32+Normativy!$G$32*A172+Normativy!$H$32*A172^2,IF(A172&lt;Normativy!$E$33,Normativy!$F$33+Normativy!$G$33*A172+Normativy!$H$33*A172^2,Normativy!$F$34)))</f>
        <v>13.470219100000001</v>
      </c>
      <c r="C172" s="139">
        <f>Normativy!$C$31</f>
        <v>33548</v>
      </c>
      <c r="D172" s="139">
        <f t="shared" si="6"/>
        <v>29886</v>
      </c>
      <c r="E172" s="110">
        <f t="shared" si="7"/>
        <v>10758.96</v>
      </c>
      <c r="F172" s="110">
        <f>Normativy!$E$80</f>
        <v>965</v>
      </c>
      <c r="G172" s="76">
        <f t="shared" si="8"/>
        <v>41609.96</v>
      </c>
    </row>
    <row r="173" spans="1:7" x14ac:dyDescent="0.2">
      <c r="A173" s="111">
        <v>208</v>
      </c>
      <c r="B173" s="112">
        <f>IF(A173&lt;Normativy!$E$31,Normativy!$F$31,IF(A173&lt;Normativy!$E$32,Normativy!$F$32+Normativy!$G$32*A173+Normativy!$H$32*A173^2,IF(A173&lt;Normativy!$E$33,Normativy!$F$33+Normativy!$G$33*A173+Normativy!$H$33*A173^2,Normativy!$F$34)))</f>
        <v>13.4822176</v>
      </c>
      <c r="C173" s="139">
        <f>Normativy!$C$31</f>
        <v>33548</v>
      </c>
      <c r="D173" s="139">
        <f t="shared" si="6"/>
        <v>29860</v>
      </c>
      <c r="E173" s="110">
        <f t="shared" si="7"/>
        <v>10749.6</v>
      </c>
      <c r="F173" s="110">
        <f>Normativy!$E$80</f>
        <v>965</v>
      </c>
      <c r="G173" s="76">
        <f t="shared" si="8"/>
        <v>41574.6</v>
      </c>
    </row>
    <row r="174" spans="1:7" x14ac:dyDescent="0.2">
      <c r="A174" s="111">
        <v>209</v>
      </c>
      <c r="B174" s="112">
        <f>IF(A174&lt;Normativy!$E$31,Normativy!$F$31,IF(A174&lt;Normativy!$E$32,Normativy!$F$32+Normativy!$G$32*A174+Normativy!$H$32*A174^2,IF(A174&lt;Normativy!$E$33,Normativy!$F$33+Normativy!$G$33*A174+Normativy!$H$33*A174^2,Normativy!$F$34)))</f>
        <v>13.494207900000001</v>
      </c>
      <c r="C174" s="139">
        <f>Normativy!$C$31</f>
        <v>33548</v>
      </c>
      <c r="D174" s="139">
        <f t="shared" si="6"/>
        <v>29833</v>
      </c>
      <c r="E174" s="110">
        <f t="shared" si="7"/>
        <v>10739.88</v>
      </c>
      <c r="F174" s="110">
        <f>Normativy!$E$80</f>
        <v>965</v>
      </c>
      <c r="G174" s="76">
        <f t="shared" si="8"/>
        <v>41537.879999999997</v>
      </c>
    </row>
    <row r="175" spans="1:7" x14ac:dyDescent="0.2">
      <c r="A175" s="111">
        <v>210</v>
      </c>
      <c r="B175" s="112">
        <f>IF(A175&lt;Normativy!$E$31,Normativy!$F$31,IF(A175&lt;Normativy!$E$32,Normativy!$F$32+Normativy!$G$32*A175+Normativy!$H$32*A175^2,IF(A175&lt;Normativy!$E$33,Normativy!$F$33+Normativy!$G$33*A175+Normativy!$H$33*A175^2,Normativy!$F$34)))</f>
        <v>13.506190000000002</v>
      </c>
      <c r="C175" s="139">
        <f>Normativy!$C$31</f>
        <v>33548</v>
      </c>
      <c r="D175" s="139">
        <f t="shared" si="6"/>
        <v>29807</v>
      </c>
      <c r="E175" s="110">
        <f t="shared" si="7"/>
        <v>10730.52</v>
      </c>
      <c r="F175" s="110">
        <f>Normativy!$E$80</f>
        <v>965</v>
      </c>
      <c r="G175" s="76">
        <f t="shared" si="8"/>
        <v>41502.520000000004</v>
      </c>
    </row>
    <row r="176" spans="1:7" x14ac:dyDescent="0.2">
      <c r="A176" s="111">
        <v>211</v>
      </c>
      <c r="B176" s="112">
        <f>IF(A176&lt;Normativy!$E$31,Normativy!$F$31,IF(A176&lt;Normativy!$E$32,Normativy!$F$32+Normativy!$G$32*A176+Normativy!$H$32*A176^2,IF(A176&lt;Normativy!$E$33,Normativy!$F$33+Normativy!$G$33*A176+Normativy!$H$33*A176^2,Normativy!$F$34)))</f>
        <v>13.518163900000001</v>
      </c>
      <c r="C176" s="139">
        <f>Normativy!$C$31</f>
        <v>33548</v>
      </c>
      <c r="D176" s="139">
        <f t="shared" si="6"/>
        <v>29780</v>
      </c>
      <c r="E176" s="110">
        <f t="shared" si="7"/>
        <v>10720.8</v>
      </c>
      <c r="F176" s="110">
        <f>Normativy!$E$80</f>
        <v>965</v>
      </c>
      <c r="G176" s="76">
        <f t="shared" si="8"/>
        <v>41465.800000000003</v>
      </c>
    </row>
    <row r="177" spans="1:7" x14ac:dyDescent="0.2">
      <c r="A177" s="111">
        <v>212</v>
      </c>
      <c r="B177" s="112">
        <f>IF(A177&lt;Normativy!$E$31,Normativy!$F$31,IF(A177&lt;Normativy!$E$32,Normativy!$F$32+Normativy!$G$32*A177+Normativy!$H$32*A177^2,IF(A177&lt;Normativy!$E$33,Normativy!$F$33+Normativy!$G$33*A177+Normativy!$H$33*A177^2,Normativy!$F$34)))</f>
        <v>13.5301296</v>
      </c>
      <c r="C177" s="139">
        <f>Normativy!$C$31</f>
        <v>33548</v>
      </c>
      <c r="D177" s="139">
        <f t="shared" si="6"/>
        <v>29754</v>
      </c>
      <c r="E177" s="110">
        <f t="shared" si="7"/>
        <v>10711.44</v>
      </c>
      <c r="F177" s="110">
        <f>Normativy!$E$80</f>
        <v>965</v>
      </c>
      <c r="G177" s="76">
        <f t="shared" si="8"/>
        <v>41430.44</v>
      </c>
    </row>
    <row r="178" spans="1:7" x14ac:dyDescent="0.2">
      <c r="A178" s="111">
        <v>213</v>
      </c>
      <c r="B178" s="112">
        <f>IF(A178&lt;Normativy!$E$31,Normativy!$F$31,IF(A178&lt;Normativy!$E$32,Normativy!$F$32+Normativy!$G$32*A178+Normativy!$H$32*A178^2,IF(A178&lt;Normativy!$E$33,Normativy!$F$33+Normativy!$G$33*A178+Normativy!$H$33*A178^2,Normativy!$F$34)))</f>
        <v>13.542087100000002</v>
      </c>
      <c r="C178" s="139">
        <f>Normativy!$C$31</f>
        <v>33548</v>
      </c>
      <c r="D178" s="139">
        <f t="shared" si="6"/>
        <v>29728</v>
      </c>
      <c r="E178" s="110">
        <f t="shared" si="7"/>
        <v>10702.08</v>
      </c>
      <c r="F178" s="110">
        <f>Normativy!$E$80</f>
        <v>965</v>
      </c>
      <c r="G178" s="76">
        <f t="shared" si="8"/>
        <v>41395.08</v>
      </c>
    </row>
    <row r="179" spans="1:7" x14ac:dyDescent="0.2">
      <c r="A179" s="111">
        <v>214</v>
      </c>
      <c r="B179" s="112">
        <f>IF(A179&lt;Normativy!$E$31,Normativy!$F$31,IF(A179&lt;Normativy!$E$32,Normativy!$F$32+Normativy!$G$32*A179+Normativy!$H$32*A179^2,IF(A179&lt;Normativy!$E$33,Normativy!$F$33+Normativy!$G$33*A179+Normativy!$H$33*A179^2,Normativy!$F$34)))</f>
        <v>13.554036400000001</v>
      </c>
      <c r="C179" s="139">
        <f>Normativy!$C$31</f>
        <v>33548</v>
      </c>
      <c r="D179" s="139">
        <f t="shared" si="6"/>
        <v>29702</v>
      </c>
      <c r="E179" s="110">
        <f t="shared" si="7"/>
        <v>10692.72</v>
      </c>
      <c r="F179" s="110">
        <f>Normativy!$E$80</f>
        <v>965</v>
      </c>
      <c r="G179" s="76">
        <f t="shared" si="8"/>
        <v>41359.72</v>
      </c>
    </row>
    <row r="180" spans="1:7" x14ac:dyDescent="0.2">
      <c r="A180" s="111">
        <v>215</v>
      </c>
      <c r="B180" s="112">
        <f>IF(A180&lt;Normativy!$E$31,Normativy!$F$31,IF(A180&lt;Normativy!$E$32,Normativy!$F$32+Normativy!$G$32*A180+Normativy!$H$32*A180^2,IF(A180&lt;Normativy!$E$33,Normativy!$F$33+Normativy!$G$33*A180+Normativy!$H$33*A180^2,Normativy!$F$34)))</f>
        <v>13.565977500000001</v>
      </c>
      <c r="C180" s="139">
        <f>Normativy!$C$31</f>
        <v>33548</v>
      </c>
      <c r="D180" s="139">
        <f t="shared" si="6"/>
        <v>29675</v>
      </c>
      <c r="E180" s="110">
        <f t="shared" si="7"/>
        <v>10683</v>
      </c>
      <c r="F180" s="110">
        <f>Normativy!$E$80</f>
        <v>965</v>
      </c>
      <c r="G180" s="76">
        <f t="shared" si="8"/>
        <v>41323</v>
      </c>
    </row>
    <row r="181" spans="1:7" x14ac:dyDescent="0.2">
      <c r="A181" s="111">
        <v>216</v>
      </c>
      <c r="B181" s="112">
        <f>IF(A181&lt;Normativy!$E$31,Normativy!$F$31,IF(A181&lt;Normativy!$E$32,Normativy!$F$32+Normativy!$G$32*A181+Normativy!$H$32*A181^2,IF(A181&lt;Normativy!$E$33,Normativy!$F$33+Normativy!$G$33*A181+Normativy!$H$33*A181^2,Normativy!$F$34)))</f>
        <v>13.577910400000002</v>
      </c>
      <c r="C181" s="139">
        <f>Normativy!$C$31</f>
        <v>33548</v>
      </c>
      <c r="D181" s="139">
        <f t="shared" si="6"/>
        <v>29649</v>
      </c>
      <c r="E181" s="110">
        <f t="shared" si="7"/>
        <v>10673.64</v>
      </c>
      <c r="F181" s="110">
        <f>Normativy!$E$80</f>
        <v>965</v>
      </c>
      <c r="G181" s="76">
        <f t="shared" si="8"/>
        <v>41287.64</v>
      </c>
    </row>
    <row r="182" spans="1:7" x14ac:dyDescent="0.2">
      <c r="A182" s="111">
        <v>217</v>
      </c>
      <c r="B182" s="112">
        <f>IF(A182&lt;Normativy!$E$31,Normativy!$F$31,IF(A182&lt;Normativy!$E$32,Normativy!$F$32+Normativy!$G$32*A182+Normativy!$H$32*A182^2,IF(A182&lt;Normativy!$E$33,Normativy!$F$33+Normativy!$G$33*A182+Normativy!$H$33*A182^2,Normativy!$F$34)))</f>
        <v>13.589835100000002</v>
      </c>
      <c r="C182" s="139">
        <f>Normativy!$C$31</f>
        <v>33548</v>
      </c>
      <c r="D182" s="139">
        <f t="shared" si="6"/>
        <v>29623</v>
      </c>
      <c r="E182" s="110">
        <f t="shared" si="7"/>
        <v>10664.279999999999</v>
      </c>
      <c r="F182" s="110">
        <f>Normativy!$E$80</f>
        <v>965</v>
      </c>
      <c r="G182" s="76">
        <f t="shared" si="8"/>
        <v>41252.28</v>
      </c>
    </row>
    <row r="183" spans="1:7" x14ac:dyDescent="0.2">
      <c r="A183" s="111">
        <v>218</v>
      </c>
      <c r="B183" s="112">
        <f>IF(A183&lt;Normativy!$E$31,Normativy!$F$31,IF(A183&lt;Normativy!$E$32,Normativy!$F$32+Normativy!$G$32*A183+Normativy!$H$32*A183^2,IF(A183&lt;Normativy!$E$33,Normativy!$F$33+Normativy!$G$33*A183+Normativy!$H$33*A183^2,Normativy!$F$34)))</f>
        <v>13.601751600000002</v>
      </c>
      <c r="C183" s="139">
        <f>Normativy!$C$31</f>
        <v>33548</v>
      </c>
      <c r="D183" s="139">
        <f t="shared" si="6"/>
        <v>29597</v>
      </c>
      <c r="E183" s="110">
        <f t="shared" si="7"/>
        <v>10654.92</v>
      </c>
      <c r="F183" s="110">
        <f>Normativy!$E$80</f>
        <v>965</v>
      </c>
      <c r="G183" s="76">
        <f t="shared" si="8"/>
        <v>41216.92</v>
      </c>
    </row>
    <row r="184" spans="1:7" x14ac:dyDescent="0.2">
      <c r="A184" s="111">
        <v>219</v>
      </c>
      <c r="B184" s="112">
        <f>IF(A184&lt;Normativy!$E$31,Normativy!$F$31,IF(A184&lt;Normativy!$E$32,Normativy!$F$32+Normativy!$G$32*A184+Normativy!$H$32*A184^2,IF(A184&lt;Normativy!$E$33,Normativy!$F$33+Normativy!$G$33*A184+Normativy!$H$33*A184^2,Normativy!$F$34)))</f>
        <v>13.613659900000002</v>
      </c>
      <c r="C184" s="139">
        <f>Normativy!$C$31</f>
        <v>33548</v>
      </c>
      <c r="D184" s="139">
        <f t="shared" si="6"/>
        <v>29571</v>
      </c>
      <c r="E184" s="110">
        <f t="shared" si="7"/>
        <v>10645.56</v>
      </c>
      <c r="F184" s="110">
        <f>Normativy!$E$80</f>
        <v>965</v>
      </c>
      <c r="G184" s="76">
        <f t="shared" si="8"/>
        <v>41181.56</v>
      </c>
    </row>
    <row r="185" spans="1:7" x14ac:dyDescent="0.2">
      <c r="A185" s="111">
        <v>220</v>
      </c>
      <c r="B185" s="112">
        <f>IF(A185&lt;Normativy!$E$31,Normativy!$F$31,IF(A185&lt;Normativy!$E$32,Normativy!$F$32+Normativy!$G$32*A185+Normativy!$H$32*A185^2,IF(A185&lt;Normativy!$E$33,Normativy!$F$33+Normativy!$G$33*A185+Normativy!$H$33*A185^2,Normativy!$F$34)))</f>
        <v>13.625560000000002</v>
      </c>
      <c r="C185" s="139">
        <f>Normativy!$C$31</f>
        <v>33548</v>
      </c>
      <c r="D185" s="139">
        <f t="shared" si="6"/>
        <v>29546</v>
      </c>
      <c r="E185" s="110">
        <f t="shared" si="7"/>
        <v>10636.56</v>
      </c>
      <c r="F185" s="110">
        <f>Normativy!$E$80</f>
        <v>965</v>
      </c>
      <c r="G185" s="76">
        <f t="shared" si="8"/>
        <v>41147.56</v>
      </c>
    </row>
    <row r="186" spans="1:7" x14ac:dyDescent="0.2">
      <c r="A186" s="111">
        <v>221</v>
      </c>
      <c r="B186" s="112">
        <f>IF(A186&lt;Normativy!$E$31,Normativy!$F$31,IF(A186&lt;Normativy!$E$32,Normativy!$F$32+Normativy!$G$32*A186+Normativy!$H$32*A186^2,IF(A186&lt;Normativy!$E$33,Normativy!$F$33+Normativy!$G$33*A186+Normativy!$H$33*A186^2,Normativy!$F$34)))</f>
        <v>13.637451900000002</v>
      </c>
      <c r="C186" s="139">
        <f>Normativy!$C$31</f>
        <v>33548</v>
      </c>
      <c r="D186" s="139">
        <f t="shared" si="6"/>
        <v>29520</v>
      </c>
      <c r="E186" s="110">
        <f t="shared" si="7"/>
        <v>10627.199999999999</v>
      </c>
      <c r="F186" s="110">
        <f>Normativy!$E$80</f>
        <v>965</v>
      </c>
      <c r="G186" s="76">
        <f t="shared" si="8"/>
        <v>41112.199999999997</v>
      </c>
    </row>
    <row r="187" spans="1:7" x14ac:dyDescent="0.2">
      <c r="A187" s="111">
        <v>222</v>
      </c>
      <c r="B187" s="112">
        <f>IF(A187&lt;Normativy!$E$31,Normativy!$F$31,IF(A187&lt;Normativy!$E$32,Normativy!$F$32+Normativy!$G$32*A187+Normativy!$H$32*A187^2,IF(A187&lt;Normativy!$E$33,Normativy!$F$33+Normativy!$G$33*A187+Normativy!$H$33*A187^2,Normativy!$F$34)))</f>
        <v>13.649335600000001</v>
      </c>
      <c r="C187" s="139">
        <f>Normativy!$C$31</f>
        <v>33548</v>
      </c>
      <c r="D187" s="139">
        <f t="shared" si="6"/>
        <v>29494</v>
      </c>
      <c r="E187" s="110">
        <f t="shared" si="7"/>
        <v>10617.84</v>
      </c>
      <c r="F187" s="110">
        <f>Normativy!$E$80</f>
        <v>965</v>
      </c>
      <c r="G187" s="76">
        <f t="shared" si="8"/>
        <v>41076.839999999997</v>
      </c>
    </row>
    <row r="188" spans="1:7" x14ac:dyDescent="0.2">
      <c r="A188" s="111">
        <v>223</v>
      </c>
      <c r="B188" s="112">
        <f>IF(A188&lt;Normativy!$E$31,Normativy!$F$31,IF(A188&lt;Normativy!$E$32,Normativy!$F$32+Normativy!$G$32*A188+Normativy!$H$32*A188^2,IF(A188&lt;Normativy!$E$33,Normativy!$F$33+Normativy!$G$33*A188+Normativy!$H$33*A188^2,Normativy!$F$34)))</f>
        <v>13.661211099999999</v>
      </c>
      <c r="C188" s="139">
        <f>Normativy!$C$31</f>
        <v>33548</v>
      </c>
      <c r="D188" s="139">
        <f t="shared" si="6"/>
        <v>29469</v>
      </c>
      <c r="E188" s="110">
        <f t="shared" si="7"/>
        <v>10608.84</v>
      </c>
      <c r="F188" s="110">
        <f>Normativy!$E$80</f>
        <v>965</v>
      </c>
      <c r="G188" s="76">
        <f t="shared" si="8"/>
        <v>41042.839999999997</v>
      </c>
    </row>
    <row r="189" spans="1:7" x14ac:dyDescent="0.2">
      <c r="A189" s="111">
        <v>224</v>
      </c>
      <c r="B189" s="112">
        <f>IF(A189&lt;Normativy!$E$31,Normativy!$F$31,IF(A189&lt;Normativy!$E$32,Normativy!$F$32+Normativy!$G$32*A189+Normativy!$H$32*A189^2,IF(A189&lt;Normativy!$E$33,Normativy!$F$33+Normativy!$G$33*A189+Normativy!$H$33*A189^2,Normativy!$F$34)))</f>
        <v>13.6730784</v>
      </c>
      <c r="C189" s="139">
        <f>Normativy!$C$31</f>
        <v>33548</v>
      </c>
      <c r="D189" s="139">
        <f t="shared" si="6"/>
        <v>29443</v>
      </c>
      <c r="E189" s="110">
        <f t="shared" si="7"/>
        <v>10599.48</v>
      </c>
      <c r="F189" s="110">
        <f>Normativy!$E$80</f>
        <v>965</v>
      </c>
      <c r="G189" s="76">
        <f t="shared" si="8"/>
        <v>41007.479999999996</v>
      </c>
    </row>
    <row r="190" spans="1:7" x14ac:dyDescent="0.2">
      <c r="A190" s="111">
        <v>225</v>
      </c>
      <c r="B190" s="112">
        <f>IF(A190&lt;Normativy!$E$31,Normativy!$F$31,IF(A190&lt;Normativy!$E$32,Normativy!$F$32+Normativy!$G$32*A190+Normativy!$H$32*A190^2,IF(A190&lt;Normativy!$E$33,Normativy!$F$33+Normativy!$G$33*A190+Normativy!$H$33*A190^2,Normativy!$F$34)))</f>
        <v>13.6849375</v>
      </c>
      <c r="C190" s="139">
        <f>Normativy!$C$31</f>
        <v>33548</v>
      </c>
      <c r="D190" s="139">
        <f t="shared" si="6"/>
        <v>29417</v>
      </c>
      <c r="E190" s="110">
        <f t="shared" si="7"/>
        <v>10590.119999999999</v>
      </c>
      <c r="F190" s="110">
        <f>Normativy!$E$80</f>
        <v>965</v>
      </c>
      <c r="G190" s="76">
        <f t="shared" si="8"/>
        <v>40972.119999999995</v>
      </c>
    </row>
    <row r="191" spans="1:7" x14ac:dyDescent="0.2">
      <c r="A191" s="111">
        <v>226</v>
      </c>
      <c r="B191" s="112">
        <f>IF(A191&lt;Normativy!$E$31,Normativy!$F$31,IF(A191&lt;Normativy!$E$32,Normativy!$F$32+Normativy!$G$32*A191+Normativy!$H$32*A191^2,IF(A191&lt;Normativy!$E$33,Normativy!$F$33+Normativy!$G$33*A191+Normativy!$H$33*A191^2,Normativy!$F$34)))</f>
        <v>13.696788400000001</v>
      </c>
      <c r="C191" s="139">
        <f>Normativy!$C$31</f>
        <v>33548</v>
      </c>
      <c r="D191" s="139">
        <f t="shared" si="6"/>
        <v>29392</v>
      </c>
      <c r="E191" s="110">
        <f t="shared" si="7"/>
        <v>10581.119999999999</v>
      </c>
      <c r="F191" s="110">
        <f>Normativy!$E$80</f>
        <v>965</v>
      </c>
      <c r="G191" s="76">
        <f t="shared" si="8"/>
        <v>40938.119999999995</v>
      </c>
    </row>
    <row r="192" spans="1:7" x14ac:dyDescent="0.2">
      <c r="A192" s="111">
        <v>227</v>
      </c>
      <c r="B192" s="112">
        <f>IF(A192&lt;Normativy!$E$31,Normativy!$F$31,IF(A192&lt;Normativy!$E$32,Normativy!$F$32+Normativy!$G$32*A192+Normativy!$H$32*A192^2,IF(A192&lt;Normativy!$E$33,Normativy!$F$33+Normativy!$G$33*A192+Normativy!$H$33*A192^2,Normativy!$F$34)))</f>
        <v>13.7086311</v>
      </c>
      <c r="C192" s="139">
        <f>Normativy!$C$31</f>
        <v>33548</v>
      </c>
      <c r="D192" s="139">
        <f t="shared" si="6"/>
        <v>29367</v>
      </c>
      <c r="E192" s="110">
        <f t="shared" si="7"/>
        <v>10572.119999999999</v>
      </c>
      <c r="F192" s="110">
        <f>Normativy!$E$80</f>
        <v>965</v>
      </c>
      <c r="G192" s="76">
        <f t="shared" si="8"/>
        <v>40904.119999999995</v>
      </c>
    </row>
    <row r="193" spans="1:7" x14ac:dyDescent="0.2">
      <c r="A193" s="111">
        <v>228</v>
      </c>
      <c r="B193" s="112">
        <f>IF(A193&lt;Normativy!$E$31,Normativy!$F$31,IF(A193&lt;Normativy!$E$32,Normativy!$F$32+Normativy!$G$32*A193+Normativy!$H$32*A193^2,IF(A193&lt;Normativy!$E$33,Normativy!$F$33+Normativy!$G$33*A193+Normativy!$H$33*A193^2,Normativy!$F$34)))</f>
        <v>13.720465600000001</v>
      </c>
      <c r="C193" s="139">
        <f>Normativy!$C$31</f>
        <v>33548</v>
      </c>
      <c r="D193" s="139">
        <f t="shared" si="6"/>
        <v>29341</v>
      </c>
      <c r="E193" s="110">
        <f t="shared" si="7"/>
        <v>10562.76</v>
      </c>
      <c r="F193" s="110">
        <f>Normativy!$E$80</f>
        <v>965</v>
      </c>
      <c r="G193" s="76">
        <f t="shared" si="8"/>
        <v>40868.76</v>
      </c>
    </row>
    <row r="194" spans="1:7" x14ac:dyDescent="0.2">
      <c r="A194" s="111">
        <v>229</v>
      </c>
      <c r="B194" s="112">
        <f>IF(A194&lt;Normativy!$E$31,Normativy!$F$31,IF(A194&lt;Normativy!$E$32,Normativy!$F$32+Normativy!$G$32*A194+Normativy!$H$32*A194^2,IF(A194&lt;Normativy!$E$33,Normativy!$F$33+Normativy!$G$33*A194+Normativy!$H$33*A194^2,Normativy!$F$34)))</f>
        <v>13.7322919</v>
      </c>
      <c r="C194" s="139">
        <f>Normativy!$C$31</f>
        <v>33548</v>
      </c>
      <c r="D194" s="139">
        <f t="shared" si="6"/>
        <v>29316</v>
      </c>
      <c r="E194" s="110">
        <f t="shared" si="7"/>
        <v>10553.76</v>
      </c>
      <c r="F194" s="110">
        <f>Normativy!$E$80</f>
        <v>965</v>
      </c>
      <c r="G194" s="76">
        <f t="shared" si="8"/>
        <v>40834.76</v>
      </c>
    </row>
    <row r="195" spans="1:7" x14ac:dyDescent="0.2">
      <c r="A195" s="111">
        <v>230</v>
      </c>
      <c r="B195" s="112">
        <f>IF(A195&lt;Normativy!$E$31,Normativy!$F$31,IF(A195&lt;Normativy!$E$32,Normativy!$F$32+Normativy!$G$32*A195+Normativy!$H$32*A195^2,IF(A195&lt;Normativy!$E$33,Normativy!$F$33+Normativy!$G$33*A195+Normativy!$H$33*A195^2,Normativy!$F$34)))</f>
        <v>13.744110000000001</v>
      </c>
      <c r="C195" s="139">
        <f>Normativy!$C$31</f>
        <v>33548</v>
      </c>
      <c r="D195" s="139">
        <f t="shared" si="6"/>
        <v>29291</v>
      </c>
      <c r="E195" s="110">
        <f t="shared" si="7"/>
        <v>10544.76</v>
      </c>
      <c r="F195" s="110">
        <f>Normativy!$E$80</f>
        <v>965</v>
      </c>
      <c r="G195" s="76">
        <f t="shared" si="8"/>
        <v>40800.76</v>
      </c>
    </row>
    <row r="196" spans="1:7" x14ac:dyDescent="0.2">
      <c r="A196" s="111">
        <v>231</v>
      </c>
      <c r="B196" s="112">
        <f>IF(A196&lt;Normativy!$E$31,Normativy!$F$31,IF(A196&lt;Normativy!$E$32,Normativy!$F$32+Normativy!$G$32*A196+Normativy!$H$32*A196^2,IF(A196&lt;Normativy!$E$33,Normativy!$F$33+Normativy!$G$33*A196+Normativy!$H$33*A196^2,Normativy!$F$34)))</f>
        <v>13.7559199</v>
      </c>
      <c r="C196" s="139">
        <f>Normativy!$C$31</f>
        <v>33548</v>
      </c>
      <c r="D196" s="139">
        <f t="shared" si="6"/>
        <v>29266</v>
      </c>
      <c r="E196" s="110">
        <f t="shared" si="7"/>
        <v>10535.76</v>
      </c>
      <c r="F196" s="110">
        <f>Normativy!$E$80</f>
        <v>965</v>
      </c>
      <c r="G196" s="76">
        <f t="shared" si="8"/>
        <v>40766.76</v>
      </c>
    </row>
    <row r="197" spans="1:7" x14ac:dyDescent="0.2">
      <c r="A197" s="111">
        <v>232</v>
      </c>
      <c r="B197" s="112">
        <f>IF(A197&lt;Normativy!$E$31,Normativy!$F$31,IF(A197&lt;Normativy!$E$32,Normativy!$F$32+Normativy!$G$32*A197+Normativy!$H$32*A197^2,IF(A197&lt;Normativy!$E$33,Normativy!$F$33+Normativy!$G$33*A197+Normativy!$H$33*A197^2,Normativy!$F$34)))</f>
        <v>13.7677216</v>
      </c>
      <c r="C197" s="139">
        <f>Normativy!$C$31</f>
        <v>33548</v>
      </c>
      <c r="D197" s="139">
        <f t="shared" si="6"/>
        <v>29241</v>
      </c>
      <c r="E197" s="110">
        <f t="shared" si="7"/>
        <v>10526.76</v>
      </c>
      <c r="F197" s="110">
        <f>Normativy!$E$80</f>
        <v>965</v>
      </c>
      <c r="G197" s="76">
        <f t="shared" si="8"/>
        <v>40732.76</v>
      </c>
    </row>
    <row r="198" spans="1:7" x14ac:dyDescent="0.2">
      <c r="A198" s="111">
        <v>233</v>
      </c>
      <c r="B198" s="112">
        <f>IF(A198&lt;Normativy!$E$31,Normativy!$F$31,IF(A198&lt;Normativy!$E$32,Normativy!$F$32+Normativy!$G$32*A198+Normativy!$H$32*A198^2,IF(A198&lt;Normativy!$E$33,Normativy!$F$33+Normativy!$G$33*A198+Normativy!$H$33*A198^2,Normativy!$F$34)))</f>
        <v>13.779515100000001</v>
      </c>
      <c r="C198" s="139">
        <f>Normativy!$C$31</f>
        <v>33548</v>
      </c>
      <c r="D198" s="139">
        <f t="shared" ref="D198:D261" si="9">ROUND(C198/B198*12,0)</f>
        <v>29216</v>
      </c>
      <c r="E198" s="110">
        <f t="shared" ref="E198:E261" si="10">D198*0.36</f>
        <v>10517.76</v>
      </c>
      <c r="F198" s="110">
        <f>Normativy!$E$80</f>
        <v>965</v>
      </c>
      <c r="G198" s="76">
        <f t="shared" si="8"/>
        <v>40698.76</v>
      </c>
    </row>
    <row r="199" spans="1:7" x14ac:dyDescent="0.2">
      <c r="A199" s="111">
        <v>234</v>
      </c>
      <c r="B199" s="112">
        <f>IF(A199&lt;Normativy!$E$31,Normativy!$F$31,IF(A199&lt;Normativy!$E$32,Normativy!$F$32+Normativy!$G$32*A199+Normativy!$H$32*A199^2,IF(A199&lt;Normativy!$E$33,Normativy!$F$33+Normativy!$G$33*A199+Normativy!$H$33*A199^2,Normativy!$F$34)))</f>
        <v>13.791300400000001</v>
      </c>
      <c r="C199" s="139">
        <f>Normativy!$C$31</f>
        <v>33548</v>
      </c>
      <c r="D199" s="139">
        <f t="shared" si="9"/>
        <v>29191</v>
      </c>
      <c r="E199" s="110">
        <f t="shared" si="10"/>
        <v>10508.76</v>
      </c>
      <c r="F199" s="110">
        <f>Normativy!$E$80</f>
        <v>965</v>
      </c>
      <c r="G199" s="76">
        <f t="shared" ref="G199:G262" si="11">D199+E199+F199</f>
        <v>40664.76</v>
      </c>
    </row>
    <row r="200" spans="1:7" x14ac:dyDescent="0.2">
      <c r="A200" s="111">
        <v>235</v>
      </c>
      <c r="B200" s="112">
        <f>IF(A200&lt;Normativy!$E$31,Normativy!$F$31,IF(A200&lt;Normativy!$E$32,Normativy!$F$32+Normativy!$G$32*A200+Normativy!$H$32*A200^2,IF(A200&lt;Normativy!$E$33,Normativy!$F$33+Normativy!$G$33*A200+Normativy!$H$33*A200^2,Normativy!$F$34)))</f>
        <v>13.803077500000001</v>
      </c>
      <c r="C200" s="139">
        <f>Normativy!$C$31</f>
        <v>33548</v>
      </c>
      <c r="D200" s="139">
        <f t="shared" si="9"/>
        <v>29166</v>
      </c>
      <c r="E200" s="110">
        <f t="shared" si="10"/>
        <v>10499.76</v>
      </c>
      <c r="F200" s="110">
        <f>Normativy!$E$80</f>
        <v>965</v>
      </c>
      <c r="G200" s="76">
        <f t="shared" si="11"/>
        <v>40630.76</v>
      </c>
    </row>
    <row r="201" spans="1:7" x14ac:dyDescent="0.2">
      <c r="A201" s="111">
        <v>236</v>
      </c>
      <c r="B201" s="112">
        <f>IF(A201&lt;Normativy!$E$31,Normativy!$F$31,IF(A201&lt;Normativy!$E$32,Normativy!$F$32+Normativy!$G$32*A201+Normativy!$H$32*A201^2,IF(A201&lt;Normativy!$E$33,Normativy!$F$33+Normativy!$G$33*A201+Normativy!$H$33*A201^2,Normativy!$F$34)))</f>
        <v>13.8148464</v>
      </c>
      <c r="C201" s="139">
        <f>Normativy!$C$31</f>
        <v>33548</v>
      </c>
      <c r="D201" s="139">
        <f t="shared" si="9"/>
        <v>29141</v>
      </c>
      <c r="E201" s="110">
        <f t="shared" si="10"/>
        <v>10490.76</v>
      </c>
      <c r="F201" s="110">
        <f>Normativy!$E$80</f>
        <v>965</v>
      </c>
      <c r="G201" s="76">
        <f t="shared" si="11"/>
        <v>40596.76</v>
      </c>
    </row>
    <row r="202" spans="1:7" x14ac:dyDescent="0.2">
      <c r="A202" s="111">
        <v>237</v>
      </c>
      <c r="B202" s="112">
        <f>IF(A202&lt;Normativy!$E$31,Normativy!$F$31,IF(A202&lt;Normativy!$E$32,Normativy!$F$32+Normativy!$G$32*A202+Normativy!$H$32*A202^2,IF(A202&lt;Normativy!$E$33,Normativy!$F$33+Normativy!$G$33*A202+Normativy!$H$33*A202^2,Normativy!$F$34)))</f>
        <v>13.8266071</v>
      </c>
      <c r="C202" s="139">
        <f>Normativy!$C$31</f>
        <v>33548</v>
      </c>
      <c r="D202" s="139">
        <f t="shared" si="9"/>
        <v>29116</v>
      </c>
      <c r="E202" s="110">
        <f t="shared" si="10"/>
        <v>10481.76</v>
      </c>
      <c r="F202" s="110">
        <f>Normativy!$E$80</f>
        <v>965</v>
      </c>
      <c r="G202" s="76">
        <f t="shared" si="11"/>
        <v>40562.76</v>
      </c>
    </row>
    <row r="203" spans="1:7" x14ac:dyDescent="0.2">
      <c r="A203" s="111">
        <v>238</v>
      </c>
      <c r="B203" s="112">
        <f>IF(A203&lt;Normativy!$E$31,Normativy!$F$31,IF(A203&lt;Normativy!$E$32,Normativy!$F$32+Normativy!$G$32*A203+Normativy!$H$32*A203^2,IF(A203&lt;Normativy!$E$33,Normativy!$F$33+Normativy!$G$33*A203+Normativy!$H$33*A203^2,Normativy!$F$34)))</f>
        <v>13.8383596</v>
      </c>
      <c r="C203" s="139">
        <f>Normativy!$C$31</f>
        <v>33548</v>
      </c>
      <c r="D203" s="139">
        <f t="shared" si="9"/>
        <v>29091</v>
      </c>
      <c r="E203" s="110">
        <f t="shared" si="10"/>
        <v>10472.76</v>
      </c>
      <c r="F203" s="110">
        <f>Normativy!$E$80</f>
        <v>965</v>
      </c>
      <c r="G203" s="76">
        <f t="shared" si="11"/>
        <v>40528.76</v>
      </c>
    </row>
    <row r="204" spans="1:7" x14ac:dyDescent="0.2">
      <c r="A204" s="111">
        <v>239</v>
      </c>
      <c r="B204" s="112">
        <f>IF(A204&lt;Normativy!$E$31,Normativy!$F$31,IF(A204&lt;Normativy!$E$32,Normativy!$F$32+Normativy!$G$32*A204+Normativy!$H$32*A204^2,IF(A204&lt;Normativy!$E$33,Normativy!$F$33+Normativy!$G$33*A204+Normativy!$H$33*A204^2,Normativy!$F$34)))</f>
        <v>13.850103900000001</v>
      </c>
      <c r="C204" s="139">
        <f>Normativy!$C$31</f>
        <v>33548</v>
      </c>
      <c r="D204" s="139">
        <f t="shared" si="9"/>
        <v>29067</v>
      </c>
      <c r="E204" s="110">
        <f t="shared" si="10"/>
        <v>10464.119999999999</v>
      </c>
      <c r="F204" s="110">
        <f>Normativy!$E$80</f>
        <v>965</v>
      </c>
      <c r="G204" s="76">
        <f t="shared" si="11"/>
        <v>40496.119999999995</v>
      </c>
    </row>
    <row r="205" spans="1:7" x14ac:dyDescent="0.2">
      <c r="A205" s="111">
        <v>240</v>
      </c>
      <c r="B205" s="112">
        <f>IF(A205&lt;Normativy!$E$31,Normativy!$F$31,IF(A205&lt;Normativy!$E$32,Normativy!$F$32+Normativy!$G$32*A205+Normativy!$H$32*A205^2,IF(A205&lt;Normativy!$E$33,Normativy!$F$33+Normativy!$G$33*A205+Normativy!$H$33*A205^2,Normativy!$F$34)))</f>
        <v>13.861840000000001</v>
      </c>
      <c r="C205" s="139">
        <f>Normativy!$C$31</f>
        <v>33548</v>
      </c>
      <c r="D205" s="139">
        <f t="shared" si="9"/>
        <v>29042</v>
      </c>
      <c r="E205" s="110">
        <f t="shared" si="10"/>
        <v>10455.119999999999</v>
      </c>
      <c r="F205" s="110">
        <f>Normativy!$E$80</f>
        <v>965</v>
      </c>
      <c r="G205" s="76">
        <f t="shared" si="11"/>
        <v>40462.119999999995</v>
      </c>
    </row>
    <row r="206" spans="1:7" x14ac:dyDescent="0.2">
      <c r="A206" s="111">
        <v>241</v>
      </c>
      <c r="B206" s="112">
        <f>IF(A206&lt;Normativy!$E$31,Normativy!$F$31,IF(A206&lt;Normativy!$E$32,Normativy!$F$32+Normativy!$G$32*A206+Normativy!$H$32*A206^2,IF(A206&lt;Normativy!$E$33,Normativy!$F$33+Normativy!$G$33*A206+Normativy!$H$33*A206^2,Normativy!$F$34)))</f>
        <v>13.873567900000001</v>
      </c>
      <c r="C206" s="139">
        <f>Normativy!$C$31</f>
        <v>33548</v>
      </c>
      <c r="D206" s="139">
        <f t="shared" si="9"/>
        <v>29017</v>
      </c>
      <c r="E206" s="110">
        <f t="shared" si="10"/>
        <v>10446.119999999999</v>
      </c>
      <c r="F206" s="110">
        <f>Normativy!$E$80</f>
        <v>965</v>
      </c>
      <c r="G206" s="76">
        <f t="shared" si="11"/>
        <v>40428.119999999995</v>
      </c>
    </row>
    <row r="207" spans="1:7" x14ac:dyDescent="0.2">
      <c r="A207" s="111">
        <v>242</v>
      </c>
      <c r="B207" s="112">
        <f>IF(A207&lt;Normativy!$E$31,Normativy!$F$31,IF(A207&lt;Normativy!$E$32,Normativy!$F$32+Normativy!$G$32*A207+Normativy!$H$32*A207^2,IF(A207&lt;Normativy!$E$33,Normativy!$F$33+Normativy!$G$33*A207+Normativy!$H$33*A207^2,Normativy!$F$34)))</f>
        <v>13.885287600000002</v>
      </c>
      <c r="C207" s="139">
        <f>Normativy!$C$31</f>
        <v>33548</v>
      </c>
      <c r="D207" s="139">
        <f t="shared" si="9"/>
        <v>28993</v>
      </c>
      <c r="E207" s="110">
        <f t="shared" si="10"/>
        <v>10437.48</v>
      </c>
      <c r="F207" s="110">
        <f>Normativy!$E$80</f>
        <v>965</v>
      </c>
      <c r="G207" s="76">
        <f t="shared" si="11"/>
        <v>40395.479999999996</v>
      </c>
    </row>
    <row r="208" spans="1:7" x14ac:dyDescent="0.2">
      <c r="A208" s="111">
        <v>243</v>
      </c>
      <c r="B208" s="112">
        <f>IF(A208&lt;Normativy!$E$31,Normativy!$F$31,IF(A208&lt;Normativy!$E$32,Normativy!$F$32+Normativy!$G$32*A208+Normativy!$H$32*A208^2,IF(A208&lt;Normativy!$E$33,Normativy!$F$33+Normativy!$G$33*A208+Normativy!$H$33*A208^2,Normativy!$F$34)))</f>
        <v>13.8969991</v>
      </c>
      <c r="C208" s="139">
        <f>Normativy!$C$31</f>
        <v>33548</v>
      </c>
      <c r="D208" s="139">
        <f t="shared" si="9"/>
        <v>28969</v>
      </c>
      <c r="E208" s="110">
        <f t="shared" si="10"/>
        <v>10428.84</v>
      </c>
      <c r="F208" s="110">
        <f>Normativy!$E$80</f>
        <v>965</v>
      </c>
      <c r="G208" s="76">
        <f t="shared" si="11"/>
        <v>40362.839999999997</v>
      </c>
    </row>
    <row r="209" spans="1:7" x14ac:dyDescent="0.2">
      <c r="A209" s="111">
        <v>244</v>
      </c>
      <c r="B209" s="112">
        <f>IF(A209&lt;Normativy!$E$31,Normativy!$F$31,IF(A209&lt;Normativy!$E$32,Normativy!$F$32+Normativy!$G$32*A209+Normativy!$H$32*A209^2,IF(A209&lt;Normativy!$E$33,Normativy!$F$33+Normativy!$G$33*A209+Normativy!$H$33*A209^2,Normativy!$F$34)))</f>
        <v>13.908702400000001</v>
      </c>
      <c r="C209" s="139">
        <f>Normativy!$C$31</f>
        <v>33548</v>
      </c>
      <c r="D209" s="139">
        <f t="shared" si="9"/>
        <v>28944</v>
      </c>
      <c r="E209" s="110">
        <f t="shared" si="10"/>
        <v>10419.84</v>
      </c>
      <c r="F209" s="110">
        <f>Normativy!$E$80</f>
        <v>965</v>
      </c>
      <c r="G209" s="76">
        <f t="shared" si="11"/>
        <v>40328.839999999997</v>
      </c>
    </row>
    <row r="210" spans="1:7" x14ac:dyDescent="0.2">
      <c r="A210" s="111">
        <v>245</v>
      </c>
      <c r="B210" s="112">
        <f>IF(A210&lt;Normativy!$E$31,Normativy!$F$31,IF(A210&lt;Normativy!$E$32,Normativy!$F$32+Normativy!$G$32*A210+Normativy!$H$32*A210^2,IF(A210&lt;Normativy!$E$33,Normativy!$F$33+Normativy!$G$33*A210+Normativy!$H$33*A210^2,Normativy!$F$34)))</f>
        <v>13.920397500000002</v>
      </c>
      <c r="C210" s="139">
        <f>Normativy!$C$31</f>
        <v>33548</v>
      </c>
      <c r="D210" s="139">
        <f t="shared" si="9"/>
        <v>28920</v>
      </c>
      <c r="E210" s="110">
        <f t="shared" si="10"/>
        <v>10411.199999999999</v>
      </c>
      <c r="F210" s="110">
        <f>Normativy!$E$80</f>
        <v>965</v>
      </c>
      <c r="G210" s="76">
        <f t="shared" si="11"/>
        <v>40296.199999999997</v>
      </c>
    </row>
    <row r="211" spans="1:7" x14ac:dyDescent="0.2">
      <c r="A211" s="111">
        <v>246</v>
      </c>
      <c r="B211" s="112">
        <f>IF(A211&lt;Normativy!$E$31,Normativy!$F$31,IF(A211&lt;Normativy!$E$32,Normativy!$F$32+Normativy!$G$32*A211+Normativy!$H$32*A211^2,IF(A211&lt;Normativy!$E$33,Normativy!$F$33+Normativy!$G$33*A211+Normativy!$H$33*A211^2,Normativy!$F$34)))</f>
        <v>13.932084400000001</v>
      </c>
      <c r="C211" s="139">
        <f>Normativy!$C$31</f>
        <v>33548</v>
      </c>
      <c r="D211" s="139">
        <f t="shared" si="9"/>
        <v>28896</v>
      </c>
      <c r="E211" s="110">
        <f t="shared" si="10"/>
        <v>10402.56</v>
      </c>
      <c r="F211" s="110">
        <f>Normativy!$E$80</f>
        <v>965</v>
      </c>
      <c r="G211" s="76">
        <f t="shared" si="11"/>
        <v>40263.56</v>
      </c>
    </row>
    <row r="212" spans="1:7" x14ac:dyDescent="0.2">
      <c r="A212" s="111">
        <v>247</v>
      </c>
      <c r="B212" s="112">
        <f>IF(A212&lt;Normativy!$E$31,Normativy!$F$31,IF(A212&lt;Normativy!$E$32,Normativy!$F$32+Normativy!$G$32*A212+Normativy!$H$32*A212^2,IF(A212&lt;Normativy!$E$33,Normativy!$F$33+Normativy!$G$33*A212+Normativy!$H$33*A212^2,Normativy!$F$34)))</f>
        <v>13.943763100000002</v>
      </c>
      <c r="C212" s="139">
        <f>Normativy!$C$31</f>
        <v>33548</v>
      </c>
      <c r="D212" s="139">
        <f t="shared" si="9"/>
        <v>28871</v>
      </c>
      <c r="E212" s="110">
        <f t="shared" si="10"/>
        <v>10393.56</v>
      </c>
      <c r="F212" s="110">
        <f>Normativy!$E$80</f>
        <v>965</v>
      </c>
      <c r="G212" s="76">
        <f t="shared" si="11"/>
        <v>40229.56</v>
      </c>
    </row>
    <row r="213" spans="1:7" x14ac:dyDescent="0.2">
      <c r="A213" s="111">
        <v>248</v>
      </c>
      <c r="B213" s="112">
        <f>IF(A213&lt;Normativy!$E$31,Normativy!$F$31,IF(A213&lt;Normativy!$E$32,Normativy!$F$32+Normativy!$G$32*A213+Normativy!$H$32*A213^2,IF(A213&lt;Normativy!$E$33,Normativy!$F$33+Normativy!$G$33*A213+Normativy!$H$33*A213^2,Normativy!$F$34)))</f>
        <v>13.955433600000001</v>
      </c>
      <c r="C213" s="139">
        <f>Normativy!$C$31</f>
        <v>33548</v>
      </c>
      <c r="D213" s="139">
        <f t="shared" si="9"/>
        <v>28847</v>
      </c>
      <c r="E213" s="110">
        <f t="shared" si="10"/>
        <v>10384.92</v>
      </c>
      <c r="F213" s="110">
        <f>Normativy!$E$80</f>
        <v>965</v>
      </c>
      <c r="G213" s="76">
        <f t="shared" si="11"/>
        <v>40196.92</v>
      </c>
    </row>
    <row r="214" spans="1:7" x14ac:dyDescent="0.2">
      <c r="A214" s="111">
        <v>249</v>
      </c>
      <c r="B214" s="112">
        <f>IF(A214&lt;Normativy!$E$31,Normativy!$F$31,IF(A214&lt;Normativy!$E$32,Normativy!$F$32+Normativy!$G$32*A214+Normativy!$H$32*A214^2,IF(A214&lt;Normativy!$E$33,Normativy!$F$33+Normativy!$G$33*A214+Normativy!$H$33*A214^2,Normativy!$F$34)))</f>
        <v>13.9670959</v>
      </c>
      <c r="C214" s="139">
        <f>Normativy!$C$31</f>
        <v>33548</v>
      </c>
      <c r="D214" s="139">
        <f t="shared" si="9"/>
        <v>28823</v>
      </c>
      <c r="E214" s="110">
        <f t="shared" si="10"/>
        <v>10376.279999999999</v>
      </c>
      <c r="F214" s="110">
        <f>Normativy!$E$80</f>
        <v>965</v>
      </c>
      <c r="G214" s="76">
        <f t="shared" si="11"/>
        <v>40164.28</v>
      </c>
    </row>
    <row r="215" spans="1:7" x14ac:dyDescent="0.2">
      <c r="A215" s="111">
        <v>250</v>
      </c>
      <c r="B215" s="112">
        <f>IF(A215&lt;Normativy!$E$31,Normativy!$F$31,IF(A215&lt;Normativy!$E$32,Normativy!$F$32+Normativy!$G$32*A215+Normativy!$H$32*A215^2,IF(A215&lt;Normativy!$E$33,Normativy!$F$33+Normativy!$G$33*A215+Normativy!$H$33*A215^2,Normativy!$F$34)))</f>
        <v>13.978750000000002</v>
      </c>
      <c r="C215" s="139">
        <f>Normativy!$C$31</f>
        <v>33548</v>
      </c>
      <c r="D215" s="139">
        <f t="shared" si="9"/>
        <v>28799</v>
      </c>
      <c r="E215" s="110">
        <f t="shared" si="10"/>
        <v>10367.64</v>
      </c>
      <c r="F215" s="110">
        <f>Normativy!$E$80</f>
        <v>965</v>
      </c>
      <c r="G215" s="76">
        <f t="shared" si="11"/>
        <v>40131.64</v>
      </c>
    </row>
    <row r="216" spans="1:7" x14ac:dyDescent="0.2">
      <c r="A216" s="111">
        <v>251</v>
      </c>
      <c r="B216" s="112">
        <f>IF(A216&lt;Normativy!$E$31,Normativy!$F$31,IF(A216&lt;Normativy!$E$32,Normativy!$F$32+Normativy!$G$32*A216+Normativy!$H$32*A216^2,IF(A216&lt;Normativy!$E$33,Normativy!$F$33+Normativy!$G$33*A216+Normativy!$H$33*A216^2,Normativy!$F$34)))</f>
        <v>13.990395900000001</v>
      </c>
      <c r="C216" s="139">
        <f>Normativy!$C$31</f>
        <v>33548</v>
      </c>
      <c r="D216" s="139">
        <f t="shared" si="9"/>
        <v>28775</v>
      </c>
      <c r="E216" s="110">
        <f t="shared" si="10"/>
        <v>10359</v>
      </c>
      <c r="F216" s="110">
        <f>Normativy!$E$80</f>
        <v>965</v>
      </c>
      <c r="G216" s="76">
        <f t="shared" si="11"/>
        <v>40099</v>
      </c>
    </row>
    <row r="217" spans="1:7" x14ac:dyDescent="0.2">
      <c r="A217" s="111">
        <v>252</v>
      </c>
      <c r="B217" s="112">
        <f>IF(A217&lt;Normativy!$E$31,Normativy!$F$31,IF(A217&lt;Normativy!$E$32,Normativy!$F$32+Normativy!$G$32*A217+Normativy!$H$32*A217^2,IF(A217&lt;Normativy!$E$33,Normativy!$F$33+Normativy!$G$33*A217+Normativy!$H$33*A217^2,Normativy!$F$34)))</f>
        <v>14.002033599999999</v>
      </c>
      <c r="C217" s="139">
        <f>Normativy!$C$31</f>
        <v>33548</v>
      </c>
      <c r="D217" s="139">
        <f t="shared" si="9"/>
        <v>28751</v>
      </c>
      <c r="E217" s="110">
        <f t="shared" si="10"/>
        <v>10350.359999999999</v>
      </c>
      <c r="F217" s="110">
        <f>Normativy!$E$80</f>
        <v>965</v>
      </c>
      <c r="G217" s="76">
        <f t="shared" si="11"/>
        <v>40066.36</v>
      </c>
    </row>
    <row r="218" spans="1:7" x14ac:dyDescent="0.2">
      <c r="A218" s="111">
        <v>253</v>
      </c>
      <c r="B218" s="112">
        <f>IF(A218&lt;Normativy!$E$31,Normativy!$F$31,IF(A218&lt;Normativy!$E$32,Normativy!$F$32+Normativy!$G$32*A218+Normativy!$H$32*A218^2,IF(A218&lt;Normativy!$E$33,Normativy!$F$33+Normativy!$G$33*A218+Normativy!$H$33*A218^2,Normativy!$F$34)))</f>
        <v>14.013663099999999</v>
      </c>
      <c r="C218" s="139">
        <f>Normativy!$C$31</f>
        <v>33548</v>
      </c>
      <c r="D218" s="139">
        <f t="shared" si="9"/>
        <v>28727</v>
      </c>
      <c r="E218" s="110">
        <f t="shared" si="10"/>
        <v>10341.719999999999</v>
      </c>
      <c r="F218" s="110">
        <f>Normativy!$E$80</f>
        <v>965</v>
      </c>
      <c r="G218" s="76">
        <f t="shared" si="11"/>
        <v>40033.72</v>
      </c>
    </row>
    <row r="219" spans="1:7" x14ac:dyDescent="0.2">
      <c r="A219" s="111">
        <v>254</v>
      </c>
      <c r="B219" s="112">
        <f>IF(A219&lt;Normativy!$E$31,Normativy!$F$31,IF(A219&lt;Normativy!$E$32,Normativy!$F$32+Normativy!$G$32*A219+Normativy!$H$32*A219^2,IF(A219&lt;Normativy!$E$33,Normativy!$F$33+Normativy!$G$33*A219+Normativy!$H$33*A219^2,Normativy!$F$34)))</f>
        <v>14.0252844</v>
      </c>
      <c r="C219" s="139">
        <f>Normativy!$C$31</f>
        <v>33548</v>
      </c>
      <c r="D219" s="139">
        <f t="shared" si="9"/>
        <v>28704</v>
      </c>
      <c r="E219" s="110">
        <f t="shared" si="10"/>
        <v>10333.44</v>
      </c>
      <c r="F219" s="110">
        <f>Normativy!$E$80</f>
        <v>965</v>
      </c>
      <c r="G219" s="76">
        <f t="shared" si="11"/>
        <v>40002.44</v>
      </c>
    </row>
    <row r="220" spans="1:7" x14ac:dyDescent="0.2">
      <c r="A220" s="111">
        <v>255</v>
      </c>
      <c r="B220" s="112">
        <f>IF(A220&lt;Normativy!$E$31,Normativy!$F$31,IF(A220&lt;Normativy!$E$32,Normativy!$F$32+Normativy!$G$32*A220+Normativy!$H$32*A220^2,IF(A220&lt;Normativy!$E$33,Normativy!$F$33+Normativy!$G$33*A220+Normativy!$H$33*A220^2,Normativy!$F$34)))</f>
        <v>14.0368975</v>
      </c>
      <c r="C220" s="139">
        <f>Normativy!$C$31</f>
        <v>33548</v>
      </c>
      <c r="D220" s="139">
        <f t="shared" si="9"/>
        <v>28680</v>
      </c>
      <c r="E220" s="110">
        <f t="shared" si="10"/>
        <v>10324.799999999999</v>
      </c>
      <c r="F220" s="110">
        <f>Normativy!$E$80</f>
        <v>965</v>
      </c>
      <c r="G220" s="76">
        <f t="shared" si="11"/>
        <v>39969.800000000003</v>
      </c>
    </row>
    <row r="221" spans="1:7" x14ac:dyDescent="0.2">
      <c r="A221" s="111">
        <v>256</v>
      </c>
      <c r="B221" s="112">
        <f>IF(A221&lt;Normativy!$E$31,Normativy!$F$31,IF(A221&lt;Normativy!$E$32,Normativy!$F$32+Normativy!$G$32*A221+Normativy!$H$32*A221^2,IF(A221&lt;Normativy!$E$33,Normativy!$F$33+Normativy!$G$33*A221+Normativy!$H$33*A221^2,Normativy!$F$34)))</f>
        <v>14.0485024</v>
      </c>
      <c r="C221" s="139">
        <f>Normativy!$C$31</f>
        <v>33548</v>
      </c>
      <c r="D221" s="139">
        <f t="shared" si="9"/>
        <v>28656</v>
      </c>
      <c r="E221" s="110">
        <f t="shared" si="10"/>
        <v>10316.16</v>
      </c>
      <c r="F221" s="110">
        <f>Normativy!$E$80</f>
        <v>965</v>
      </c>
      <c r="G221" s="76">
        <f t="shared" si="11"/>
        <v>39937.160000000003</v>
      </c>
    </row>
    <row r="222" spans="1:7" x14ac:dyDescent="0.2">
      <c r="A222" s="111">
        <v>257</v>
      </c>
      <c r="B222" s="112">
        <f>IF(A222&lt;Normativy!$E$31,Normativy!$F$31,IF(A222&lt;Normativy!$E$32,Normativy!$F$32+Normativy!$G$32*A222+Normativy!$H$32*A222^2,IF(A222&lt;Normativy!$E$33,Normativy!$F$33+Normativy!$G$33*A222+Normativy!$H$33*A222^2,Normativy!$F$34)))</f>
        <v>14.0600991</v>
      </c>
      <c r="C222" s="139">
        <f>Normativy!$C$31</f>
        <v>33548</v>
      </c>
      <c r="D222" s="139">
        <f t="shared" si="9"/>
        <v>28633</v>
      </c>
      <c r="E222" s="110">
        <f t="shared" si="10"/>
        <v>10307.879999999999</v>
      </c>
      <c r="F222" s="110">
        <f>Normativy!$E$80</f>
        <v>965</v>
      </c>
      <c r="G222" s="76">
        <f t="shared" si="11"/>
        <v>39905.879999999997</v>
      </c>
    </row>
    <row r="223" spans="1:7" x14ac:dyDescent="0.2">
      <c r="A223" s="111">
        <v>258</v>
      </c>
      <c r="B223" s="112">
        <f>IF(A223&lt;Normativy!$E$31,Normativy!$F$31,IF(A223&lt;Normativy!$E$32,Normativy!$F$32+Normativy!$G$32*A223+Normativy!$H$32*A223^2,IF(A223&lt;Normativy!$E$33,Normativy!$F$33+Normativy!$G$33*A223+Normativy!$H$33*A223^2,Normativy!$F$34)))</f>
        <v>14.071687600000001</v>
      </c>
      <c r="C223" s="139">
        <f>Normativy!$C$31</f>
        <v>33548</v>
      </c>
      <c r="D223" s="139">
        <f t="shared" si="9"/>
        <v>28609</v>
      </c>
      <c r="E223" s="110">
        <f t="shared" si="10"/>
        <v>10299.24</v>
      </c>
      <c r="F223" s="110">
        <f>Normativy!$E$80</f>
        <v>965</v>
      </c>
      <c r="G223" s="76">
        <f t="shared" si="11"/>
        <v>39873.24</v>
      </c>
    </row>
    <row r="224" spans="1:7" x14ac:dyDescent="0.2">
      <c r="A224" s="111">
        <v>259</v>
      </c>
      <c r="B224" s="112">
        <f>IF(A224&lt;Normativy!$E$31,Normativy!$F$31,IF(A224&lt;Normativy!$E$32,Normativy!$F$32+Normativy!$G$32*A224+Normativy!$H$32*A224^2,IF(A224&lt;Normativy!$E$33,Normativy!$F$33+Normativy!$G$33*A224+Normativy!$H$33*A224^2,Normativy!$F$34)))</f>
        <v>14.083267899999999</v>
      </c>
      <c r="C224" s="139">
        <f>Normativy!$C$31</f>
        <v>33548</v>
      </c>
      <c r="D224" s="139">
        <f t="shared" si="9"/>
        <v>28585</v>
      </c>
      <c r="E224" s="110">
        <f t="shared" si="10"/>
        <v>10290.6</v>
      </c>
      <c r="F224" s="110">
        <f>Normativy!$E$80</f>
        <v>965</v>
      </c>
      <c r="G224" s="76">
        <f t="shared" si="11"/>
        <v>39840.6</v>
      </c>
    </row>
    <row r="225" spans="1:7" x14ac:dyDescent="0.2">
      <c r="A225" s="111">
        <v>260</v>
      </c>
      <c r="B225" s="112">
        <f>IF(A225&lt;Normativy!$E$31,Normativy!$F$31,IF(A225&lt;Normativy!$E$32,Normativy!$F$32+Normativy!$G$32*A225+Normativy!$H$32*A225^2,IF(A225&lt;Normativy!$E$33,Normativy!$F$33+Normativy!$G$33*A225+Normativy!$H$33*A225^2,Normativy!$F$34)))</f>
        <v>14.09484</v>
      </c>
      <c r="C225" s="139">
        <f>Normativy!$C$31</f>
        <v>33548</v>
      </c>
      <c r="D225" s="139">
        <f t="shared" si="9"/>
        <v>28562</v>
      </c>
      <c r="E225" s="110">
        <f t="shared" si="10"/>
        <v>10282.32</v>
      </c>
      <c r="F225" s="110">
        <f>Normativy!$E$80</f>
        <v>965</v>
      </c>
      <c r="G225" s="76">
        <f t="shared" si="11"/>
        <v>39809.32</v>
      </c>
    </row>
    <row r="226" spans="1:7" x14ac:dyDescent="0.2">
      <c r="A226" s="111">
        <v>261</v>
      </c>
      <c r="B226" s="112">
        <f>IF(A226&lt;Normativy!$E$31,Normativy!$F$31,IF(A226&lt;Normativy!$E$32,Normativy!$F$32+Normativy!$G$32*A226+Normativy!$H$32*A226^2,IF(A226&lt;Normativy!$E$33,Normativy!$F$33+Normativy!$G$33*A226+Normativy!$H$33*A226^2,Normativy!$F$34)))</f>
        <v>14.1064039</v>
      </c>
      <c r="C226" s="139">
        <f>Normativy!$C$31</f>
        <v>33548</v>
      </c>
      <c r="D226" s="139">
        <f t="shared" si="9"/>
        <v>28539</v>
      </c>
      <c r="E226" s="110">
        <f t="shared" si="10"/>
        <v>10274.039999999999</v>
      </c>
      <c r="F226" s="110">
        <f>Normativy!$E$80</f>
        <v>965</v>
      </c>
      <c r="G226" s="76">
        <f t="shared" si="11"/>
        <v>39778.04</v>
      </c>
    </row>
    <row r="227" spans="1:7" x14ac:dyDescent="0.2">
      <c r="A227" s="111">
        <v>262</v>
      </c>
      <c r="B227" s="112">
        <f>IF(A227&lt;Normativy!$E$31,Normativy!$F$31,IF(A227&lt;Normativy!$E$32,Normativy!$F$32+Normativy!$G$32*A227+Normativy!$H$32*A227^2,IF(A227&lt;Normativy!$E$33,Normativy!$F$33+Normativy!$G$33*A227+Normativy!$H$33*A227^2,Normativy!$F$34)))</f>
        <v>14.117959600000001</v>
      </c>
      <c r="C227" s="139">
        <f>Normativy!$C$31</f>
        <v>33548</v>
      </c>
      <c r="D227" s="139">
        <f t="shared" si="9"/>
        <v>28515</v>
      </c>
      <c r="E227" s="110">
        <f t="shared" si="10"/>
        <v>10265.4</v>
      </c>
      <c r="F227" s="110">
        <f>Normativy!$E$80</f>
        <v>965</v>
      </c>
      <c r="G227" s="76">
        <f t="shared" si="11"/>
        <v>39745.4</v>
      </c>
    </row>
    <row r="228" spans="1:7" x14ac:dyDescent="0.2">
      <c r="A228" s="111">
        <v>263</v>
      </c>
      <c r="B228" s="112">
        <f>IF(A228&lt;Normativy!$E$31,Normativy!$F$31,IF(A228&lt;Normativy!$E$32,Normativy!$F$32+Normativy!$G$32*A228+Normativy!$H$32*A228^2,IF(A228&lt;Normativy!$E$33,Normativy!$F$33+Normativy!$G$33*A228+Normativy!$H$33*A228^2,Normativy!$F$34)))</f>
        <v>14.1295071</v>
      </c>
      <c r="C228" s="139">
        <f>Normativy!$C$31</f>
        <v>33548</v>
      </c>
      <c r="D228" s="139">
        <f t="shared" si="9"/>
        <v>28492</v>
      </c>
      <c r="E228" s="110">
        <f t="shared" si="10"/>
        <v>10257.119999999999</v>
      </c>
      <c r="F228" s="110">
        <f>Normativy!$E$80</f>
        <v>965</v>
      </c>
      <c r="G228" s="76">
        <f t="shared" si="11"/>
        <v>39714.119999999995</v>
      </c>
    </row>
    <row r="229" spans="1:7" x14ac:dyDescent="0.2">
      <c r="A229" s="111">
        <v>264</v>
      </c>
      <c r="B229" s="112">
        <f>IF(A229&lt;Normativy!$E$31,Normativy!$F$31,IF(A229&lt;Normativy!$E$32,Normativy!$F$32+Normativy!$G$32*A229+Normativy!$H$32*A229^2,IF(A229&lt;Normativy!$E$33,Normativy!$F$33+Normativy!$G$33*A229+Normativy!$H$33*A229^2,Normativy!$F$34)))</f>
        <v>14.1410464</v>
      </c>
      <c r="C229" s="139">
        <f>Normativy!$C$31</f>
        <v>33548</v>
      </c>
      <c r="D229" s="139">
        <f t="shared" si="9"/>
        <v>28469</v>
      </c>
      <c r="E229" s="110">
        <f t="shared" si="10"/>
        <v>10248.84</v>
      </c>
      <c r="F229" s="110">
        <f>Normativy!$E$80</f>
        <v>965</v>
      </c>
      <c r="G229" s="76">
        <f t="shared" si="11"/>
        <v>39682.839999999997</v>
      </c>
    </row>
    <row r="230" spans="1:7" x14ac:dyDescent="0.2">
      <c r="A230" s="111">
        <v>265</v>
      </c>
      <c r="B230" s="112">
        <f>IF(A230&lt;Normativy!$E$31,Normativy!$F$31,IF(A230&lt;Normativy!$E$32,Normativy!$F$32+Normativy!$G$32*A230+Normativy!$H$32*A230^2,IF(A230&lt;Normativy!$E$33,Normativy!$F$33+Normativy!$G$33*A230+Normativy!$H$33*A230^2,Normativy!$F$34)))</f>
        <v>14.1525775</v>
      </c>
      <c r="C230" s="139">
        <f>Normativy!$C$31</f>
        <v>33548</v>
      </c>
      <c r="D230" s="139">
        <f t="shared" si="9"/>
        <v>28445</v>
      </c>
      <c r="E230" s="110">
        <f t="shared" si="10"/>
        <v>10240.199999999999</v>
      </c>
      <c r="F230" s="110">
        <f>Normativy!$E$80</f>
        <v>965</v>
      </c>
      <c r="G230" s="76">
        <f t="shared" si="11"/>
        <v>39650.199999999997</v>
      </c>
    </row>
    <row r="231" spans="1:7" x14ac:dyDescent="0.2">
      <c r="A231" s="111">
        <v>266</v>
      </c>
      <c r="B231" s="112">
        <f>IF(A231&lt;Normativy!$E$31,Normativy!$F$31,IF(A231&lt;Normativy!$E$32,Normativy!$F$32+Normativy!$G$32*A231+Normativy!$H$32*A231^2,IF(A231&lt;Normativy!$E$33,Normativy!$F$33+Normativy!$G$33*A231+Normativy!$H$33*A231^2,Normativy!$F$34)))</f>
        <v>14.164100400000001</v>
      </c>
      <c r="C231" s="139">
        <f>Normativy!$C$31</f>
        <v>33548</v>
      </c>
      <c r="D231" s="139">
        <f t="shared" si="9"/>
        <v>28422</v>
      </c>
      <c r="E231" s="110">
        <f t="shared" si="10"/>
        <v>10231.92</v>
      </c>
      <c r="F231" s="110">
        <f>Normativy!$E$80</f>
        <v>965</v>
      </c>
      <c r="G231" s="76">
        <f t="shared" si="11"/>
        <v>39618.92</v>
      </c>
    </row>
    <row r="232" spans="1:7" x14ac:dyDescent="0.2">
      <c r="A232" s="111">
        <v>267</v>
      </c>
      <c r="B232" s="112">
        <f>IF(A232&lt;Normativy!$E$31,Normativy!$F$31,IF(A232&lt;Normativy!$E$32,Normativy!$F$32+Normativy!$G$32*A232+Normativy!$H$32*A232^2,IF(A232&lt;Normativy!$E$33,Normativy!$F$33+Normativy!$G$33*A232+Normativy!$H$33*A232^2,Normativy!$F$34)))</f>
        <v>14.1756151</v>
      </c>
      <c r="C232" s="139">
        <f>Normativy!$C$31</f>
        <v>33548</v>
      </c>
      <c r="D232" s="139">
        <f t="shared" si="9"/>
        <v>28399</v>
      </c>
      <c r="E232" s="110">
        <f t="shared" si="10"/>
        <v>10223.64</v>
      </c>
      <c r="F232" s="110">
        <f>Normativy!$E$80</f>
        <v>965</v>
      </c>
      <c r="G232" s="76">
        <f t="shared" si="11"/>
        <v>39587.64</v>
      </c>
    </row>
    <row r="233" spans="1:7" x14ac:dyDescent="0.2">
      <c r="A233" s="111">
        <v>268</v>
      </c>
      <c r="B233" s="112">
        <f>IF(A233&lt;Normativy!$E$31,Normativy!$F$31,IF(A233&lt;Normativy!$E$32,Normativy!$F$32+Normativy!$G$32*A233+Normativy!$H$32*A233^2,IF(A233&lt;Normativy!$E$33,Normativy!$F$33+Normativy!$G$33*A233+Normativy!$H$33*A233^2,Normativy!$F$34)))</f>
        <v>14.187121600000001</v>
      </c>
      <c r="C233" s="139">
        <f>Normativy!$C$31</f>
        <v>33548</v>
      </c>
      <c r="D233" s="139">
        <f t="shared" si="9"/>
        <v>28376</v>
      </c>
      <c r="E233" s="110">
        <f t="shared" si="10"/>
        <v>10215.359999999999</v>
      </c>
      <c r="F233" s="110">
        <f>Normativy!$E$80</f>
        <v>965</v>
      </c>
      <c r="G233" s="76">
        <f t="shared" si="11"/>
        <v>39556.36</v>
      </c>
    </row>
    <row r="234" spans="1:7" x14ac:dyDescent="0.2">
      <c r="A234" s="111">
        <v>269</v>
      </c>
      <c r="B234" s="112">
        <f>IF(A234&lt;Normativy!$E$31,Normativy!$F$31,IF(A234&lt;Normativy!$E$32,Normativy!$F$32+Normativy!$G$32*A234+Normativy!$H$32*A234^2,IF(A234&lt;Normativy!$E$33,Normativy!$F$33+Normativy!$G$33*A234+Normativy!$H$33*A234^2,Normativy!$F$34)))</f>
        <v>14.198619900000001</v>
      </c>
      <c r="C234" s="139">
        <f>Normativy!$C$31</f>
        <v>33548</v>
      </c>
      <c r="D234" s="139">
        <f t="shared" si="9"/>
        <v>28353</v>
      </c>
      <c r="E234" s="110">
        <f t="shared" si="10"/>
        <v>10207.08</v>
      </c>
      <c r="F234" s="110">
        <f>Normativy!$E$80</f>
        <v>965</v>
      </c>
      <c r="G234" s="76">
        <f t="shared" si="11"/>
        <v>39525.08</v>
      </c>
    </row>
    <row r="235" spans="1:7" x14ac:dyDescent="0.2">
      <c r="A235" s="111">
        <v>270</v>
      </c>
      <c r="B235" s="112">
        <f>IF(A235&lt;Normativy!$E$31,Normativy!$F$31,IF(A235&lt;Normativy!$E$32,Normativy!$F$32+Normativy!$G$32*A235+Normativy!$H$32*A235^2,IF(A235&lt;Normativy!$E$33,Normativy!$F$33+Normativy!$G$33*A235+Normativy!$H$33*A235^2,Normativy!$F$34)))</f>
        <v>14.21011</v>
      </c>
      <c r="C235" s="139">
        <f>Normativy!$C$31</f>
        <v>33548</v>
      </c>
      <c r="D235" s="139">
        <f t="shared" si="9"/>
        <v>28330</v>
      </c>
      <c r="E235" s="110">
        <f t="shared" si="10"/>
        <v>10198.799999999999</v>
      </c>
      <c r="F235" s="110">
        <f>Normativy!$E$80</f>
        <v>965</v>
      </c>
      <c r="G235" s="76">
        <f t="shared" si="11"/>
        <v>39493.800000000003</v>
      </c>
    </row>
    <row r="236" spans="1:7" x14ac:dyDescent="0.2">
      <c r="A236" s="111">
        <v>271</v>
      </c>
      <c r="B236" s="112">
        <f>IF(A236&lt;Normativy!$E$31,Normativy!$F$31,IF(A236&lt;Normativy!$E$32,Normativy!$F$32+Normativy!$G$32*A236+Normativy!$H$32*A236^2,IF(A236&lt;Normativy!$E$33,Normativy!$F$33+Normativy!$G$33*A236+Normativy!$H$33*A236^2,Normativy!$F$34)))</f>
        <v>14.2215919</v>
      </c>
      <c r="C236" s="139">
        <f>Normativy!$C$31</f>
        <v>33548</v>
      </c>
      <c r="D236" s="139">
        <f t="shared" si="9"/>
        <v>28307</v>
      </c>
      <c r="E236" s="110">
        <f t="shared" si="10"/>
        <v>10190.52</v>
      </c>
      <c r="F236" s="110">
        <f>Normativy!$E$80</f>
        <v>965</v>
      </c>
      <c r="G236" s="76">
        <f t="shared" si="11"/>
        <v>39462.520000000004</v>
      </c>
    </row>
    <row r="237" spans="1:7" x14ac:dyDescent="0.2">
      <c r="A237" s="111">
        <v>272</v>
      </c>
      <c r="B237" s="112">
        <f>IF(A237&lt;Normativy!$E$31,Normativy!$F$31,IF(A237&lt;Normativy!$E$32,Normativy!$F$32+Normativy!$G$32*A237+Normativy!$H$32*A237^2,IF(A237&lt;Normativy!$E$33,Normativy!$F$33+Normativy!$G$33*A237+Normativy!$H$33*A237^2,Normativy!$F$34)))</f>
        <v>14.2330656</v>
      </c>
      <c r="C237" s="139">
        <f>Normativy!$C$31</f>
        <v>33548</v>
      </c>
      <c r="D237" s="139">
        <f t="shared" si="9"/>
        <v>28285</v>
      </c>
      <c r="E237" s="110">
        <f t="shared" si="10"/>
        <v>10182.6</v>
      </c>
      <c r="F237" s="110">
        <f>Normativy!$E$80</f>
        <v>965</v>
      </c>
      <c r="G237" s="76">
        <f t="shared" si="11"/>
        <v>39432.6</v>
      </c>
    </row>
    <row r="238" spans="1:7" x14ac:dyDescent="0.2">
      <c r="A238" s="111">
        <v>273</v>
      </c>
      <c r="B238" s="112">
        <f>IF(A238&lt;Normativy!$E$31,Normativy!$F$31,IF(A238&lt;Normativy!$E$32,Normativy!$F$32+Normativy!$G$32*A238+Normativy!$H$32*A238^2,IF(A238&lt;Normativy!$E$33,Normativy!$F$33+Normativy!$G$33*A238+Normativy!$H$33*A238^2,Normativy!$F$34)))</f>
        <v>14.2445311</v>
      </c>
      <c r="C238" s="139">
        <f>Normativy!$C$31</f>
        <v>33548</v>
      </c>
      <c r="D238" s="139">
        <f t="shared" si="9"/>
        <v>28262</v>
      </c>
      <c r="E238" s="110">
        <f t="shared" si="10"/>
        <v>10174.32</v>
      </c>
      <c r="F238" s="110">
        <f>Normativy!$E$80</f>
        <v>965</v>
      </c>
      <c r="G238" s="76">
        <f t="shared" si="11"/>
        <v>39401.32</v>
      </c>
    </row>
    <row r="239" spans="1:7" x14ac:dyDescent="0.2">
      <c r="A239" s="111">
        <v>274</v>
      </c>
      <c r="B239" s="112">
        <f>IF(A239&lt;Normativy!$E$31,Normativy!$F$31,IF(A239&lt;Normativy!$E$32,Normativy!$F$32+Normativy!$G$32*A239+Normativy!$H$32*A239^2,IF(A239&lt;Normativy!$E$33,Normativy!$F$33+Normativy!$G$33*A239+Normativy!$H$33*A239^2,Normativy!$F$34)))</f>
        <v>14.2559884</v>
      </c>
      <c r="C239" s="139">
        <f>Normativy!$C$31</f>
        <v>33548</v>
      </c>
      <c r="D239" s="139">
        <f t="shared" si="9"/>
        <v>28239</v>
      </c>
      <c r="E239" s="110">
        <f t="shared" si="10"/>
        <v>10166.039999999999</v>
      </c>
      <c r="F239" s="110">
        <f>Normativy!$E$80</f>
        <v>965</v>
      </c>
      <c r="G239" s="76">
        <f t="shared" si="11"/>
        <v>39370.04</v>
      </c>
    </row>
    <row r="240" spans="1:7" x14ac:dyDescent="0.2">
      <c r="A240" s="111">
        <v>275</v>
      </c>
      <c r="B240" s="112">
        <f>IF(A240&lt;Normativy!$E$31,Normativy!$F$31,IF(A240&lt;Normativy!$E$32,Normativy!$F$32+Normativy!$G$32*A240+Normativy!$H$32*A240^2,IF(A240&lt;Normativy!$E$33,Normativy!$F$33+Normativy!$G$33*A240+Normativy!$H$33*A240^2,Normativy!$F$34)))</f>
        <v>14.2674375</v>
      </c>
      <c r="C240" s="139">
        <f>Normativy!$C$31</f>
        <v>33548</v>
      </c>
      <c r="D240" s="139">
        <f t="shared" si="9"/>
        <v>28216</v>
      </c>
      <c r="E240" s="110">
        <f t="shared" si="10"/>
        <v>10157.76</v>
      </c>
      <c r="F240" s="110">
        <f>Normativy!$E$80</f>
        <v>965</v>
      </c>
      <c r="G240" s="76">
        <f t="shared" si="11"/>
        <v>39338.76</v>
      </c>
    </row>
    <row r="241" spans="1:7" x14ac:dyDescent="0.2">
      <c r="A241" s="111">
        <v>276</v>
      </c>
      <c r="B241" s="112">
        <f>IF(A241&lt;Normativy!$E$31,Normativy!$F$31,IF(A241&lt;Normativy!$E$32,Normativy!$F$32+Normativy!$G$32*A241+Normativy!$H$32*A241^2,IF(A241&lt;Normativy!$E$33,Normativy!$F$33+Normativy!$G$33*A241+Normativy!$H$33*A241^2,Normativy!$F$34)))</f>
        <v>14.2788784</v>
      </c>
      <c r="C241" s="139">
        <f>Normativy!$C$31</f>
        <v>33548</v>
      </c>
      <c r="D241" s="139">
        <f t="shared" si="9"/>
        <v>28194</v>
      </c>
      <c r="E241" s="110">
        <f t="shared" si="10"/>
        <v>10149.84</v>
      </c>
      <c r="F241" s="110">
        <f>Normativy!$E$80</f>
        <v>965</v>
      </c>
      <c r="G241" s="76">
        <f t="shared" si="11"/>
        <v>39308.839999999997</v>
      </c>
    </row>
    <row r="242" spans="1:7" x14ac:dyDescent="0.2">
      <c r="A242" s="111">
        <v>277</v>
      </c>
      <c r="B242" s="112">
        <f>IF(A242&lt;Normativy!$E$31,Normativy!$F$31,IF(A242&lt;Normativy!$E$32,Normativy!$F$32+Normativy!$G$32*A242+Normativy!$H$32*A242^2,IF(A242&lt;Normativy!$E$33,Normativy!$F$33+Normativy!$G$33*A242+Normativy!$H$33*A242^2,Normativy!$F$34)))</f>
        <v>14.2903111</v>
      </c>
      <c r="C242" s="139">
        <f>Normativy!$C$31</f>
        <v>33548</v>
      </c>
      <c r="D242" s="139">
        <f t="shared" si="9"/>
        <v>28171</v>
      </c>
      <c r="E242" s="110">
        <f t="shared" si="10"/>
        <v>10141.56</v>
      </c>
      <c r="F242" s="110">
        <f>Normativy!$E$80</f>
        <v>965</v>
      </c>
      <c r="G242" s="76">
        <f t="shared" si="11"/>
        <v>39277.56</v>
      </c>
    </row>
    <row r="243" spans="1:7" x14ac:dyDescent="0.2">
      <c r="A243" s="111">
        <v>278</v>
      </c>
      <c r="B243" s="112">
        <f>IF(A243&lt;Normativy!$E$31,Normativy!$F$31,IF(A243&lt;Normativy!$E$32,Normativy!$F$32+Normativy!$G$32*A243+Normativy!$H$32*A243^2,IF(A243&lt;Normativy!$E$33,Normativy!$F$33+Normativy!$G$33*A243+Normativy!$H$33*A243^2,Normativy!$F$34)))</f>
        <v>14.301735600000001</v>
      </c>
      <c r="C243" s="139">
        <f>Normativy!$C$31</f>
        <v>33548</v>
      </c>
      <c r="D243" s="139">
        <f t="shared" si="9"/>
        <v>28149</v>
      </c>
      <c r="E243" s="110">
        <f t="shared" si="10"/>
        <v>10133.64</v>
      </c>
      <c r="F243" s="110">
        <f>Normativy!$E$80</f>
        <v>965</v>
      </c>
      <c r="G243" s="76">
        <f t="shared" si="11"/>
        <v>39247.64</v>
      </c>
    </row>
    <row r="244" spans="1:7" x14ac:dyDescent="0.2">
      <c r="A244" s="111">
        <v>279</v>
      </c>
      <c r="B244" s="112">
        <f>IF(A244&lt;Normativy!$E$31,Normativy!$F$31,IF(A244&lt;Normativy!$E$32,Normativy!$F$32+Normativy!$G$32*A244+Normativy!$H$32*A244^2,IF(A244&lt;Normativy!$E$33,Normativy!$F$33+Normativy!$G$33*A244+Normativy!$H$33*A244^2,Normativy!$F$34)))</f>
        <v>14.313151900000001</v>
      </c>
      <c r="C244" s="139">
        <f>Normativy!$C$31</f>
        <v>33548</v>
      </c>
      <c r="D244" s="139">
        <f t="shared" si="9"/>
        <v>28126</v>
      </c>
      <c r="E244" s="110">
        <f t="shared" si="10"/>
        <v>10125.359999999999</v>
      </c>
      <c r="F244" s="110">
        <f>Normativy!$E$80</f>
        <v>965</v>
      </c>
      <c r="G244" s="76">
        <f t="shared" si="11"/>
        <v>39216.36</v>
      </c>
    </row>
    <row r="245" spans="1:7" x14ac:dyDescent="0.2">
      <c r="A245" s="111">
        <v>280</v>
      </c>
      <c r="B245" s="112">
        <f>IF(A245&lt;Normativy!$E$31,Normativy!$F$31,IF(A245&lt;Normativy!$E$32,Normativy!$F$32+Normativy!$G$32*A245+Normativy!$H$32*A245^2,IF(A245&lt;Normativy!$E$33,Normativy!$F$33+Normativy!$G$33*A245+Normativy!$H$33*A245^2,Normativy!$F$34)))</f>
        <v>14.32456</v>
      </c>
      <c r="C245" s="139">
        <f>Normativy!$C$31</f>
        <v>33548</v>
      </c>
      <c r="D245" s="139">
        <f t="shared" si="9"/>
        <v>28104</v>
      </c>
      <c r="E245" s="110">
        <f t="shared" si="10"/>
        <v>10117.44</v>
      </c>
      <c r="F245" s="110">
        <f>Normativy!$E$80</f>
        <v>965</v>
      </c>
      <c r="G245" s="76">
        <f t="shared" si="11"/>
        <v>39186.44</v>
      </c>
    </row>
    <row r="246" spans="1:7" x14ac:dyDescent="0.2">
      <c r="A246" s="111">
        <v>281</v>
      </c>
      <c r="B246" s="112">
        <f>IF(A246&lt;Normativy!$E$31,Normativy!$F$31,IF(A246&lt;Normativy!$E$32,Normativy!$F$32+Normativy!$G$32*A246+Normativy!$H$32*A246^2,IF(A246&lt;Normativy!$E$33,Normativy!$F$33+Normativy!$G$33*A246+Normativy!$H$33*A246^2,Normativy!$F$34)))</f>
        <v>14.335959900000001</v>
      </c>
      <c r="C246" s="139">
        <f>Normativy!$C$31</f>
        <v>33548</v>
      </c>
      <c r="D246" s="139">
        <f t="shared" si="9"/>
        <v>28082</v>
      </c>
      <c r="E246" s="110">
        <f t="shared" si="10"/>
        <v>10109.52</v>
      </c>
      <c r="F246" s="110">
        <f>Normativy!$E$80</f>
        <v>965</v>
      </c>
      <c r="G246" s="76">
        <f t="shared" si="11"/>
        <v>39156.520000000004</v>
      </c>
    </row>
    <row r="247" spans="1:7" x14ac:dyDescent="0.2">
      <c r="A247" s="111">
        <v>282</v>
      </c>
      <c r="B247" s="112">
        <f>IF(A247&lt;Normativy!$E$31,Normativy!$F$31,IF(A247&lt;Normativy!$E$32,Normativy!$F$32+Normativy!$G$32*A247+Normativy!$H$32*A247^2,IF(A247&lt;Normativy!$E$33,Normativy!$F$33+Normativy!$G$33*A247+Normativy!$H$33*A247^2,Normativy!$F$34)))</f>
        <v>14.347351600000001</v>
      </c>
      <c r="C247" s="139">
        <f>Normativy!$C$31</f>
        <v>33548</v>
      </c>
      <c r="D247" s="139">
        <f t="shared" si="9"/>
        <v>28059</v>
      </c>
      <c r="E247" s="110">
        <f t="shared" si="10"/>
        <v>10101.24</v>
      </c>
      <c r="F247" s="110">
        <f>Normativy!$E$80</f>
        <v>965</v>
      </c>
      <c r="G247" s="76">
        <f t="shared" si="11"/>
        <v>39125.24</v>
      </c>
    </row>
    <row r="248" spans="1:7" x14ac:dyDescent="0.2">
      <c r="A248" s="111">
        <v>283</v>
      </c>
      <c r="B248" s="112">
        <f>IF(A248&lt;Normativy!$E$31,Normativy!$F$31,IF(A248&lt;Normativy!$E$32,Normativy!$F$32+Normativy!$G$32*A248+Normativy!$H$32*A248^2,IF(A248&lt;Normativy!$E$33,Normativy!$F$33+Normativy!$G$33*A248+Normativy!$H$33*A248^2,Normativy!$F$34)))</f>
        <v>14.358735100000001</v>
      </c>
      <c r="C248" s="139">
        <f>Normativy!$C$31</f>
        <v>33548</v>
      </c>
      <c r="D248" s="139">
        <f t="shared" si="9"/>
        <v>28037</v>
      </c>
      <c r="E248" s="110">
        <f t="shared" si="10"/>
        <v>10093.32</v>
      </c>
      <c r="F248" s="110">
        <f>Normativy!$E$80</f>
        <v>965</v>
      </c>
      <c r="G248" s="76">
        <f t="shared" si="11"/>
        <v>39095.32</v>
      </c>
    </row>
    <row r="249" spans="1:7" x14ac:dyDescent="0.2">
      <c r="A249" s="111">
        <v>284</v>
      </c>
      <c r="B249" s="112">
        <f>IF(A249&lt;Normativy!$E$31,Normativy!$F$31,IF(A249&lt;Normativy!$E$32,Normativy!$F$32+Normativy!$G$32*A249+Normativy!$H$32*A249^2,IF(A249&lt;Normativy!$E$33,Normativy!$F$33+Normativy!$G$33*A249+Normativy!$H$33*A249^2,Normativy!$F$34)))</f>
        <v>14.370110400000002</v>
      </c>
      <c r="C249" s="139">
        <f>Normativy!$C$31</f>
        <v>33548</v>
      </c>
      <c r="D249" s="139">
        <f t="shared" si="9"/>
        <v>28015</v>
      </c>
      <c r="E249" s="110">
        <f t="shared" si="10"/>
        <v>10085.4</v>
      </c>
      <c r="F249" s="110">
        <f>Normativy!$E$80</f>
        <v>965</v>
      </c>
      <c r="G249" s="76">
        <f t="shared" si="11"/>
        <v>39065.4</v>
      </c>
    </row>
    <row r="250" spans="1:7" x14ac:dyDescent="0.2">
      <c r="A250" s="111">
        <v>285</v>
      </c>
      <c r="B250" s="112">
        <f>IF(A250&lt;Normativy!$E$31,Normativy!$F$31,IF(A250&lt;Normativy!$E$32,Normativy!$F$32+Normativy!$G$32*A250+Normativy!$H$32*A250^2,IF(A250&lt;Normativy!$E$33,Normativy!$F$33+Normativy!$G$33*A250+Normativy!$H$33*A250^2,Normativy!$F$34)))</f>
        <v>14.381477500000001</v>
      </c>
      <c r="C250" s="139">
        <f>Normativy!$C$31</f>
        <v>33548</v>
      </c>
      <c r="D250" s="139">
        <f t="shared" si="9"/>
        <v>27993</v>
      </c>
      <c r="E250" s="110">
        <f t="shared" si="10"/>
        <v>10077.48</v>
      </c>
      <c r="F250" s="110">
        <f>Normativy!$E$80</f>
        <v>965</v>
      </c>
      <c r="G250" s="76">
        <f t="shared" si="11"/>
        <v>39035.479999999996</v>
      </c>
    </row>
    <row r="251" spans="1:7" x14ac:dyDescent="0.2">
      <c r="A251" s="111">
        <v>286</v>
      </c>
      <c r="B251" s="112">
        <f>IF(A251&lt;Normativy!$E$31,Normativy!$F$31,IF(A251&lt;Normativy!$E$32,Normativy!$F$32+Normativy!$G$32*A251+Normativy!$H$32*A251^2,IF(A251&lt;Normativy!$E$33,Normativy!$F$33+Normativy!$G$33*A251+Normativy!$H$33*A251^2,Normativy!$F$34)))</f>
        <v>14.3928364</v>
      </c>
      <c r="C251" s="139">
        <f>Normativy!$C$31</f>
        <v>33548</v>
      </c>
      <c r="D251" s="139">
        <f t="shared" si="9"/>
        <v>27971</v>
      </c>
      <c r="E251" s="110">
        <f t="shared" si="10"/>
        <v>10069.56</v>
      </c>
      <c r="F251" s="110">
        <f>Normativy!$E$80</f>
        <v>965</v>
      </c>
      <c r="G251" s="76">
        <f t="shared" si="11"/>
        <v>39005.56</v>
      </c>
    </row>
    <row r="252" spans="1:7" x14ac:dyDescent="0.2">
      <c r="A252" s="111">
        <v>287</v>
      </c>
      <c r="B252" s="112">
        <f>IF(A252&lt;Normativy!$E$31,Normativy!$F$31,IF(A252&lt;Normativy!$E$32,Normativy!$F$32+Normativy!$G$32*A252+Normativy!$H$32*A252^2,IF(A252&lt;Normativy!$E$33,Normativy!$F$33+Normativy!$G$33*A252+Normativy!$H$33*A252^2,Normativy!$F$34)))</f>
        <v>14.404187100000001</v>
      </c>
      <c r="C252" s="139">
        <f>Normativy!$C$31</f>
        <v>33548</v>
      </c>
      <c r="D252" s="139">
        <f t="shared" si="9"/>
        <v>27949</v>
      </c>
      <c r="E252" s="110">
        <f t="shared" si="10"/>
        <v>10061.64</v>
      </c>
      <c r="F252" s="110">
        <f>Normativy!$E$80</f>
        <v>965</v>
      </c>
      <c r="G252" s="76">
        <f t="shared" si="11"/>
        <v>38975.64</v>
      </c>
    </row>
    <row r="253" spans="1:7" x14ac:dyDescent="0.2">
      <c r="A253" s="111">
        <v>288</v>
      </c>
      <c r="B253" s="112">
        <f>IF(A253&lt;Normativy!$E$31,Normativy!$F$31,IF(A253&lt;Normativy!$E$32,Normativy!$F$32+Normativy!$G$32*A253+Normativy!$H$32*A253^2,IF(A253&lt;Normativy!$E$33,Normativy!$F$33+Normativy!$G$33*A253+Normativy!$H$33*A253^2,Normativy!$F$34)))</f>
        <v>14.415529600000001</v>
      </c>
      <c r="C253" s="139">
        <f>Normativy!$C$31</f>
        <v>33548</v>
      </c>
      <c r="D253" s="139">
        <f t="shared" si="9"/>
        <v>27927</v>
      </c>
      <c r="E253" s="110">
        <f t="shared" si="10"/>
        <v>10053.719999999999</v>
      </c>
      <c r="F253" s="110">
        <f>Normativy!$E$80</f>
        <v>965</v>
      </c>
      <c r="G253" s="76">
        <f t="shared" si="11"/>
        <v>38945.72</v>
      </c>
    </row>
    <row r="254" spans="1:7" x14ac:dyDescent="0.2">
      <c r="A254" s="111">
        <v>289</v>
      </c>
      <c r="B254" s="112">
        <f>IF(A254&lt;Normativy!$E$31,Normativy!$F$31,IF(A254&lt;Normativy!$E$32,Normativy!$F$32+Normativy!$G$32*A254+Normativy!$H$32*A254^2,IF(A254&lt;Normativy!$E$33,Normativy!$F$33+Normativy!$G$33*A254+Normativy!$H$33*A254^2,Normativy!$F$34)))</f>
        <v>14.426863900000001</v>
      </c>
      <c r="C254" s="139">
        <f>Normativy!$C$31</f>
        <v>33548</v>
      </c>
      <c r="D254" s="139">
        <f t="shared" si="9"/>
        <v>27905</v>
      </c>
      <c r="E254" s="110">
        <f t="shared" si="10"/>
        <v>10045.799999999999</v>
      </c>
      <c r="F254" s="110">
        <f>Normativy!$E$80</f>
        <v>965</v>
      </c>
      <c r="G254" s="76">
        <f t="shared" si="11"/>
        <v>38915.800000000003</v>
      </c>
    </row>
    <row r="255" spans="1:7" x14ac:dyDescent="0.2">
      <c r="A255" s="111">
        <v>290</v>
      </c>
      <c r="B255" s="112">
        <f>IF(A255&lt;Normativy!$E$31,Normativy!$F$31,IF(A255&lt;Normativy!$E$32,Normativy!$F$32+Normativy!$G$32*A255+Normativy!$H$32*A255^2,IF(A255&lt;Normativy!$E$33,Normativy!$F$33+Normativy!$G$33*A255+Normativy!$H$33*A255^2,Normativy!$F$34)))</f>
        <v>14.438190000000001</v>
      </c>
      <c r="C255" s="139">
        <f>Normativy!$C$31</f>
        <v>33548</v>
      </c>
      <c r="D255" s="139">
        <f t="shared" si="9"/>
        <v>27883</v>
      </c>
      <c r="E255" s="110">
        <f t="shared" si="10"/>
        <v>10037.879999999999</v>
      </c>
      <c r="F255" s="110">
        <f>Normativy!$E$80</f>
        <v>965</v>
      </c>
      <c r="G255" s="76">
        <f t="shared" si="11"/>
        <v>38885.879999999997</v>
      </c>
    </row>
    <row r="256" spans="1:7" x14ac:dyDescent="0.2">
      <c r="A256" s="111">
        <v>291</v>
      </c>
      <c r="B256" s="112">
        <f>IF(A256&lt;Normativy!$E$31,Normativy!$F$31,IF(A256&lt;Normativy!$E$32,Normativy!$F$32+Normativy!$G$32*A256+Normativy!$H$32*A256^2,IF(A256&lt;Normativy!$E$33,Normativy!$F$33+Normativy!$G$33*A256+Normativy!$H$33*A256^2,Normativy!$F$34)))</f>
        <v>14.46</v>
      </c>
      <c r="C256" s="139">
        <f>Normativy!$C$31</f>
        <v>33548</v>
      </c>
      <c r="D256" s="139">
        <f t="shared" si="9"/>
        <v>27841</v>
      </c>
      <c r="E256" s="110">
        <f t="shared" si="10"/>
        <v>10022.76</v>
      </c>
      <c r="F256" s="110">
        <f>Normativy!$E$80</f>
        <v>965</v>
      </c>
      <c r="G256" s="76">
        <f t="shared" si="11"/>
        <v>38828.76</v>
      </c>
    </row>
    <row r="257" spans="1:7" x14ac:dyDescent="0.2">
      <c r="A257" s="111">
        <v>292</v>
      </c>
      <c r="B257" s="112">
        <f>IF(A257&lt;Normativy!$E$31,Normativy!$F$31,IF(A257&lt;Normativy!$E$32,Normativy!$F$32+Normativy!$G$32*A257+Normativy!$H$32*A257^2,IF(A257&lt;Normativy!$E$33,Normativy!$F$33+Normativy!$G$33*A257+Normativy!$H$33*A257^2,Normativy!$F$34)))</f>
        <v>14.46</v>
      </c>
      <c r="C257" s="139">
        <f>Normativy!$C$31</f>
        <v>33548</v>
      </c>
      <c r="D257" s="139">
        <f t="shared" si="9"/>
        <v>27841</v>
      </c>
      <c r="E257" s="110">
        <f t="shared" si="10"/>
        <v>10022.76</v>
      </c>
      <c r="F257" s="110">
        <f>Normativy!$E$80</f>
        <v>965</v>
      </c>
      <c r="G257" s="76">
        <f t="shared" si="11"/>
        <v>38828.76</v>
      </c>
    </row>
    <row r="258" spans="1:7" x14ac:dyDescent="0.2">
      <c r="A258" s="111">
        <v>293</v>
      </c>
      <c r="B258" s="112">
        <f>IF(A258&lt;Normativy!$E$31,Normativy!$F$31,IF(A258&lt;Normativy!$E$32,Normativy!$F$32+Normativy!$G$32*A258+Normativy!$H$32*A258^2,IF(A258&lt;Normativy!$E$33,Normativy!$F$33+Normativy!$G$33*A258+Normativy!$H$33*A258^2,Normativy!$F$34)))</f>
        <v>14.46</v>
      </c>
      <c r="C258" s="139">
        <f>Normativy!$C$31</f>
        <v>33548</v>
      </c>
      <c r="D258" s="139">
        <f t="shared" si="9"/>
        <v>27841</v>
      </c>
      <c r="E258" s="110">
        <f t="shared" si="10"/>
        <v>10022.76</v>
      </c>
      <c r="F258" s="110">
        <f>Normativy!$E$80</f>
        <v>965</v>
      </c>
      <c r="G258" s="76">
        <f t="shared" si="11"/>
        <v>38828.76</v>
      </c>
    </row>
    <row r="259" spans="1:7" x14ac:dyDescent="0.2">
      <c r="A259" s="111">
        <v>294</v>
      </c>
      <c r="B259" s="112">
        <f>IF(A259&lt;Normativy!$E$31,Normativy!$F$31,IF(A259&lt;Normativy!$E$32,Normativy!$F$32+Normativy!$G$32*A259+Normativy!$H$32*A259^2,IF(A259&lt;Normativy!$E$33,Normativy!$F$33+Normativy!$G$33*A259+Normativy!$H$33*A259^2,Normativy!$F$34)))</f>
        <v>14.46</v>
      </c>
      <c r="C259" s="139">
        <f>Normativy!$C$31</f>
        <v>33548</v>
      </c>
      <c r="D259" s="139">
        <f t="shared" si="9"/>
        <v>27841</v>
      </c>
      <c r="E259" s="110">
        <f t="shared" si="10"/>
        <v>10022.76</v>
      </c>
      <c r="F259" s="110">
        <f>Normativy!$E$80</f>
        <v>965</v>
      </c>
      <c r="G259" s="76">
        <f t="shared" si="11"/>
        <v>38828.76</v>
      </c>
    </row>
    <row r="260" spans="1:7" x14ac:dyDescent="0.2">
      <c r="A260" s="111">
        <v>295</v>
      </c>
      <c r="B260" s="112">
        <f>IF(A260&lt;Normativy!$E$31,Normativy!$F$31,IF(A260&lt;Normativy!$E$32,Normativy!$F$32+Normativy!$G$32*A260+Normativy!$H$32*A260^2,IF(A260&lt;Normativy!$E$33,Normativy!$F$33+Normativy!$G$33*A260+Normativy!$H$33*A260^2,Normativy!$F$34)))</f>
        <v>14.46</v>
      </c>
      <c r="C260" s="139">
        <f>Normativy!$C$31</f>
        <v>33548</v>
      </c>
      <c r="D260" s="139">
        <f t="shared" si="9"/>
        <v>27841</v>
      </c>
      <c r="E260" s="110">
        <f t="shared" si="10"/>
        <v>10022.76</v>
      </c>
      <c r="F260" s="110">
        <f>Normativy!$E$80</f>
        <v>965</v>
      </c>
      <c r="G260" s="76">
        <f t="shared" si="11"/>
        <v>38828.76</v>
      </c>
    </row>
    <row r="261" spans="1:7" x14ac:dyDescent="0.2">
      <c r="A261" s="111">
        <v>296</v>
      </c>
      <c r="B261" s="112">
        <f>IF(A261&lt;Normativy!$E$31,Normativy!$F$31,IF(A261&lt;Normativy!$E$32,Normativy!$F$32+Normativy!$G$32*A261+Normativy!$H$32*A261^2,IF(A261&lt;Normativy!$E$33,Normativy!$F$33+Normativy!$G$33*A261+Normativy!$H$33*A261^2,Normativy!$F$34)))</f>
        <v>14.46</v>
      </c>
      <c r="C261" s="139">
        <f>Normativy!$C$31</f>
        <v>33548</v>
      </c>
      <c r="D261" s="139">
        <f t="shared" si="9"/>
        <v>27841</v>
      </c>
      <c r="E261" s="110">
        <f t="shared" si="10"/>
        <v>10022.76</v>
      </c>
      <c r="F261" s="110">
        <f>Normativy!$E$80</f>
        <v>965</v>
      </c>
      <c r="G261" s="76">
        <f t="shared" si="11"/>
        <v>38828.76</v>
      </c>
    </row>
    <row r="262" spans="1:7" x14ac:dyDescent="0.2">
      <c r="A262" s="111">
        <v>297</v>
      </c>
      <c r="B262" s="112">
        <f>IF(A262&lt;Normativy!$E$31,Normativy!$F$31,IF(A262&lt;Normativy!$E$32,Normativy!$F$32+Normativy!$G$32*A262+Normativy!$H$32*A262^2,IF(A262&lt;Normativy!$E$33,Normativy!$F$33+Normativy!$G$33*A262+Normativy!$H$33*A262^2,Normativy!$F$34)))</f>
        <v>14.46</v>
      </c>
      <c r="C262" s="139">
        <f>Normativy!$C$31</f>
        <v>33548</v>
      </c>
      <c r="D262" s="139">
        <f t="shared" ref="D262:D296" si="12">ROUND(C262/B262*12,0)</f>
        <v>27841</v>
      </c>
      <c r="E262" s="110">
        <f t="shared" ref="E262:E296" si="13">D262*0.36</f>
        <v>10022.76</v>
      </c>
      <c r="F262" s="110">
        <f>Normativy!$E$80</f>
        <v>965</v>
      </c>
      <c r="G262" s="76">
        <f t="shared" si="11"/>
        <v>38828.76</v>
      </c>
    </row>
    <row r="263" spans="1:7" x14ac:dyDescent="0.2">
      <c r="A263" s="111">
        <v>298</v>
      </c>
      <c r="B263" s="112">
        <f>IF(A263&lt;Normativy!$E$31,Normativy!$F$31,IF(A263&lt;Normativy!$E$32,Normativy!$F$32+Normativy!$G$32*A263+Normativy!$H$32*A263^2,IF(A263&lt;Normativy!$E$33,Normativy!$F$33+Normativy!$G$33*A263+Normativy!$H$33*A263^2,Normativy!$F$34)))</f>
        <v>14.46</v>
      </c>
      <c r="C263" s="139">
        <f>Normativy!$C$31</f>
        <v>33548</v>
      </c>
      <c r="D263" s="139">
        <f t="shared" si="12"/>
        <v>27841</v>
      </c>
      <c r="E263" s="110">
        <f t="shared" si="13"/>
        <v>10022.76</v>
      </c>
      <c r="F263" s="110">
        <f>Normativy!$E$80</f>
        <v>965</v>
      </c>
      <c r="G263" s="76">
        <f t="shared" ref="G263:G296" si="14">D263+E263+F263</f>
        <v>38828.76</v>
      </c>
    </row>
    <row r="264" spans="1:7" x14ac:dyDescent="0.2">
      <c r="A264" s="111">
        <v>299</v>
      </c>
      <c r="B264" s="112">
        <f>IF(A264&lt;Normativy!$E$31,Normativy!$F$31,IF(A264&lt;Normativy!$E$32,Normativy!$F$32+Normativy!$G$32*A264+Normativy!$H$32*A264^2,IF(A264&lt;Normativy!$E$33,Normativy!$F$33+Normativy!$G$33*A264+Normativy!$H$33*A264^2,Normativy!$F$34)))</f>
        <v>14.46</v>
      </c>
      <c r="C264" s="139">
        <f>Normativy!$C$31</f>
        <v>33548</v>
      </c>
      <c r="D264" s="139">
        <f t="shared" si="12"/>
        <v>27841</v>
      </c>
      <c r="E264" s="110">
        <f t="shared" si="13"/>
        <v>10022.76</v>
      </c>
      <c r="F264" s="110">
        <f>Normativy!$E$80</f>
        <v>965</v>
      </c>
      <c r="G264" s="76">
        <f t="shared" si="14"/>
        <v>38828.76</v>
      </c>
    </row>
    <row r="265" spans="1:7" x14ac:dyDescent="0.2">
      <c r="A265" s="111">
        <v>300</v>
      </c>
      <c r="B265" s="112">
        <f>IF(A265&lt;Normativy!$E$31,Normativy!$F$31,IF(A265&lt;Normativy!$E$32,Normativy!$F$32+Normativy!$G$32*A265+Normativy!$H$32*A265^2,IF(A265&lt;Normativy!$E$33,Normativy!$F$33+Normativy!$G$33*A265+Normativy!$H$33*A265^2,Normativy!$F$34)))</f>
        <v>14.46</v>
      </c>
      <c r="C265" s="139">
        <f>Normativy!$C$31</f>
        <v>33548</v>
      </c>
      <c r="D265" s="139">
        <f t="shared" si="12"/>
        <v>27841</v>
      </c>
      <c r="E265" s="110">
        <f t="shared" si="13"/>
        <v>10022.76</v>
      </c>
      <c r="F265" s="110">
        <f>Normativy!$E$80</f>
        <v>965</v>
      </c>
      <c r="G265" s="76">
        <f t="shared" si="14"/>
        <v>38828.76</v>
      </c>
    </row>
    <row r="266" spans="1:7" ht="12.75" customHeight="1" x14ac:dyDescent="0.2">
      <c r="A266" s="111">
        <v>301</v>
      </c>
      <c r="B266" s="112">
        <f>IF(A266&lt;Normativy!$E$31,Normativy!$F$31,IF(A266&lt;Normativy!$E$32,Normativy!$F$32+Normativy!$G$32*A266+Normativy!$H$32*A266^2,IF(A266&lt;Normativy!$E$33,Normativy!$F$33+Normativy!$G$33*A266+Normativy!$H$33*A266^2,Normativy!$F$34)))</f>
        <v>14.46</v>
      </c>
      <c r="C266" s="139">
        <f>Normativy!$C$31</f>
        <v>33548</v>
      </c>
      <c r="D266" s="139">
        <f t="shared" si="12"/>
        <v>27841</v>
      </c>
      <c r="E266" s="110">
        <f t="shared" si="13"/>
        <v>10022.76</v>
      </c>
      <c r="F266" s="110">
        <f>Normativy!$E$80</f>
        <v>965</v>
      </c>
      <c r="G266" s="76">
        <f t="shared" si="14"/>
        <v>38828.76</v>
      </c>
    </row>
    <row r="267" spans="1:7" x14ac:dyDescent="0.2">
      <c r="A267" s="111">
        <v>302</v>
      </c>
      <c r="B267" s="112">
        <f>IF(A267&lt;Normativy!$E$31,Normativy!$F$31,IF(A267&lt;Normativy!$E$32,Normativy!$F$32+Normativy!$G$32*A267+Normativy!$H$32*A267^2,IF(A267&lt;Normativy!$E$33,Normativy!$F$33+Normativy!$G$33*A267+Normativy!$H$33*A267^2,Normativy!$F$34)))</f>
        <v>14.46</v>
      </c>
      <c r="C267" s="139">
        <f>Normativy!$C$31</f>
        <v>33548</v>
      </c>
      <c r="D267" s="139">
        <f t="shared" si="12"/>
        <v>27841</v>
      </c>
      <c r="E267" s="110">
        <f t="shared" si="13"/>
        <v>10022.76</v>
      </c>
      <c r="F267" s="110">
        <f>Normativy!$E$80</f>
        <v>965</v>
      </c>
      <c r="G267" s="76">
        <f t="shared" si="14"/>
        <v>38828.76</v>
      </c>
    </row>
    <row r="268" spans="1:7" x14ac:dyDescent="0.2">
      <c r="A268" s="111">
        <v>303</v>
      </c>
      <c r="B268" s="112">
        <f>IF(A268&lt;Normativy!$E$31,Normativy!$F$31,IF(A268&lt;Normativy!$E$32,Normativy!$F$32+Normativy!$G$32*A268+Normativy!$H$32*A268^2,IF(A268&lt;Normativy!$E$33,Normativy!$F$33+Normativy!$G$33*A268+Normativy!$H$33*A268^2,Normativy!$F$34)))</f>
        <v>14.46</v>
      </c>
      <c r="C268" s="139">
        <f>Normativy!$C$31</f>
        <v>33548</v>
      </c>
      <c r="D268" s="139">
        <f t="shared" si="12"/>
        <v>27841</v>
      </c>
      <c r="E268" s="110">
        <f t="shared" si="13"/>
        <v>10022.76</v>
      </c>
      <c r="F268" s="110">
        <f>Normativy!$E$80</f>
        <v>965</v>
      </c>
      <c r="G268" s="76">
        <f t="shared" si="14"/>
        <v>38828.76</v>
      </c>
    </row>
    <row r="269" spans="1:7" x14ac:dyDescent="0.2">
      <c r="A269" s="111">
        <v>304</v>
      </c>
      <c r="B269" s="112">
        <f>IF(A269&lt;Normativy!$E$31,Normativy!$F$31,IF(A269&lt;Normativy!$E$32,Normativy!$F$32+Normativy!$G$32*A269+Normativy!$H$32*A269^2,IF(A269&lt;Normativy!$E$33,Normativy!$F$33+Normativy!$G$33*A269+Normativy!$H$33*A269^2,Normativy!$F$34)))</f>
        <v>14.46</v>
      </c>
      <c r="C269" s="139">
        <f>Normativy!$C$31</f>
        <v>33548</v>
      </c>
      <c r="D269" s="139">
        <f t="shared" si="12"/>
        <v>27841</v>
      </c>
      <c r="E269" s="110">
        <f t="shared" si="13"/>
        <v>10022.76</v>
      </c>
      <c r="F269" s="110">
        <f>Normativy!$E$80</f>
        <v>965</v>
      </c>
      <c r="G269" s="76">
        <f t="shared" si="14"/>
        <v>38828.76</v>
      </c>
    </row>
    <row r="270" spans="1:7" x14ac:dyDescent="0.2">
      <c r="A270" s="111">
        <v>305</v>
      </c>
      <c r="B270" s="112">
        <f>IF(A270&lt;Normativy!$E$31,Normativy!$F$31,IF(A270&lt;Normativy!$E$32,Normativy!$F$32+Normativy!$G$32*A270+Normativy!$H$32*A270^2,IF(A270&lt;Normativy!$E$33,Normativy!$F$33+Normativy!$G$33*A270+Normativy!$H$33*A270^2,Normativy!$F$34)))</f>
        <v>14.46</v>
      </c>
      <c r="C270" s="139">
        <f>Normativy!$C$31</f>
        <v>33548</v>
      </c>
      <c r="D270" s="139">
        <f t="shared" si="12"/>
        <v>27841</v>
      </c>
      <c r="E270" s="110">
        <f t="shared" si="13"/>
        <v>10022.76</v>
      </c>
      <c r="F270" s="110">
        <f>Normativy!$E$80</f>
        <v>965</v>
      </c>
      <c r="G270" s="76">
        <f t="shared" si="14"/>
        <v>38828.76</v>
      </c>
    </row>
    <row r="271" spans="1:7" x14ac:dyDescent="0.2">
      <c r="A271" s="111">
        <v>306</v>
      </c>
      <c r="B271" s="112">
        <f>IF(A271&lt;Normativy!$E$31,Normativy!$F$31,IF(A271&lt;Normativy!$E$32,Normativy!$F$32+Normativy!$G$32*A271+Normativy!$H$32*A271^2,IF(A271&lt;Normativy!$E$33,Normativy!$F$33+Normativy!$G$33*A271+Normativy!$H$33*A271^2,Normativy!$F$34)))</f>
        <v>14.46</v>
      </c>
      <c r="C271" s="139">
        <f>Normativy!$C$31</f>
        <v>33548</v>
      </c>
      <c r="D271" s="139">
        <f t="shared" si="12"/>
        <v>27841</v>
      </c>
      <c r="E271" s="110">
        <f t="shared" si="13"/>
        <v>10022.76</v>
      </c>
      <c r="F271" s="110">
        <f>Normativy!$E$80</f>
        <v>965</v>
      </c>
      <c r="G271" s="76">
        <f t="shared" si="14"/>
        <v>38828.76</v>
      </c>
    </row>
    <row r="272" spans="1:7" x14ac:dyDescent="0.2">
      <c r="A272" s="111">
        <v>307</v>
      </c>
      <c r="B272" s="112">
        <f>IF(A272&lt;Normativy!$E$31,Normativy!$F$31,IF(A272&lt;Normativy!$E$32,Normativy!$F$32+Normativy!$G$32*A272+Normativy!$H$32*A272^2,IF(A272&lt;Normativy!$E$33,Normativy!$F$33+Normativy!$G$33*A272+Normativy!$H$33*A272^2,Normativy!$F$34)))</f>
        <v>14.46</v>
      </c>
      <c r="C272" s="139">
        <f>Normativy!$C$31</f>
        <v>33548</v>
      </c>
      <c r="D272" s="139">
        <f t="shared" si="12"/>
        <v>27841</v>
      </c>
      <c r="E272" s="110">
        <f t="shared" si="13"/>
        <v>10022.76</v>
      </c>
      <c r="F272" s="110">
        <f>Normativy!$E$80</f>
        <v>965</v>
      </c>
      <c r="G272" s="76">
        <f t="shared" si="14"/>
        <v>38828.76</v>
      </c>
    </row>
    <row r="273" spans="1:7" x14ac:dyDescent="0.2">
      <c r="A273" s="111">
        <v>308</v>
      </c>
      <c r="B273" s="112">
        <f>IF(A273&lt;Normativy!$E$31,Normativy!$F$31,IF(A273&lt;Normativy!$E$32,Normativy!$F$32+Normativy!$G$32*A273+Normativy!$H$32*A273^2,IF(A273&lt;Normativy!$E$33,Normativy!$F$33+Normativy!$G$33*A273+Normativy!$H$33*A273^2,Normativy!$F$34)))</f>
        <v>14.46</v>
      </c>
      <c r="C273" s="139">
        <f>Normativy!$C$31</f>
        <v>33548</v>
      </c>
      <c r="D273" s="139">
        <f t="shared" si="12"/>
        <v>27841</v>
      </c>
      <c r="E273" s="110">
        <f t="shared" si="13"/>
        <v>10022.76</v>
      </c>
      <c r="F273" s="110">
        <f>Normativy!$E$80</f>
        <v>965</v>
      </c>
      <c r="G273" s="76">
        <f t="shared" si="14"/>
        <v>38828.76</v>
      </c>
    </row>
    <row r="274" spans="1:7" x14ac:dyDescent="0.2">
      <c r="A274" s="111">
        <v>309</v>
      </c>
      <c r="B274" s="112">
        <f>IF(A274&lt;Normativy!$E$31,Normativy!$F$31,IF(A274&lt;Normativy!$E$32,Normativy!$F$32+Normativy!$G$32*A274+Normativy!$H$32*A274^2,IF(A274&lt;Normativy!$E$33,Normativy!$F$33+Normativy!$G$33*A274+Normativy!$H$33*A274^2,Normativy!$F$34)))</f>
        <v>14.46</v>
      </c>
      <c r="C274" s="139">
        <f>Normativy!$C$31</f>
        <v>33548</v>
      </c>
      <c r="D274" s="139">
        <f t="shared" si="12"/>
        <v>27841</v>
      </c>
      <c r="E274" s="110">
        <f t="shared" si="13"/>
        <v>10022.76</v>
      </c>
      <c r="F274" s="110">
        <f>Normativy!$E$80</f>
        <v>965</v>
      </c>
      <c r="G274" s="76">
        <f t="shared" si="14"/>
        <v>38828.76</v>
      </c>
    </row>
    <row r="275" spans="1:7" x14ac:dyDescent="0.2">
      <c r="A275" s="111">
        <v>310</v>
      </c>
      <c r="B275" s="112">
        <f>IF(A275&lt;Normativy!$E$31,Normativy!$F$31,IF(A275&lt;Normativy!$E$32,Normativy!$F$32+Normativy!$G$32*A275+Normativy!$H$32*A275^2,IF(A275&lt;Normativy!$E$33,Normativy!$F$33+Normativy!$G$33*A275+Normativy!$H$33*A275^2,Normativy!$F$34)))</f>
        <v>14.46</v>
      </c>
      <c r="C275" s="139">
        <f>Normativy!$C$31</f>
        <v>33548</v>
      </c>
      <c r="D275" s="139">
        <f t="shared" si="12"/>
        <v>27841</v>
      </c>
      <c r="E275" s="110">
        <f t="shared" si="13"/>
        <v>10022.76</v>
      </c>
      <c r="F275" s="110">
        <f>Normativy!$E$80</f>
        <v>965</v>
      </c>
      <c r="G275" s="76">
        <f t="shared" si="14"/>
        <v>38828.76</v>
      </c>
    </row>
    <row r="276" spans="1:7" x14ac:dyDescent="0.2">
      <c r="A276" s="111">
        <v>311</v>
      </c>
      <c r="B276" s="112">
        <f>IF(A276&lt;Normativy!$E$31,Normativy!$F$31,IF(A276&lt;Normativy!$E$32,Normativy!$F$32+Normativy!$G$32*A276+Normativy!$H$32*A276^2,IF(A276&lt;Normativy!$E$33,Normativy!$F$33+Normativy!$G$33*A276+Normativy!$H$33*A276^2,Normativy!$F$34)))</f>
        <v>14.46</v>
      </c>
      <c r="C276" s="139">
        <f>Normativy!$C$31</f>
        <v>33548</v>
      </c>
      <c r="D276" s="139">
        <f t="shared" si="12"/>
        <v>27841</v>
      </c>
      <c r="E276" s="110">
        <f t="shared" si="13"/>
        <v>10022.76</v>
      </c>
      <c r="F276" s="110">
        <f>Normativy!$E$80</f>
        <v>965</v>
      </c>
      <c r="G276" s="76">
        <f t="shared" si="14"/>
        <v>38828.76</v>
      </c>
    </row>
    <row r="277" spans="1:7" x14ac:dyDescent="0.2">
      <c r="A277" s="111">
        <v>312</v>
      </c>
      <c r="B277" s="112">
        <f>IF(A277&lt;Normativy!$E$31,Normativy!$F$31,IF(A277&lt;Normativy!$E$32,Normativy!$F$32+Normativy!$G$32*A277+Normativy!$H$32*A277^2,IF(A277&lt;Normativy!$E$33,Normativy!$F$33+Normativy!$G$33*A277+Normativy!$H$33*A277^2,Normativy!$F$34)))</f>
        <v>14.46</v>
      </c>
      <c r="C277" s="139">
        <f>Normativy!$C$31</f>
        <v>33548</v>
      </c>
      <c r="D277" s="139">
        <f t="shared" si="12"/>
        <v>27841</v>
      </c>
      <c r="E277" s="110">
        <f t="shared" si="13"/>
        <v>10022.76</v>
      </c>
      <c r="F277" s="110">
        <f>Normativy!$E$80</f>
        <v>965</v>
      </c>
      <c r="G277" s="76">
        <f t="shared" si="14"/>
        <v>38828.76</v>
      </c>
    </row>
    <row r="278" spans="1:7" x14ac:dyDescent="0.2">
      <c r="A278" s="111">
        <v>313</v>
      </c>
      <c r="B278" s="112">
        <f>IF(A278&lt;Normativy!$E$31,Normativy!$F$31,IF(A278&lt;Normativy!$E$32,Normativy!$F$32+Normativy!$G$32*A278+Normativy!$H$32*A278^2,IF(A278&lt;Normativy!$E$33,Normativy!$F$33+Normativy!$G$33*A278+Normativy!$H$33*A278^2,Normativy!$F$34)))</f>
        <v>14.46</v>
      </c>
      <c r="C278" s="139">
        <f>Normativy!$C$31</f>
        <v>33548</v>
      </c>
      <c r="D278" s="139">
        <f t="shared" si="12"/>
        <v>27841</v>
      </c>
      <c r="E278" s="110">
        <f t="shared" si="13"/>
        <v>10022.76</v>
      </c>
      <c r="F278" s="110">
        <f>Normativy!$E$80</f>
        <v>965</v>
      </c>
      <c r="G278" s="76">
        <f t="shared" si="14"/>
        <v>38828.76</v>
      </c>
    </row>
    <row r="279" spans="1:7" x14ac:dyDescent="0.2">
      <c r="A279" s="111">
        <v>314</v>
      </c>
      <c r="B279" s="112">
        <f>IF(A279&lt;Normativy!$E$31,Normativy!$F$31,IF(A279&lt;Normativy!$E$32,Normativy!$F$32+Normativy!$G$32*A279+Normativy!$H$32*A279^2,IF(A279&lt;Normativy!$E$33,Normativy!$F$33+Normativy!$G$33*A279+Normativy!$H$33*A279^2,Normativy!$F$34)))</f>
        <v>14.46</v>
      </c>
      <c r="C279" s="139">
        <f>Normativy!$C$31</f>
        <v>33548</v>
      </c>
      <c r="D279" s="139">
        <f t="shared" si="12"/>
        <v>27841</v>
      </c>
      <c r="E279" s="110">
        <f t="shared" si="13"/>
        <v>10022.76</v>
      </c>
      <c r="F279" s="110">
        <f>Normativy!$E$80</f>
        <v>965</v>
      </c>
      <c r="G279" s="76">
        <f t="shared" si="14"/>
        <v>38828.76</v>
      </c>
    </row>
    <row r="280" spans="1:7" x14ac:dyDescent="0.2">
      <c r="A280" s="111">
        <v>315</v>
      </c>
      <c r="B280" s="112">
        <f>IF(A280&lt;Normativy!$E$31,Normativy!$F$31,IF(A280&lt;Normativy!$E$32,Normativy!$F$32+Normativy!$G$32*A280+Normativy!$H$32*A280^2,IF(A280&lt;Normativy!$E$33,Normativy!$F$33+Normativy!$G$33*A280+Normativy!$H$33*A280^2,Normativy!$F$34)))</f>
        <v>14.46</v>
      </c>
      <c r="C280" s="139">
        <f>Normativy!$C$31</f>
        <v>33548</v>
      </c>
      <c r="D280" s="139">
        <f t="shared" si="12"/>
        <v>27841</v>
      </c>
      <c r="E280" s="110">
        <f t="shared" si="13"/>
        <v>10022.76</v>
      </c>
      <c r="F280" s="110">
        <f>Normativy!$E$80</f>
        <v>965</v>
      </c>
      <c r="G280" s="76">
        <f t="shared" si="14"/>
        <v>38828.76</v>
      </c>
    </row>
    <row r="281" spans="1:7" x14ac:dyDescent="0.2">
      <c r="A281" s="111">
        <v>316</v>
      </c>
      <c r="B281" s="112">
        <f>IF(A281&lt;Normativy!$E$31,Normativy!$F$31,IF(A281&lt;Normativy!$E$32,Normativy!$F$32+Normativy!$G$32*A281+Normativy!$H$32*A281^2,IF(A281&lt;Normativy!$E$33,Normativy!$F$33+Normativy!$G$33*A281+Normativy!$H$33*A281^2,Normativy!$F$34)))</f>
        <v>14.46</v>
      </c>
      <c r="C281" s="139">
        <f>Normativy!$C$31</f>
        <v>33548</v>
      </c>
      <c r="D281" s="139">
        <f t="shared" si="12"/>
        <v>27841</v>
      </c>
      <c r="E281" s="110">
        <f t="shared" si="13"/>
        <v>10022.76</v>
      </c>
      <c r="F281" s="110">
        <f>Normativy!$E$80</f>
        <v>965</v>
      </c>
      <c r="G281" s="76">
        <f t="shared" si="14"/>
        <v>38828.76</v>
      </c>
    </row>
    <row r="282" spans="1:7" x14ac:dyDescent="0.2">
      <c r="A282" s="111">
        <v>317</v>
      </c>
      <c r="B282" s="112">
        <f>IF(A282&lt;Normativy!$E$31,Normativy!$F$31,IF(A282&lt;Normativy!$E$32,Normativy!$F$32+Normativy!$G$32*A282+Normativy!$H$32*A282^2,IF(A282&lt;Normativy!$E$33,Normativy!$F$33+Normativy!$G$33*A282+Normativy!$H$33*A282^2,Normativy!$F$34)))</f>
        <v>14.46</v>
      </c>
      <c r="C282" s="139">
        <f>Normativy!$C$31</f>
        <v>33548</v>
      </c>
      <c r="D282" s="139">
        <f t="shared" si="12"/>
        <v>27841</v>
      </c>
      <c r="E282" s="110">
        <f t="shared" si="13"/>
        <v>10022.76</v>
      </c>
      <c r="F282" s="110">
        <f>Normativy!$E$80</f>
        <v>965</v>
      </c>
      <c r="G282" s="76">
        <f t="shared" si="14"/>
        <v>38828.76</v>
      </c>
    </row>
    <row r="283" spans="1:7" x14ac:dyDescent="0.2">
      <c r="A283" s="111">
        <v>318</v>
      </c>
      <c r="B283" s="112">
        <f>IF(A283&lt;Normativy!$E$31,Normativy!$F$31,IF(A283&lt;Normativy!$E$32,Normativy!$F$32+Normativy!$G$32*A283+Normativy!$H$32*A283^2,IF(A283&lt;Normativy!$E$33,Normativy!$F$33+Normativy!$G$33*A283+Normativy!$H$33*A283^2,Normativy!$F$34)))</f>
        <v>14.46</v>
      </c>
      <c r="C283" s="139">
        <f>Normativy!$C$31</f>
        <v>33548</v>
      </c>
      <c r="D283" s="139">
        <f t="shared" si="12"/>
        <v>27841</v>
      </c>
      <c r="E283" s="110">
        <f t="shared" si="13"/>
        <v>10022.76</v>
      </c>
      <c r="F283" s="110">
        <f>Normativy!$E$80</f>
        <v>965</v>
      </c>
      <c r="G283" s="76">
        <f t="shared" si="14"/>
        <v>38828.76</v>
      </c>
    </row>
    <row r="284" spans="1:7" x14ac:dyDescent="0.2">
      <c r="A284" s="111">
        <v>319</v>
      </c>
      <c r="B284" s="112">
        <f>IF(A284&lt;Normativy!$E$31,Normativy!$F$31,IF(A284&lt;Normativy!$E$32,Normativy!$F$32+Normativy!$G$32*A284+Normativy!$H$32*A284^2,IF(A284&lt;Normativy!$E$33,Normativy!$F$33+Normativy!$G$33*A284+Normativy!$H$33*A284^2,Normativy!$F$34)))</f>
        <v>14.46</v>
      </c>
      <c r="C284" s="139">
        <f>Normativy!$C$31</f>
        <v>33548</v>
      </c>
      <c r="D284" s="139">
        <f t="shared" si="12"/>
        <v>27841</v>
      </c>
      <c r="E284" s="110">
        <f t="shared" si="13"/>
        <v>10022.76</v>
      </c>
      <c r="F284" s="110">
        <f>Normativy!$E$80</f>
        <v>965</v>
      </c>
      <c r="G284" s="76">
        <f t="shared" si="14"/>
        <v>38828.76</v>
      </c>
    </row>
    <row r="285" spans="1:7" x14ac:dyDescent="0.2">
      <c r="A285" s="111">
        <v>320</v>
      </c>
      <c r="B285" s="112">
        <f>IF(A285&lt;Normativy!$E$31,Normativy!$F$31,IF(A285&lt;Normativy!$E$32,Normativy!$F$32+Normativy!$G$32*A285+Normativy!$H$32*A285^2,IF(A285&lt;Normativy!$E$33,Normativy!$F$33+Normativy!$G$33*A285+Normativy!$H$33*A285^2,Normativy!$F$34)))</f>
        <v>14.46</v>
      </c>
      <c r="C285" s="139">
        <f>Normativy!$C$31</f>
        <v>33548</v>
      </c>
      <c r="D285" s="139">
        <f t="shared" si="12"/>
        <v>27841</v>
      </c>
      <c r="E285" s="110">
        <f t="shared" si="13"/>
        <v>10022.76</v>
      </c>
      <c r="F285" s="110">
        <f>Normativy!$E$80</f>
        <v>965</v>
      </c>
      <c r="G285" s="76">
        <f t="shared" si="14"/>
        <v>38828.76</v>
      </c>
    </row>
    <row r="286" spans="1:7" x14ac:dyDescent="0.2">
      <c r="A286" s="111">
        <v>321</v>
      </c>
      <c r="B286" s="112">
        <f>IF(A286&lt;Normativy!$E$31,Normativy!$F$31,IF(A286&lt;Normativy!$E$32,Normativy!$F$32+Normativy!$G$32*A286+Normativy!$H$32*A286^2,IF(A286&lt;Normativy!$E$33,Normativy!$F$33+Normativy!$G$33*A286+Normativy!$H$33*A286^2,Normativy!$F$34)))</f>
        <v>14.46</v>
      </c>
      <c r="C286" s="139">
        <f>Normativy!$C$31</f>
        <v>33548</v>
      </c>
      <c r="D286" s="139">
        <f t="shared" si="12"/>
        <v>27841</v>
      </c>
      <c r="E286" s="110">
        <f t="shared" si="13"/>
        <v>10022.76</v>
      </c>
      <c r="F286" s="110">
        <f>Normativy!$E$80</f>
        <v>965</v>
      </c>
      <c r="G286" s="76">
        <f t="shared" si="14"/>
        <v>38828.76</v>
      </c>
    </row>
    <row r="287" spans="1:7" x14ac:dyDescent="0.2">
      <c r="A287" s="111">
        <v>322</v>
      </c>
      <c r="B287" s="112">
        <f>IF(A287&lt;Normativy!$E$31,Normativy!$F$31,IF(A287&lt;Normativy!$E$32,Normativy!$F$32+Normativy!$G$32*A287+Normativy!$H$32*A287^2,IF(A287&lt;Normativy!$E$33,Normativy!$F$33+Normativy!$G$33*A287+Normativy!$H$33*A287^2,Normativy!$F$34)))</f>
        <v>14.46</v>
      </c>
      <c r="C287" s="139">
        <f>Normativy!$C$31</f>
        <v>33548</v>
      </c>
      <c r="D287" s="139">
        <f t="shared" si="12"/>
        <v>27841</v>
      </c>
      <c r="E287" s="110">
        <f t="shared" si="13"/>
        <v>10022.76</v>
      </c>
      <c r="F287" s="110">
        <f>Normativy!$E$80</f>
        <v>965</v>
      </c>
      <c r="G287" s="76">
        <f t="shared" si="14"/>
        <v>38828.76</v>
      </c>
    </row>
    <row r="288" spans="1:7" x14ac:dyDescent="0.2">
      <c r="A288" s="111">
        <v>323</v>
      </c>
      <c r="B288" s="112">
        <f>IF(A288&lt;Normativy!$E$31,Normativy!$F$31,IF(A288&lt;Normativy!$E$32,Normativy!$F$32+Normativy!$G$32*A288+Normativy!$H$32*A288^2,IF(A288&lt;Normativy!$E$33,Normativy!$F$33+Normativy!$G$33*A288+Normativy!$H$33*A288^2,Normativy!$F$34)))</f>
        <v>14.46</v>
      </c>
      <c r="C288" s="139">
        <f>Normativy!$C$31</f>
        <v>33548</v>
      </c>
      <c r="D288" s="139">
        <f t="shared" si="12"/>
        <v>27841</v>
      </c>
      <c r="E288" s="110">
        <f t="shared" si="13"/>
        <v>10022.76</v>
      </c>
      <c r="F288" s="110">
        <f>Normativy!$E$80</f>
        <v>965</v>
      </c>
      <c r="G288" s="76">
        <f t="shared" si="14"/>
        <v>38828.76</v>
      </c>
    </row>
    <row r="289" spans="1:7" x14ac:dyDescent="0.2">
      <c r="A289" s="111">
        <v>324</v>
      </c>
      <c r="B289" s="112">
        <f>IF(A289&lt;Normativy!$E$31,Normativy!$F$31,IF(A289&lt;Normativy!$E$32,Normativy!$F$32+Normativy!$G$32*A289+Normativy!$H$32*A289^2,IF(A289&lt;Normativy!$E$33,Normativy!$F$33+Normativy!$G$33*A289+Normativy!$H$33*A289^2,Normativy!$F$34)))</f>
        <v>14.46</v>
      </c>
      <c r="C289" s="139">
        <f>Normativy!$C$31</f>
        <v>33548</v>
      </c>
      <c r="D289" s="139">
        <f t="shared" si="12"/>
        <v>27841</v>
      </c>
      <c r="E289" s="110">
        <f t="shared" si="13"/>
        <v>10022.76</v>
      </c>
      <c r="F289" s="110">
        <f>Normativy!$E$80</f>
        <v>965</v>
      </c>
      <c r="G289" s="76">
        <f t="shared" si="14"/>
        <v>38828.76</v>
      </c>
    </row>
    <row r="290" spans="1:7" x14ac:dyDescent="0.2">
      <c r="A290" s="111">
        <v>325</v>
      </c>
      <c r="B290" s="112">
        <f>IF(A290&lt;Normativy!$E$31,Normativy!$F$31,IF(A290&lt;Normativy!$E$32,Normativy!$F$32+Normativy!$G$32*A290+Normativy!$H$32*A290^2,IF(A290&lt;Normativy!$E$33,Normativy!$F$33+Normativy!$G$33*A290+Normativy!$H$33*A290^2,Normativy!$F$34)))</f>
        <v>14.46</v>
      </c>
      <c r="C290" s="139">
        <f>Normativy!$C$31</f>
        <v>33548</v>
      </c>
      <c r="D290" s="139">
        <f t="shared" si="12"/>
        <v>27841</v>
      </c>
      <c r="E290" s="110">
        <f t="shared" si="13"/>
        <v>10022.76</v>
      </c>
      <c r="F290" s="110">
        <f>Normativy!$E$80</f>
        <v>965</v>
      </c>
      <c r="G290" s="76">
        <f t="shared" si="14"/>
        <v>38828.76</v>
      </c>
    </row>
    <row r="291" spans="1:7" x14ac:dyDescent="0.2">
      <c r="A291" s="111">
        <v>326</v>
      </c>
      <c r="B291" s="112">
        <f>IF(A291&lt;Normativy!$E$31,Normativy!$F$31,IF(A291&lt;Normativy!$E$32,Normativy!$F$32+Normativy!$G$32*A291+Normativy!$H$32*A291^2,IF(A291&lt;Normativy!$E$33,Normativy!$F$33+Normativy!$G$33*A291+Normativy!$H$33*A291^2,Normativy!$F$34)))</f>
        <v>14.46</v>
      </c>
      <c r="C291" s="139">
        <f>Normativy!$C$31</f>
        <v>33548</v>
      </c>
      <c r="D291" s="139">
        <f t="shared" si="12"/>
        <v>27841</v>
      </c>
      <c r="E291" s="110">
        <f t="shared" si="13"/>
        <v>10022.76</v>
      </c>
      <c r="F291" s="110">
        <f>Normativy!$E$80</f>
        <v>965</v>
      </c>
      <c r="G291" s="76">
        <f t="shared" si="14"/>
        <v>38828.76</v>
      </c>
    </row>
    <row r="292" spans="1:7" x14ac:dyDescent="0.2">
      <c r="A292" s="111">
        <v>327</v>
      </c>
      <c r="B292" s="112">
        <f>IF(A292&lt;Normativy!$E$31,Normativy!$F$31,IF(A292&lt;Normativy!$E$32,Normativy!$F$32+Normativy!$G$32*A292+Normativy!$H$32*A292^2,IF(A292&lt;Normativy!$E$33,Normativy!$F$33+Normativy!$G$33*A292+Normativy!$H$33*A292^2,Normativy!$F$34)))</f>
        <v>14.46</v>
      </c>
      <c r="C292" s="139">
        <f>Normativy!$C$31</f>
        <v>33548</v>
      </c>
      <c r="D292" s="139">
        <f t="shared" si="12"/>
        <v>27841</v>
      </c>
      <c r="E292" s="110">
        <f t="shared" si="13"/>
        <v>10022.76</v>
      </c>
      <c r="F292" s="110">
        <f>Normativy!$E$80</f>
        <v>965</v>
      </c>
      <c r="G292" s="76">
        <f t="shared" si="14"/>
        <v>38828.76</v>
      </c>
    </row>
    <row r="293" spans="1:7" x14ac:dyDescent="0.2">
      <c r="A293" s="111">
        <v>328</v>
      </c>
      <c r="B293" s="112">
        <f>IF(A293&lt;Normativy!$E$31,Normativy!$F$31,IF(A293&lt;Normativy!$E$32,Normativy!$F$32+Normativy!$G$32*A293+Normativy!$H$32*A293^2,IF(A293&lt;Normativy!$E$33,Normativy!$F$33+Normativy!$G$33*A293+Normativy!$H$33*A293^2,Normativy!$F$34)))</f>
        <v>14.46</v>
      </c>
      <c r="C293" s="139">
        <f>Normativy!$C$31</f>
        <v>33548</v>
      </c>
      <c r="D293" s="139">
        <f t="shared" si="12"/>
        <v>27841</v>
      </c>
      <c r="E293" s="110">
        <f t="shared" si="13"/>
        <v>10022.76</v>
      </c>
      <c r="F293" s="110">
        <f>Normativy!$E$80</f>
        <v>965</v>
      </c>
      <c r="G293" s="76">
        <f t="shared" si="14"/>
        <v>38828.76</v>
      </c>
    </row>
    <row r="294" spans="1:7" x14ac:dyDescent="0.2">
      <c r="A294" s="111">
        <v>329</v>
      </c>
      <c r="B294" s="112">
        <f>IF(A294&lt;Normativy!$E$31,Normativy!$F$31,IF(A294&lt;Normativy!$E$32,Normativy!$F$32+Normativy!$G$32*A294+Normativy!$H$32*A294^2,IF(A294&lt;Normativy!$E$33,Normativy!$F$33+Normativy!$G$33*A294+Normativy!$H$33*A294^2,Normativy!$F$34)))</f>
        <v>14.46</v>
      </c>
      <c r="C294" s="139">
        <f>Normativy!$C$31</f>
        <v>33548</v>
      </c>
      <c r="D294" s="139">
        <f t="shared" si="12"/>
        <v>27841</v>
      </c>
      <c r="E294" s="110">
        <f t="shared" si="13"/>
        <v>10022.76</v>
      </c>
      <c r="F294" s="110">
        <f>Normativy!$E$80</f>
        <v>965</v>
      </c>
      <c r="G294" s="76">
        <f t="shared" si="14"/>
        <v>38828.76</v>
      </c>
    </row>
    <row r="295" spans="1:7" x14ac:dyDescent="0.2">
      <c r="A295" s="111">
        <v>330</v>
      </c>
      <c r="B295" s="112">
        <f>IF(A295&lt;Normativy!$E$31,Normativy!$F$31,IF(A295&lt;Normativy!$E$32,Normativy!$F$32+Normativy!$G$32*A295+Normativy!$H$32*A295^2,IF(A295&lt;Normativy!$E$33,Normativy!$F$33+Normativy!$G$33*A295+Normativy!$H$33*A295^2,Normativy!$F$34)))</f>
        <v>14.46</v>
      </c>
      <c r="C295" s="139">
        <f>Normativy!$C$31</f>
        <v>33548</v>
      </c>
      <c r="D295" s="139">
        <f t="shared" si="12"/>
        <v>27841</v>
      </c>
      <c r="E295" s="110">
        <f t="shared" si="13"/>
        <v>10022.76</v>
      </c>
      <c r="F295" s="110">
        <f>Normativy!$E$80</f>
        <v>965</v>
      </c>
      <c r="G295" s="76">
        <f t="shared" si="14"/>
        <v>38828.76</v>
      </c>
    </row>
    <row r="296" spans="1:7" ht="27" customHeight="1" thickBot="1" x14ac:dyDescent="0.25">
      <c r="A296" s="114" t="s">
        <v>77</v>
      </c>
      <c r="B296" s="115">
        <f>IF(A296&lt;Normativy!$E$31,Normativy!$F$31,IF(A296&lt;Normativy!$E$32,Normativy!$F$32+Normativy!$G$32*A296+Normativy!$H$32*A296^2,IF(A296&lt;Normativy!$E$33,Normativy!$F$33+Normativy!$G$33*A296+Normativy!$H$33*A296^2,Normativy!$F$34)))</f>
        <v>14.46</v>
      </c>
      <c r="C296" s="139">
        <f>Normativy!$C$31</f>
        <v>33548</v>
      </c>
      <c r="D296" s="140">
        <f t="shared" si="12"/>
        <v>27841</v>
      </c>
      <c r="E296" s="110">
        <f t="shared" si="13"/>
        <v>10022.76</v>
      </c>
      <c r="F296" s="118">
        <f>Normativy!$E$80</f>
        <v>965</v>
      </c>
      <c r="G296" s="76">
        <f t="shared" si="14"/>
        <v>38828.76</v>
      </c>
    </row>
    <row r="297" spans="1:7" x14ac:dyDescent="0.2">
      <c r="C297" s="69"/>
      <c r="D297" s="121"/>
      <c r="E297" s="121"/>
      <c r="F297" s="69"/>
      <c r="G297" s="6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7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7.85546875" style="2" customWidth="1"/>
    <col min="2" max="2" width="9.140625" style="2"/>
    <col min="3" max="3" width="9.140625" style="2" customWidth="1"/>
    <col min="4" max="4" width="11.28515625" style="4" customWidth="1"/>
    <col min="5" max="5" width="9.140625" style="2" customWidth="1"/>
    <col min="6" max="6" width="8.140625" style="2" customWidth="1"/>
    <col min="7" max="7" width="11" style="2" customWidth="1"/>
    <col min="8" max="16384" width="9.140625" style="2"/>
  </cols>
  <sheetData>
    <row r="1" spans="1:7" x14ac:dyDescent="0.2">
      <c r="A1" s="54" t="s">
        <v>157</v>
      </c>
    </row>
    <row r="2" spans="1:7" x14ac:dyDescent="0.2">
      <c r="A2" s="54" t="s">
        <v>51</v>
      </c>
    </row>
    <row r="3" spans="1:7" ht="13.5" thickBot="1" x14ac:dyDescent="0.25">
      <c r="A3" s="54" t="s">
        <v>103</v>
      </c>
    </row>
    <row r="4" spans="1:7" ht="27.75" customHeight="1" thickBot="1" x14ac:dyDescent="0.25">
      <c r="A4" s="102" t="s">
        <v>81</v>
      </c>
      <c r="B4" s="125" t="s">
        <v>60</v>
      </c>
      <c r="C4" s="125" t="s">
        <v>68</v>
      </c>
      <c r="D4" s="103" t="s">
        <v>119</v>
      </c>
      <c r="E4" s="105" t="s">
        <v>72</v>
      </c>
      <c r="F4" s="104" t="s">
        <v>69</v>
      </c>
      <c r="G4" s="106" t="s">
        <v>70</v>
      </c>
    </row>
    <row r="5" spans="1:7" x14ac:dyDescent="0.2">
      <c r="A5" s="130">
        <v>60</v>
      </c>
      <c r="B5" s="108">
        <f>IF(A5&lt;Normativy!$E$36,Normativy!$F$36,IF(A5&lt;Normativy!$E$37,Normativy!$F$37+Normativy!$G$37*A5+Normativy!$H$37*A5^2,Normativy!$F$38))</f>
        <v>44</v>
      </c>
      <c r="C5" s="109">
        <f>Normativy!$C$36</f>
        <v>15583</v>
      </c>
      <c r="D5" s="110">
        <f>ROUND(C5/B5*12,0)</f>
        <v>4250</v>
      </c>
      <c r="E5" s="110">
        <f>D5*0.36</f>
        <v>1530</v>
      </c>
      <c r="F5" s="110">
        <v>0</v>
      </c>
      <c r="G5" s="83">
        <f>D5+E5+F5</f>
        <v>5780</v>
      </c>
    </row>
    <row r="6" spans="1:7" x14ac:dyDescent="0.2">
      <c r="A6" s="111">
        <v>61</v>
      </c>
      <c r="B6" s="112">
        <f>IF(A6&lt;Normativy!$E$36,Normativy!$F$36,IF(A6&lt;Normativy!$E$37,Normativy!$F$37+Normativy!$G$37*A6+Normativy!$H$37*A6^2,Normativy!$F$38))</f>
        <v>44</v>
      </c>
      <c r="C6" s="109">
        <f>Normativy!$C$36</f>
        <v>15583</v>
      </c>
      <c r="D6" s="110">
        <f t="shared" ref="D6:D69" si="0">ROUND(C6/B6*12,0)</f>
        <v>4250</v>
      </c>
      <c r="E6" s="110">
        <f t="shared" ref="E6:E69" si="1">D6*0.36</f>
        <v>1530</v>
      </c>
      <c r="F6" s="113">
        <v>0</v>
      </c>
      <c r="G6" s="76">
        <f>D6+E6+F6</f>
        <v>5780</v>
      </c>
    </row>
    <row r="7" spans="1:7" x14ac:dyDescent="0.2">
      <c r="A7" s="111">
        <v>62</v>
      </c>
      <c r="B7" s="112">
        <f>IF(A7&lt;Normativy!$E$36,Normativy!$F$36,IF(A7&lt;Normativy!$E$37,Normativy!$F$37+Normativy!$G$37*A7+Normativy!$H$37*A7^2,Normativy!$F$38))</f>
        <v>44</v>
      </c>
      <c r="C7" s="109">
        <f>Normativy!$C$36</f>
        <v>15583</v>
      </c>
      <c r="D7" s="110">
        <f t="shared" si="0"/>
        <v>4250</v>
      </c>
      <c r="E7" s="110">
        <f t="shared" si="1"/>
        <v>1530</v>
      </c>
      <c r="F7" s="113">
        <v>0</v>
      </c>
      <c r="G7" s="76">
        <f t="shared" ref="G7:G70" si="2">D7+E7+F7</f>
        <v>5780</v>
      </c>
    </row>
    <row r="8" spans="1:7" x14ac:dyDescent="0.2">
      <c r="A8" s="111">
        <v>63</v>
      </c>
      <c r="B8" s="112">
        <f>IF(A8&lt;Normativy!$E$36,Normativy!$F$36,IF(A8&lt;Normativy!$E$37,Normativy!$F$37+Normativy!$G$37*A8+Normativy!$H$37*A8^2,Normativy!$F$38))</f>
        <v>44</v>
      </c>
      <c r="C8" s="109">
        <f>Normativy!$C$36</f>
        <v>15583</v>
      </c>
      <c r="D8" s="110">
        <f t="shared" si="0"/>
        <v>4250</v>
      </c>
      <c r="E8" s="110">
        <f t="shared" si="1"/>
        <v>1530</v>
      </c>
      <c r="F8" s="113">
        <v>0</v>
      </c>
      <c r="G8" s="76">
        <f t="shared" si="2"/>
        <v>5780</v>
      </c>
    </row>
    <row r="9" spans="1:7" x14ac:dyDescent="0.2">
      <c r="A9" s="111">
        <v>64</v>
      </c>
      <c r="B9" s="112">
        <f>IF(A9&lt;Normativy!$E$36,Normativy!$F$36,IF(A9&lt;Normativy!$E$37,Normativy!$F$37+Normativy!$G$37*A9+Normativy!$H$37*A9^2,Normativy!$F$38))</f>
        <v>44</v>
      </c>
      <c r="C9" s="109">
        <f>Normativy!$C$36</f>
        <v>15583</v>
      </c>
      <c r="D9" s="110">
        <f t="shared" si="0"/>
        <v>4250</v>
      </c>
      <c r="E9" s="110">
        <f t="shared" si="1"/>
        <v>1530</v>
      </c>
      <c r="F9" s="113">
        <v>0</v>
      </c>
      <c r="G9" s="76">
        <f t="shared" si="2"/>
        <v>5780</v>
      </c>
    </row>
    <row r="10" spans="1:7" x14ac:dyDescent="0.2">
      <c r="A10" s="111">
        <v>65</v>
      </c>
      <c r="B10" s="112">
        <f>IF(A10&lt;Normativy!$E$36,Normativy!$F$36,IF(A10&lt;Normativy!$E$37,Normativy!$F$37+Normativy!$G$37*A10+Normativy!$H$37*A10^2,Normativy!$F$38))</f>
        <v>44</v>
      </c>
      <c r="C10" s="109">
        <f>Normativy!$C$36</f>
        <v>15583</v>
      </c>
      <c r="D10" s="110">
        <f t="shared" si="0"/>
        <v>4250</v>
      </c>
      <c r="E10" s="110">
        <f t="shared" si="1"/>
        <v>1530</v>
      </c>
      <c r="F10" s="113">
        <v>0</v>
      </c>
      <c r="G10" s="76">
        <f t="shared" si="2"/>
        <v>5780</v>
      </c>
    </row>
    <row r="11" spans="1:7" x14ac:dyDescent="0.2">
      <c r="A11" s="111">
        <v>66</v>
      </c>
      <c r="B11" s="112">
        <f>IF(A11&lt;Normativy!$E$36,Normativy!$F$36,IF(A11&lt;Normativy!$E$37,Normativy!$F$37+Normativy!$G$37*A11+Normativy!$H$37*A11^2,Normativy!$F$38))</f>
        <v>44</v>
      </c>
      <c r="C11" s="109">
        <f>Normativy!$C$36</f>
        <v>15583</v>
      </c>
      <c r="D11" s="110">
        <f t="shared" si="0"/>
        <v>4250</v>
      </c>
      <c r="E11" s="110">
        <f t="shared" si="1"/>
        <v>1530</v>
      </c>
      <c r="F11" s="113">
        <v>0</v>
      </c>
      <c r="G11" s="76">
        <f t="shared" si="2"/>
        <v>5780</v>
      </c>
    </row>
    <row r="12" spans="1:7" x14ac:dyDescent="0.2">
      <c r="A12" s="111">
        <v>67</v>
      </c>
      <c r="B12" s="112">
        <f>IF(A12&lt;Normativy!$E$36,Normativy!$F$36,IF(A12&lt;Normativy!$E$37,Normativy!$F$37+Normativy!$G$37*A12+Normativy!$H$37*A12^2,Normativy!$F$38))</f>
        <v>44</v>
      </c>
      <c r="C12" s="109">
        <f>Normativy!$C$36</f>
        <v>15583</v>
      </c>
      <c r="D12" s="110">
        <f t="shared" si="0"/>
        <v>4250</v>
      </c>
      <c r="E12" s="110">
        <f t="shared" si="1"/>
        <v>1530</v>
      </c>
      <c r="F12" s="113">
        <v>0</v>
      </c>
      <c r="G12" s="76">
        <f t="shared" si="2"/>
        <v>5780</v>
      </c>
    </row>
    <row r="13" spans="1:7" x14ac:dyDescent="0.2">
      <c r="A13" s="111">
        <v>68</v>
      </c>
      <c r="B13" s="112">
        <f>IF(A13&lt;Normativy!$E$36,Normativy!$F$36,IF(A13&lt;Normativy!$E$37,Normativy!$F$37+Normativy!$G$37*A13+Normativy!$H$37*A13^2,Normativy!$F$38))</f>
        <v>44</v>
      </c>
      <c r="C13" s="109">
        <f>Normativy!$C$36</f>
        <v>15583</v>
      </c>
      <c r="D13" s="110">
        <f t="shared" si="0"/>
        <v>4250</v>
      </c>
      <c r="E13" s="110">
        <f t="shared" si="1"/>
        <v>1530</v>
      </c>
      <c r="F13" s="113">
        <v>0</v>
      </c>
      <c r="G13" s="76">
        <f t="shared" si="2"/>
        <v>5780</v>
      </c>
    </row>
    <row r="14" spans="1:7" x14ac:dyDescent="0.2">
      <c r="A14" s="111">
        <v>69</v>
      </c>
      <c r="B14" s="112">
        <f>IF(A14&lt;Normativy!$E$36,Normativy!$F$36,IF(A14&lt;Normativy!$E$37,Normativy!$F$37+Normativy!$G$37*A14+Normativy!$H$37*A14^2,Normativy!$F$38))</f>
        <v>44</v>
      </c>
      <c r="C14" s="109">
        <f>Normativy!$C$36</f>
        <v>15583</v>
      </c>
      <c r="D14" s="110">
        <f t="shared" si="0"/>
        <v>4250</v>
      </c>
      <c r="E14" s="110">
        <f t="shared" si="1"/>
        <v>1530</v>
      </c>
      <c r="F14" s="113">
        <v>0</v>
      </c>
      <c r="G14" s="76">
        <f t="shared" si="2"/>
        <v>5780</v>
      </c>
    </row>
    <row r="15" spans="1:7" x14ac:dyDescent="0.2">
      <c r="A15" s="111">
        <v>70</v>
      </c>
      <c r="B15" s="112">
        <f>IF(A15&lt;Normativy!$E$36,Normativy!$F$36,IF(A15&lt;Normativy!$E$37,Normativy!$F$37+Normativy!$G$37*A15+Normativy!$H$37*A15^2,Normativy!$F$38))</f>
        <v>44</v>
      </c>
      <c r="C15" s="109">
        <f>Normativy!$C$36</f>
        <v>15583</v>
      </c>
      <c r="D15" s="110">
        <f t="shared" si="0"/>
        <v>4250</v>
      </c>
      <c r="E15" s="110">
        <f t="shared" si="1"/>
        <v>1530</v>
      </c>
      <c r="F15" s="113">
        <v>0</v>
      </c>
      <c r="G15" s="76">
        <f t="shared" si="2"/>
        <v>5780</v>
      </c>
    </row>
    <row r="16" spans="1:7" x14ac:dyDescent="0.2">
      <c r="A16" s="111">
        <v>71</v>
      </c>
      <c r="B16" s="112">
        <f>IF(A16&lt;Normativy!$E$36,Normativy!$F$36,IF(A16&lt;Normativy!$E$37,Normativy!$F$37+Normativy!$G$37*A16+Normativy!$H$37*A16^2,Normativy!$F$38))</f>
        <v>44</v>
      </c>
      <c r="C16" s="109">
        <f>Normativy!$C$36</f>
        <v>15583</v>
      </c>
      <c r="D16" s="110">
        <f t="shared" si="0"/>
        <v>4250</v>
      </c>
      <c r="E16" s="110">
        <f t="shared" si="1"/>
        <v>1530</v>
      </c>
      <c r="F16" s="113">
        <v>0</v>
      </c>
      <c r="G16" s="76">
        <f t="shared" si="2"/>
        <v>5780</v>
      </c>
    </row>
    <row r="17" spans="1:7" x14ac:dyDescent="0.2">
      <c r="A17" s="111">
        <v>72</v>
      </c>
      <c r="B17" s="112">
        <f>IF(A17&lt;Normativy!$E$36,Normativy!$F$36,IF(A17&lt;Normativy!$E$37,Normativy!$F$37+Normativy!$G$37*A17+Normativy!$H$37*A17^2,Normativy!$F$38))</f>
        <v>44</v>
      </c>
      <c r="C17" s="109">
        <f>Normativy!$C$36</f>
        <v>15583</v>
      </c>
      <c r="D17" s="110">
        <f t="shared" si="0"/>
        <v>4250</v>
      </c>
      <c r="E17" s="110">
        <f t="shared" si="1"/>
        <v>1530</v>
      </c>
      <c r="F17" s="113">
        <v>0</v>
      </c>
      <c r="G17" s="76">
        <f t="shared" si="2"/>
        <v>5780</v>
      </c>
    </row>
    <row r="18" spans="1:7" x14ac:dyDescent="0.2">
      <c r="A18" s="111">
        <v>73</v>
      </c>
      <c r="B18" s="112">
        <f>IF(A18&lt;Normativy!$E$36,Normativy!$F$36,IF(A18&lt;Normativy!$E$37,Normativy!$F$37+Normativy!$G$37*A18+Normativy!$H$37*A18^2,Normativy!$F$38))</f>
        <v>44</v>
      </c>
      <c r="C18" s="109">
        <f>Normativy!$C$36</f>
        <v>15583</v>
      </c>
      <c r="D18" s="110">
        <f t="shared" si="0"/>
        <v>4250</v>
      </c>
      <c r="E18" s="110">
        <f t="shared" si="1"/>
        <v>1530</v>
      </c>
      <c r="F18" s="113">
        <v>0</v>
      </c>
      <c r="G18" s="76">
        <f t="shared" si="2"/>
        <v>5780</v>
      </c>
    </row>
    <row r="19" spans="1:7" x14ac:dyDescent="0.2">
      <c r="A19" s="111">
        <v>74</v>
      </c>
      <c r="B19" s="112">
        <f>IF(A19&lt;Normativy!$E$36,Normativy!$F$36,IF(A19&lt;Normativy!$E$37,Normativy!$F$37+Normativy!$G$37*A19+Normativy!$H$37*A19^2,Normativy!$F$38))</f>
        <v>44</v>
      </c>
      <c r="C19" s="109">
        <f>Normativy!$C$36</f>
        <v>15583</v>
      </c>
      <c r="D19" s="110">
        <f t="shared" si="0"/>
        <v>4250</v>
      </c>
      <c r="E19" s="110">
        <f t="shared" si="1"/>
        <v>1530</v>
      </c>
      <c r="F19" s="113">
        <v>0</v>
      </c>
      <c r="G19" s="76">
        <f t="shared" si="2"/>
        <v>5780</v>
      </c>
    </row>
    <row r="20" spans="1:7" x14ac:dyDescent="0.2">
      <c r="A20" s="111">
        <v>75</v>
      </c>
      <c r="B20" s="112">
        <f>IF(A20&lt;Normativy!$E$36,Normativy!$F$36,IF(A20&lt;Normativy!$E$37,Normativy!$F$37+Normativy!$G$37*A20+Normativy!$H$37*A20^2,Normativy!$F$38))</f>
        <v>44</v>
      </c>
      <c r="C20" s="109">
        <f>Normativy!$C$36</f>
        <v>15583</v>
      </c>
      <c r="D20" s="110">
        <f t="shared" si="0"/>
        <v>4250</v>
      </c>
      <c r="E20" s="110">
        <f t="shared" si="1"/>
        <v>1530</v>
      </c>
      <c r="F20" s="113">
        <v>0</v>
      </c>
      <c r="G20" s="76">
        <f t="shared" si="2"/>
        <v>5780</v>
      </c>
    </row>
    <row r="21" spans="1:7" x14ac:dyDescent="0.2">
      <c r="A21" s="111">
        <v>76</v>
      </c>
      <c r="B21" s="112">
        <f>IF(A21&lt;Normativy!$E$36,Normativy!$F$36,IF(A21&lt;Normativy!$E$37,Normativy!$F$37+Normativy!$G$37*A21+Normativy!$H$37*A21^2,Normativy!$F$38))</f>
        <v>44</v>
      </c>
      <c r="C21" s="109">
        <f>Normativy!$C$36</f>
        <v>15583</v>
      </c>
      <c r="D21" s="110">
        <f t="shared" si="0"/>
        <v>4250</v>
      </c>
      <c r="E21" s="110">
        <f t="shared" si="1"/>
        <v>1530</v>
      </c>
      <c r="F21" s="113">
        <v>0</v>
      </c>
      <c r="G21" s="76">
        <f t="shared" si="2"/>
        <v>5780</v>
      </c>
    </row>
    <row r="22" spans="1:7" x14ac:dyDescent="0.2">
      <c r="A22" s="111">
        <v>77</v>
      </c>
      <c r="B22" s="112">
        <f>IF(A22&lt;Normativy!$E$36,Normativy!$F$36,IF(A22&lt;Normativy!$E$37,Normativy!$F$37+Normativy!$G$37*A22+Normativy!$H$37*A22^2,Normativy!$F$38))</f>
        <v>44</v>
      </c>
      <c r="C22" s="109">
        <f>Normativy!$C$36</f>
        <v>15583</v>
      </c>
      <c r="D22" s="110">
        <f t="shared" si="0"/>
        <v>4250</v>
      </c>
      <c r="E22" s="110">
        <f t="shared" si="1"/>
        <v>1530</v>
      </c>
      <c r="F22" s="113">
        <v>0</v>
      </c>
      <c r="G22" s="76">
        <f t="shared" si="2"/>
        <v>5780</v>
      </c>
    </row>
    <row r="23" spans="1:7" x14ac:dyDescent="0.2">
      <c r="A23" s="111">
        <v>78</v>
      </c>
      <c r="B23" s="112">
        <f>IF(A23&lt;Normativy!$E$36,Normativy!$F$36,IF(A23&lt;Normativy!$E$37,Normativy!$F$37+Normativy!$G$37*A23+Normativy!$H$37*A23^2,Normativy!$F$38))</f>
        <v>44</v>
      </c>
      <c r="C23" s="109">
        <f>Normativy!$C$36</f>
        <v>15583</v>
      </c>
      <c r="D23" s="110">
        <f t="shared" si="0"/>
        <v>4250</v>
      </c>
      <c r="E23" s="110">
        <f t="shared" si="1"/>
        <v>1530</v>
      </c>
      <c r="F23" s="113">
        <v>0</v>
      </c>
      <c r="G23" s="76">
        <f t="shared" si="2"/>
        <v>5780</v>
      </c>
    </row>
    <row r="24" spans="1:7" x14ac:dyDescent="0.2">
      <c r="A24" s="111">
        <v>79</v>
      </c>
      <c r="B24" s="112">
        <f>IF(A24&lt;Normativy!$E$36,Normativy!$F$36,IF(A24&lt;Normativy!$E$37,Normativy!$F$37+Normativy!$G$37*A24+Normativy!$H$37*A24^2,Normativy!$F$38))</f>
        <v>44</v>
      </c>
      <c r="C24" s="109">
        <f>Normativy!$C$36</f>
        <v>15583</v>
      </c>
      <c r="D24" s="110">
        <f t="shared" si="0"/>
        <v>4250</v>
      </c>
      <c r="E24" s="110">
        <f t="shared" si="1"/>
        <v>1530</v>
      </c>
      <c r="F24" s="113">
        <v>0</v>
      </c>
      <c r="G24" s="76">
        <f t="shared" si="2"/>
        <v>5780</v>
      </c>
    </row>
    <row r="25" spans="1:7" x14ac:dyDescent="0.2">
      <c r="A25" s="111">
        <v>80</v>
      </c>
      <c r="B25" s="112">
        <f>IF(A25&lt;Normativy!$E$36,Normativy!$F$36,IF(A25&lt;Normativy!$E$37,Normativy!$F$37+Normativy!$G$37*A25+Normativy!$H$37*A25^2,Normativy!$F$38))</f>
        <v>44</v>
      </c>
      <c r="C25" s="109">
        <f>Normativy!$C$36</f>
        <v>15583</v>
      </c>
      <c r="D25" s="110">
        <f t="shared" si="0"/>
        <v>4250</v>
      </c>
      <c r="E25" s="110">
        <f t="shared" si="1"/>
        <v>1530</v>
      </c>
      <c r="F25" s="113">
        <v>0</v>
      </c>
      <c r="G25" s="76">
        <f t="shared" si="2"/>
        <v>5780</v>
      </c>
    </row>
    <row r="26" spans="1:7" x14ac:dyDescent="0.2">
      <c r="A26" s="111">
        <v>81</v>
      </c>
      <c r="B26" s="112">
        <f>IF(A26&lt;Normativy!$E$36,Normativy!$F$36,IF(A26&lt;Normativy!$E$37,Normativy!$F$37+Normativy!$G$37*A26+Normativy!$H$37*A26^2,Normativy!$F$38))</f>
        <v>44</v>
      </c>
      <c r="C26" s="109">
        <f>Normativy!$C$36</f>
        <v>15583</v>
      </c>
      <c r="D26" s="110">
        <f t="shared" si="0"/>
        <v>4250</v>
      </c>
      <c r="E26" s="110">
        <f t="shared" si="1"/>
        <v>1530</v>
      </c>
      <c r="F26" s="113">
        <v>0</v>
      </c>
      <c r="G26" s="76">
        <f t="shared" si="2"/>
        <v>5780</v>
      </c>
    </row>
    <row r="27" spans="1:7" x14ac:dyDescent="0.2">
      <c r="A27" s="111">
        <v>82</v>
      </c>
      <c r="B27" s="112">
        <f>IF(A27&lt;Normativy!$E$36,Normativy!$F$36,IF(A27&lt;Normativy!$E$37,Normativy!$F$37+Normativy!$G$37*A27+Normativy!$H$37*A27^2,Normativy!$F$38))</f>
        <v>44</v>
      </c>
      <c r="C27" s="109">
        <f>Normativy!$C$36</f>
        <v>15583</v>
      </c>
      <c r="D27" s="110">
        <f t="shared" si="0"/>
        <v>4250</v>
      </c>
      <c r="E27" s="110">
        <f t="shared" si="1"/>
        <v>1530</v>
      </c>
      <c r="F27" s="113">
        <v>0</v>
      </c>
      <c r="G27" s="76">
        <f t="shared" si="2"/>
        <v>5780</v>
      </c>
    </row>
    <row r="28" spans="1:7" x14ac:dyDescent="0.2">
      <c r="A28" s="111">
        <v>83</v>
      </c>
      <c r="B28" s="112">
        <f>IF(A28&lt;Normativy!$E$36,Normativy!$F$36,IF(A28&lt;Normativy!$E$37,Normativy!$F$37+Normativy!$G$37*A28+Normativy!$H$37*A28^2,Normativy!$F$38))</f>
        <v>44</v>
      </c>
      <c r="C28" s="109">
        <f>Normativy!$C$36</f>
        <v>15583</v>
      </c>
      <c r="D28" s="110">
        <f t="shared" si="0"/>
        <v>4250</v>
      </c>
      <c r="E28" s="110">
        <f t="shared" si="1"/>
        <v>1530</v>
      </c>
      <c r="F28" s="113">
        <v>0</v>
      </c>
      <c r="G28" s="76">
        <f t="shared" si="2"/>
        <v>5780</v>
      </c>
    </row>
    <row r="29" spans="1:7" x14ac:dyDescent="0.2">
      <c r="A29" s="111">
        <v>84</v>
      </c>
      <c r="B29" s="112">
        <f>IF(A29&lt;Normativy!$E$36,Normativy!$F$36,IF(A29&lt;Normativy!$E$37,Normativy!$F$37+Normativy!$G$37*A29+Normativy!$H$37*A29^2,Normativy!$F$38))</f>
        <v>44</v>
      </c>
      <c r="C29" s="109">
        <f>Normativy!$C$36</f>
        <v>15583</v>
      </c>
      <c r="D29" s="110">
        <f t="shared" si="0"/>
        <v>4250</v>
      </c>
      <c r="E29" s="110">
        <f t="shared" si="1"/>
        <v>1530</v>
      </c>
      <c r="F29" s="113">
        <v>0</v>
      </c>
      <c r="G29" s="76">
        <f t="shared" si="2"/>
        <v>5780</v>
      </c>
    </row>
    <row r="30" spans="1:7" x14ac:dyDescent="0.2">
      <c r="A30" s="111">
        <v>85</v>
      </c>
      <c r="B30" s="112">
        <f>IF(A30&lt;Normativy!$E$36,Normativy!$F$36,IF(A30&lt;Normativy!$E$37,Normativy!$F$37+Normativy!$G$37*A30+Normativy!$H$37*A30^2,Normativy!$F$38))</f>
        <v>44</v>
      </c>
      <c r="C30" s="109">
        <f>Normativy!$C$36</f>
        <v>15583</v>
      </c>
      <c r="D30" s="110">
        <f t="shared" si="0"/>
        <v>4250</v>
      </c>
      <c r="E30" s="110">
        <f t="shared" si="1"/>
        <v>1530</v>
      </c>
      <c r="F30" s="113">
        <v>0</v>
      </c>
      <c r="G30" s="76">
        <f t="shared" si="2"/>
        <v>5780</v>
      </c>
    </row>
    <row r="31" spans="1:7" x14ac:dyDescent="0.2">
      <c r="A31" s="111">
        <v>86</v>
      </c>
      <c r="B31" s="112">
        <f>IF(A31&lt;Normativy!$E$36,Normativy!$F$36,IF(A31&lt;Normativy!$E$37,Normativy!$F$37+Normativy!$G$37*A31+Normativy!$H$37*A31^2,Normativy!$F$38))</f>
        <v>44</v>
      </c>
      <c r="C31" s="109">
        <f>Normativy!$C$36</f>
        <v>15583</v>
      </c>
      <c r="D31" s="110">
        <f t="shared" si="0"/>
        <v>4250</v>
      </c>
      <c r="E31" s="110">
        <f t="shared" si="1"/>
        <v>1530</v>
      </c>
      <c r="F31" s="113">
        <v>0</v>
      </c>
      <c r="G31" s="76">
        <f t="shared" si="2"/>
        <v>5780</v>
      </c>
    </row>
    <row r="32" spans="1:7" x14ac:dyDescent="0.2">
      <c r="A32" s="111">
        <v>87</v>
      </c>
      <c r="B32" s="112">
        <f>IF(A32&lt;Normativy!$E$36,Normativy!$F$36,IF(A32&lt;Normativy!$E$37,Normativy!$F$37+Normativy!$G$37*A32+Normativy!$H$37*A32^2,Normativy!$F$38))</f>
        <v>44</v>
      </c>
      <c r="C32" s="109">
        <f>Normativy!$C$36</f>
        <v>15583</v>
      </c>
      <c r="D32" s="110">
        <f t="shared" si="0"/>
        <v>4250</v>
      </c>
      <c r="E32" s="110">
        <f t="shared" si="1"/>
        <v>1530</v>
      </c>
      <c r="F32" s="113">
        <v>0</v>
      </c>
      <c r="G32" s="76">
        <f t="shared" si="2"/>
        <v>5780</v>
      </c>
    </row>
    <row r="33" spans="1:7" x14ac:dyDescent="0.2">
      <c r="A33" s="111">
        <v>88</v>
      </c>
      <c r="B33" s="112">
        <f>IF(A33&lt;Normativy!$E$36,Normativy!$F$36,IF(A33&lt;Normativy!$E$37,Normativy!$F$37+Normativy!$G$37*A33+Normativy!$H$37*A33^2,Normativy!$F$38))</f>
        <v>44</v>
      </c>
      <c r="C33" s="109">
        <f>Normativy!$C$36</f>
        <v>15583</v>
      </c>
      <c r="D33" s="110">
        <f t="shared" si="0"/>
        <v>4250</v>
      </c>
      <c r="E33" s="110">
        <f t="shared" si="1"/>
        <v>1530</v>
      </c>
      <c r="F33" s="113">
        <v>0</v>
      </c>
      <c r="G33" s="76">
        <f t="shared" si="2"/>
        <v>5780</v>
      </c>
    </row>
    <row r="34" spans="1:7" x14ac:dyDescent="0.2">
      <c r="A34" s="111">
        <v>89</v>
      </c>
      <c r="B34" s="112">
        <f>IF(A34&lt;Normativy!$E$36,Normativy!$F$36,IF(A34&lt;Normativy!$E$37,Normativy!$F$37+Normativy!$G$37*A34+Normativy!$H$37*A34^2,Normativy!$F$38))</f>
        <v>44</v>
      </c>
      <c r="C34" s="109">
        <f>Normativy!$C$36</f>
        <v>15583</v>
      </c>
      <c r="D34" s="110">
        <f t="shared" si="0"/>
        <v>4250</v>
      </c>
      <c r="E34" s="110">
        <f t="shared" si="1"/>
        <v>1530</v>
      </c>
      <c r="F34" s="113">
        <v>0</v>
      </c>
      <c r="G34" s="76">
        <f t="shared" si="2"/>
        <v>5780</v>
      </c>
    </row>
    <row r="35" spans="1:7" x14ac:dyDescent="0.2">
      <c r="A35" s="111">
        <v>90</v>
      </c>
      <c r="B35" s="112">
        <f>IF(A35&lt;Normativy!$E$36,Normativy!$F$36,IF(A35&lt;Normativy!$E$37,Normativy!$F$37+Normativy!$G$37*A35+Normativy!$H$37*A35^2,Normativy!$F$38))</f>
        <v>44</v>
      </c>
      <c r="C35" s="109">
        <f>Normativy!$C$36</f>
        <v>15583</v>
      </c>
      <c r="D35" s="110">
        <f t="shared" si="0"/>
        <v>4250</v>
      </c>
      <c r="E35" s="110">
        <f t="shared" si="1"/>
        <v>1530</v>
      </c>
      <c r="F35" s="113">
        <v>0</v>
      </c>
      <c r="G35" s="76">
        <f t="shared" si="2"/>
        <v>5780</v>
      </c>
    </row>
    <row r="36" spans="1:7" x14ac:dyDescent="0.2">
      <c r="A36" s="111">
        <v>91</v>
      </c>
      <c r="B36" s="112">
        <f>IF(A36&lt;Normativy!$E$36,Normativy!$F$36,IF(A36&lt;Normativy!$E$37,Normativy!$F$37+Normativy!$G$37*A36+Normativy!$H$37*A36^2,Normativy!$F$38))</f>
        <v>44</v>
      </c>
      <c r="C36" s="109">
        <f>Normativy!$C$36</f>
        <v>15583</v>
      </c>
      <c r="D36" s="110">
        <f t="shared" si="0"/>
        <v>4250</v>
      </c>
      <c r="E36" s="110">
        <f t="shared" si="1"/>
        <v>1530</v>
      </c>
      <c r="F36" s="113">
        <v>0</v>
      </c>
      <c r="G36" s="76">
        <f t="shared" si="2"/>
        <v>5780</v>
      </c>
    </row>
    <row r="37" spans="1:7" x14ac:dyDescent="0.2">
      <c r="A37" s="111">
        <v>92</v>
      </c>
      <c r="B37" s="112">
        <f>IF(A37&lt;Normativy!$E$36,Normativy!$F$36,IF(A37&lt;Normativy!$E$37,Normativy!$F$37+Normativy!$G$37*A37+Normativy!$H$37*A37^2,Normativy!$F$38))</f>
        <v>44</v>
      </c>
      <c r="C37" s="109">
        <f>Normativy!$C$36</f>
        <v>15583</v>
      </c>
      <c r="D37" s="110">
        <f t="shared" si="0"/>
        <v>4250</v>
      </c>
      <c r="E37" s="110">
        <f t="shared" si="1"/>
        <v>1530</v>
      </c>
      <c r="F37" s="113">
        <v>0</v>
      </c>
      <c r="G37" s="76">
        <f t="shared" si="2"/>
        <v>5780</v>
      </c>
    </row>
    <row r="38" spans="1:7" x14ac:dyDescent="0.2">
      <c r="A38" s="111">
        <v>93</v>
      </c>
      <c r="B38" s="112">
        <f>IF(A38&lt;Normativy!$E$36,Normativy!$F$36,IF(A38&lt;Normativy!$E$37,Normativy!$F$37+Normativy!$G$37*A38+Normativy!$H$37*A38^2,Normativy!$F$38))</f>
        <v>44</v>
      </c>
      <c r="C38" s="109">
        <f>Normativy!$C$36</f>
        <v>15583</v>
      </c>
      <c r="D38" s="110">
        <f t="shared" si="0"/>
        <v>4250</v>
      </c>
      <c r="E38" s="110">
        <f t="shared" si="1"/>
        <v>1530</v>
      </c>
      <c r="F38" s="113">
        <v>0</v>
      </c>
      <c r="G38" s="76">
        <f t="shared" si="2"/>
        <v>5780</v>
      </c>
    </row>
    <row r="39" spans="1:7" x14ac:dyDescent="0.2">
      <c r="A39" s="111">
        <v>94</v>
      </c>
      <c r="B39" s="112">
        <f>IF(A39&lt;Normativy!$E$36,Normativy!$F$36,IF(A39&lt;Normativy!$E$37,Normativy!$F$37+Normativy!$G$37*A39+Normativy!$H$37*A39^2,Normativy!$F$38))</f>
        <v>44</v>
      </c>
      <c r="C39" s="109">
        <f>Normativy!$C$36</f>
        <v>15583</v>
      </c>
      <c r="D39" s="110">
        <f t="shared" si="0"/>
        <v>4250</v>
      </c>
      <c r="E39" s="110">
        <f t="shared" si="1"/>
        <v>1530</v>
      </c>
      <c r="F39" s="113">
        <v>0</v>
      </c>
      <c r="G39" s="76">
        <f t="shared" si="2"/>
        <v>5780</v>
      </c>
    </row>
    <row r="40" spans="1:7" x14ac:dyDescent="0.2">
      <c r="A40" s="111">
        <v>95</v>
      </c>
      <c r="B40" s="112">
        <f>IF(A40&lt;Normativy!$E$36,Normativy!$F$36,IF(A40&lt;Normativy!$E$37,Normativy!$F$37+Normativy!$G$37*A40+Normativy!$H$37*A40^2,Normativy!$F$38))</f>
        <v>44</v>
      </c>
      <c r="C40" s="109">
        <f>Normativy!$C$36</f>
        <v>15583</v>
      </c>
      <c r="D40" s="110">
        <f t="shared" si="0"/>
        <v>4250</v>
      </c>
      <c r="E40" s="110">
        <f t="shared" si="1"/>
        <v>1530</v>
      </c>
      <c r="F40" s="113">
        <v>0</v>
      </c>
      <c r="G40" s="76">
        <f t="shared" si="2"/>
        <v>5780</v>
      </c>
    </row>
    <row r="41" spans="1:7" x14ac:dyDescent="0.2">
      <c r="A41" s="111">
        <v>96</v>
      </c>
      <c r="B41" s="112">
        <f>IF(A41&lt;Normativy!$E$36,Normativy!$F$36,IF(A41&lt;Normativy!$E$37,Normativy!$F$37+Normativy!$G$37*A41+Normativy!$H$37*A41^2,Normativy!$F$38))</f>
        <v>44</v>
      </c>
      <c r="C41" s="109">
        <f>Normativy!$C$36</f>
        <v>15583</v>
      </c>
      <c r="D41" s="110">
        <f t="shared" si="0"/>
        <v>4250</v>
      </c>
      <c r="E41" s="110">
        <f t="shared" si="1"/>
        <v>1530</v>
      </c>
      <c r="F41" s="113">
        <v>0</v>
      </c>
      <c r="G41" s="76">
        <f t="shared" si="2"/>
        <v>5780</v>
      </c>
    </row>
    <row r="42" spans="1:7" x14ac:dyDescent="0.2">
      <c r="A42" s="111">
        <v>97</v>
      </c>
      <c r="B42" s="112">
        <f>IF(A42&lt;Normativy!$E$36,Normativy!$F$36,IF(A42&lt;Normativy!$E$37,Normativy!$F$37+Normativy!$G$37*A42+Normativy!$H$37*A42^2,Normativy!$F$38))</f>
        <v>44</v>
      </c>
      <c r="C42" s="109">
        <f>Normativy!$C$36</f>
        <v>15583</v>
      </c>
      <c r="D42" s="110">
        <f t="shared" si="0"/>
        <v>4250</v>
      </c>
      <c r="E42" s="110">
        <f t="shared" si="1"/>
        <v>1530</v>
      </c>
      <c r="F42" s="113">
        <v>0</v>
      </c>
      <c r="G42" s="76">
        <f t="shared" si="2"/>
        <v>5780</v>
      </c>
    </row>
    <row r="43" spans="1:7" x14ac:dyDescent="0.2">
      <c r="A43" s="111">
        <v>98</v>
      </c>
      <c r="B43" s="112">
        <f>IF(A43&lt;Normativy!$E$36,Normativy!$F$36,IF(A43&lt;Normativy!$E$37,Normativy!$F$37+Normativy!$G$37*A43+Normativy!$H$37*A43^2,Normativy!$F$38))</f>
        <v>44</v>
      </c>
      <c r="C43" s="109">
        <f>Normativy!$C$36</f>
        <v>15583</v>
      </c>
      <c r="D43" s="110">
        <f t="shared" si="0"/>
        <v>4250</v>
      </c>
      <c r="E43" s="110">
        <f t="shared" si="1"/>
        <v>1530</v>
      </c>
      <c r="F43" s="113">
        <v>0</v>
      </c>
      <c r="G43" s="76">
        <f t="shared" si="2"/>
        <v>5780</v>
      </c>
    </row>
    <row r="44" spans="1:7" x14ac:dyDescent="0.2">
      <c r="A44" s="111">
        <v>99</v>
      </c>
      <c r="B44" s="112">
        <f>IF(A44&lt;Normativy!$E$36,Normativy!$F$36,IF(A44&lt;Normativy!$E$37,Normativy!$F$37+Normativy!$G$37*A44+Normativy!$H$37*A44^2,Normativy!$F$38))</f>
        <v>44</v>
      </c>
      <c r="C44" s="109">
        <f>Normativy!$C$36</f>
        <v>15583</v>
      </c>
      <c r="D44" s="110">
        <f t="shared" si="0"/>
        <v>4250</v>
      </c>
      <c r="E44" s="110">
        <f t="shared" si="1"/>
        <v>1530</v>
      </c>
      <c r="F44" s="113">
        <v>0</v>
      </c>
      <c r="G44" s="76">
        <f t="shared" si="2"/>
        <v>5780</v>
      </c>
    </row>
    <row r="45" spans="1:7" x14ac:dyDescent="0.2">
      <c r="A45" s="111">
        <v>100</v>
      </c>
      <c r="B45" s="112">
        <f>IF(A45&lt;Normativy!$E$36,Normativy!$F$36,IF(A45&lt;Normativy!$E$37,Normativy!$F$37+Normativy!$G$37*A45+Normativy!$H$37*A45^2,Normativy!$F$38))</f>
        <v>44</v>
      </c>
      <c r="C45" s="109">
        <f>Normativy!$C$36</f>
        <v>15583</v>
      </c>
      <c r="D45" s="110">
        <f t="shared" si="0"/>
        <v>4250</v>
      </c>
      <c r="E45" s="110">
        <f t="shared" si="1"/>
        <v>1530</v>
      </c>
      <c r="F45" s="113">
        <v>0</v>
      </c>
      <c r="G45" s="76">
        <f t="shared" si="2"/>
        <v>5780</v>
      </c>
    </row>
    <row r="46" spans="1:7" x14ac:dyDescent="0.2">
      <c r="A46" s="111">
        <v>101</v>
      </c>
      <c r="B46" s="112">
        <f>IF(A46&lt;Normativy!$E$36,Normativy!$F$36,IF(A46&lt;Normativy!$E$37,Normativy!$F$37+Normativy!$G$37*A46+Normativy!$H$37*A46^2,Normativy!$F$38))</f>
        <v>44</v>
      </c>
      <c r="C46" s="109">
        <f>Normativy!$C$36</f>
        <v>15583</v>
      </c>
      <c r="D46" s="110">
        <f t="shared" si="0"/>
        <v>4250</v>
      </c>
      <c r="E46" s="110">
        <f t="shared" si="1"/>
        <v>1530</v>
      </c>
      <c r="F46" s="113">
        <v>0</v>
      </c>
      <c r="G46" s="76">
        <f t="shared" si="2"/>
        <v>5780</v>
      </c>
    </row>
    <row r="47" spans="1:7" x14ac:dyDescent="0.2">
      <c r="A47" s="111">
        <v>102</v>
      </c>
      <c r="B47" s="112">
        <f>IF(A47&lt;Normativy!$E$36,Normativy!$F$36,IF(A47&lt;Normativy!$E$37,Normativy!$F$37+Normativy!$G$37*A47+Normativy!$H$37*A47^2,Normativy!$F$38))</f>
        <v>44</v>
      </c>
      <c r="C47" s="109">
        <f>Normativy!$C$36</f>
        <v>15583</v>
      </c>
      <c r="D47" s="110">
        <f t="shared" si="0"/>
        <v>4250</v>
      </c>
      <c r="E47" s="110">
        <f t="shared" si="1"/>
        <v>1530</v>
      </c>
      <c r="F47" s="113">
        <v>0</v>
      </c>
      <c r="G47" s="76">
        <f t="shared" si="2"/>
        <v>5780</v>
      </c>
    </row>
    <row r="48" spans="1:7" x14ac:dyDescent="0.2">
      <c r="A48" s="111">
        <v>103</v>
      </c>
      <c r="B48" s="112">
        <f>IF(A48&lt;Normativy!$E$36,Normativy!$F$36,IF(A48&lt;Normativy!$E$37,Normativy!$F$37+Normativy!$G$37*A48+Normativy!$H$37*A48^2,Normativy!$F$38))</f>
        <v>44</v>
      </c>
      <c r="C48" s="109">
        <f>Normativy!$C$36</f>
        <v>15583</v>
      </c>
      <c r="D48" s="110">
        <f t="shared" si="0"/>
        <v>4250</v>
      </c>
      <c r="E48" s="110">
        <f t="shared" si="1"/>
        <v>1530</v>
      </c>
      <c r="F48" s="113">
        <v>0</v>
      </c>
      <c r="G48" s="76">
        <f t="shared" si="2"/>
        <v>5780</v>
      </c>
    </row>
    <row r="49" spans="1:7" x14ac:dyDescent="0.2">
      <c r="A49" s="111">
        <v>104</v>
      </c>
      <c r="B49" s="112">
        <f>IF(A49&lt;Normativy!$E$36,Normativy!$F$36,IF(A49&lt;Normativy!$E$37,Normativy!$F$37+Normativy!$G$37*A49+Normativy!$H$37*A49^2,Normativy!$F$38))</f>
        <v>44</v>
      </c>
      <c r="C49" s="109">
        <f>Normativy!$C$36</f>
        <v>15583</v>
      </c>
      <c r="D49" s="110">
        <f t="shared" si="0"/>
        <v>4250</v>
      </c>
      <c r="E49" s="110">
        <f t="shared" si="1"/>
        <v>1530</v>
      </c>
      <c r="F49" s="113">
        <v>0</v>
      </c>
      <c r="G49" s="76">
        <f t="shared" si="2"/>
        <v>5780</v>
      </c>
    </row>
    <row r="50" spans="1:7" x14ac:dyDescent="0.2">
      <c r="A50" s="111">
        <v>105</v>
      </c>
      <c r="B50" s="112">
        <f>IF(A50&lt;Normativy!$E$36,Normativy!$F$36,IF(A50&lt;Normativy!$E$37,Normativy!$F$37+Normativy!$G$37*A50+Normativy!$H$37*A50^2,Normativy!$F$38))</f>
        <v>44</v>
      </c>
      <c r="C50" s="109">
        <f>Normativy!$C$36</f>
        <v>15583</v>
      </c>
      <c r="D50" s="110">
        <f t="shared" si="0"/>
        <v>4250</v>
      </c>
      <c r="E50" s="110">
        <f t="shared" si="1"/>
        <v>1530</v>
      </c>
      <c r="F50" s="113">
        <v>0</v>
      </c>
      <c r="G50" s="76">
        <f t="shared" si="2"/>
        <v>5780</v>
      </c>
    </row>
    <row r="51" spans="1:7" x14ac:dyDescent="0.2">
      <c r="A51" s="111">
        <v>106</v>
      </c>
      <c r="B51" s="112">
        <f>IF(A51&lt;Normativy!$E$36,Normativy!$F$36,IF(A51&lt;Normativy!$E$37,Normativy!$F$37+Normativy!$G$37*A51+Normativy!$H$37*A51^2,Normativy!$F$38))</f>
        <v>44</v>
      </c>
      <c r="C51" s="109">
        <f>Normativy!$C$36</f>
        <v>15583</v>
      </c>
      <c r="D51" s="110">
        <f t="shared" si="0"/>
        <v>4250</v>
      </c>
      <c r="E51" s="110">
        <f t="shared" si="1"/>
        <v>1530</v>
      </c>
      <c r="F51" s="113">
        <v>0</v>
      </c>
      <c r="G51" s="76">
        <f t="shared" si="2"/>
        <v>5780</v>
      </c>
    </row>
    <row r="52" spans="1:7" x14ac:dyDescent="0.2">
      <c r="A52" s="111">
        <v>107</v>
      </c>
      <c r="B52" s="112">
        <f>IF(A52&lt;Normativy!$E$36,Normativy!$F$36,IF(A52&lt;Normativy!$E$37,Normativy!$F$37+Normativy!$G$37*A52+Normativy!$H$37*A52^2,Normativy!$F$38))</f>
        <v>44</v>
      </c>
      <c r="C52" s="109">
        <f>Normativy!$C$36</f>
        <v>15583</v>
      </c>
      <c r="D52" s="110">
        <f t="shared" si="0"/>
        <v>4250</v>
      </c>
      <c r="E52" s="110">
        <f t="shared" si="1"/>
        <v>1530</v>
      </c>
      <c r="F52" s="113">
        <v>0</v>
      </c>
      <c r="G52" s="76">
        <f t="shared" si="2"/>
        <v>5780</v>
      </c>
    </row>
    <row r="53" spans="1:7" x14ac:dyDescent="0.2">
      <c r="A53" s="111">
        <v>108</v>
      </c>
      <c r="B53" s="112">
        <f>IF(A53&lt;Normativy!$E$36,Normativy!$F$36,IF(A53&lt;Normativy!$E$37,Normativy!$F$37+Normativy!$G$37*A53+Normativy!$H$37*A53^2,Normativy!$F$38))</f>
        <v>44</v>
      </c>
      <c r="C53" s="109">
        <f>Normativy!$C$36</f>
        <v>15583</v>
      </c>
      <c r="D53" s="110">
        <f t="shared" si="0"/>
        <v>4250</v>
      </c>
      <c r="E53" s="110">
        <f t="shared" si="1"/>
        <v>1530</v>
      </c>
      <c r="F53" s="113">
        <v>0</v>
      </c>
      <c r="G53" s="76">
        <f t="shared" si="2"/>
        <v>5780</v>
      </c>
    </row>
    <row r="54" spans="1:7" x14ac:dyDescent="0.2">
      <c r="A54" s="111">
        <v>109</v>
      </c>
      <c r="B54" s="112">
        <f>IF(A54&lt;Normativy!$E$36,Normativy!$F$36,IF(A54&lt;Normativy!$E$37,Normativy!$F$37+Normativy!$G$37*A54+Normativy!$H$37*A54^2,Normativy!$F$38))</f>
        <v>44</v>
      </c>
      <c r="C54" s="109">
        <f>Normativy!$C$36</f>
        <v>15583</v>
      </c>
      <c r="D54" s="110">
        <f t="shared" si="0"/>
        <v>4250</v>
      </c>
      <c r="E54" s="110">
        <f t="shared" si="1"/>
        <v>1530</v>
      </c>
      <c r="F54" s="113">
        <v>0</v>
      </c>
      <c r="G54" s="76">
        <f t="shared" si="2"/>
        <v>5780</v>
      </c>
    </row>
    <row r="55" spans="1:7" x14ac:dyDescent="0.2">
      <c r="A55" s="111">
        <v>110</v>
      </c>
      <c r="B55" s="112">
        <f>IF(A55&lt;Normativy!$E$36,Normativy!$F$36,IF(A55&lt;Normativy!$E$37,Normativy!$F$37+Normativy!$G$37*A55+Normativy!$H$37*A55^2,Normativy!$F$38))</f>
        <v>44</v>
      </c>
      <c r="C55" s="109">
        <f>Normativy!$C$36</f>
        <v>15583</v>
      </c>
      <c r="D55" s="110">
        <f t="shared" si="0"/>
        <v>4250</v>
      </c>
      <c r="E55" s="110">
        <f t="shared" si="1"/>
        <v>1530</v>
      </c>
      <c r="F55" s="113">
        <v>0</v>
      </c>
      <c r="G55" s="76">
        <f t="shared" si="2"/>
        <v>5780</v>
      </c>
    </row>
    <row r="56" spans="1:7" x14ac:dyDescent="0.2">
      <c r="A56" s="111">
        <v>111</v>
      </c>
      <c r="B56" s="112">
        <f>IF(A56&lt;Normativy!$E$36,Normativy!$F$36,IF(A56&lt;Normativy!$E$37,Normativy!$F$37+Normativy!$G$37*A56+Normativy!$H$37*A56^2,Normativy!$F$38))</f>
        <v>44</v>
      </c>
      <c r="C56" s="109">
        <f>Normativy!$C$36</f>
        <v>15583</v>
      </c>
      <c r="D56" s="110">
        <f t="shared" si="0"/>
        <v>4250</v>
      </c>
      <c r="E56" s="110">
        <f t="shared" si="1"/>
        <v>1530</v>
      </c>
      <c r="F56" s="113">
        <v>0</v>
      </c>
      <c r="G56" s="76">
        <f t="shared" si="2"/>
        <v>5780</v>
      </c>
    </row>
    <row r="57" spans="1:7" x14ac:dyDescent="0.2">
      <c r="A57" s="111">
        <v>112</v>
      </c>
      <c r="B57" s="112">
        <f>IF(A57&lt;Normativy!$E$36,Normativy!$F$36,IF(A57&lt;Normativy!$E$37,Normativy!$F$37+Normativy!$G$37*A57+Normativy!$H$37*A57^2,Normativy!$F$38))</f>
        <v>44</v>
      </c>
      <c r="C57" s="109">
        <f>Normativy!$C$36</f>
        <v>15583</v>
      </c>
      <c r="D57" s="110">
        <f t="shared" si="0"/>
        <v>4250</v>
      </c>
      <c r="E57" s="110">
        <f t="shared" si="1"/>
        <v>1530</v>
      </c>
      <c r="F57" s="113">
        <v>0</v>
      </c>
      <c r="G57" s="76">
        <f t="shared" si="2"/>
        <v>5780</v>
      </c>
    </row>
    <row r="58" spans="1:7" x14ac:dyDescent="0.2">
      <c r="A58" s="111">
        <v>113</v>
      </c>
      <c r="B58" s="112">
        <f>IF(A58&lt;Normativy!$E$36,Normativy!$F$36,IF(A58&lt;Normativy!$E$37,Normativy!$F$37+Normativy!$G$37*A58+Normativy!$H$37*A58^2,Normativy!$F$38))</f>
        <v>44</v>
      </c>
      <c r="C58" s="109">
        <f>Normativy!$C$36</f>
        <v>15583</v>
      </c>
      <c r="D58" s="110">
        <f t="shared" si="0"/>
        <v>4250</v>
      </c>
      <c r="E58" s="110">
        <f t="shared" si="1"/>
        <v>1530</v>
      </c>
      <c r="F58" s="113">
        <v>0</v>
      </c>
      <c r="G58" s="76">
        <f t="shared" si="2"/>
        <v>5780</v>
      </c>
    </row>
    <row r="59" spans="1:7" x14ac:dyDescent="0.2">
      <c r="A59" s="111">
        <v>114</v>
      </c>
      <c r="B59" s="112">
        <f>IF(A59&lt;Normativy!$E$36,Normativy!$F$36,IF(A59&lt;Normativy!$E$37,Normativy!$F$37+Normativy!$G$37*A59+Normativy!$H$37*A59^2,Normativy!$F$38))</f>
        <v>44</v>
      </c>
      <c r="C59" s="109">
        <f>Normativy!$C$36</f>
        <v>15583</v>
      </c>
      <c r="D59" s="110">
        <f t="shared" si="0"/>
        <v>4250</v>
      </c>
      <c r="E59" s="110">
        <f t="shared" si="1"/>
        <v>1530</v>
      </c>
      <c r="F59" s="113">
        <v>0</v>
      </c>
      <c r="G59" s="76">
        <f t="shared" si="2"/>
        <v>5780</v>
      </c>
    </row>
    <row r="60" spans="1:7" x14ac:dyDescent="0.2">
      <c r="A60" s="111">
        <v>115</v>
      </c>
      <c r="B60" s="112">
        <f>IF(A60&lt;Normativy!$E$36,Normativy!$F$36,IF(A60&lt;Normativy!$E$37,Normativy!$F$37+Normativy!$G$37*A60+Normativy!$H$37*A60^2,Normativy!$F$38))</f>
        <v>44</v>
      </c>
      <c r="C60" s="109">
        <f>Normativy!$C$36</f>
        <v>15583</v>
      </c>
      <c r="D60" s="110">
        <f t="shared" si="0"/>
        <v>4250</v>
      </c>
      <c r="E60" s="110">
        <f t="shared" si="1"/>
        <v>1530</v>
      </c>
      <c r="F60" s="113">
        <v>0</v>
      </c>
      <c r="G60" s="76">
        <f t="shared" si="2"/>
        <v>5780</v>
      </c>
    </row>
    <row r="61" spans="1:7" x14ac:dyDescent="0.2">
      <c r="A61" s="111">
        <v>116</v>
      </c>
      <c r="B61" s="112">
        <f>IF(A61&lt;Normativy!$E$36,Normativy!$F$36,IF(A61&lt;Normativy!$E$37,Normativy!$F$37+Normativy!$G$37*A61+Normativy!$H$37*A61^2,Normativy!$F$38))</f>
        <v>44</v>
      </c>
      <c r="C61" s="109">
        <f>Normativy!$C$36</f>
        <v>15583</v>
      </c>
      <c r="D61" s="110">
        <f t="shared" si="0"/>
        <v>4250</v>
      </c>
      <c r="E61" s="110">
        <f t="shared" si="1"/>
        <v>1530</v>
      </c>
      <c r="F61" s="113">
        <v>0</v>
      </c>
      <c r="G61" s="76">
        <f t="shared" si="2"/>
        <v>5780</v>
      </c>
    </row>
    <row r="62" spans="1:7" x14ac:dyDescent="0.2">
      <c r="A62" s="111">
        <v>117</v>
      </c>
      <c r="B62" s="112">
        <f>IF(A62&lt;Normativy!$E$36,Normativy!$F$36,IF(A62&lt;Normativy!$E$37,Normativy!$F$37+Normativy!$G$37*A62+Normativy!$H$37*A62^2,Normativy!$F$38))</f>
        <v>44</v>
      </c>
      <c r="C62" s="109">
        <f>Normativy!$C$36</f>
        <v>15583</v>
      </c>
      <c r="D62" s="110">
        <f t="shared" si="0"/>
        <v>4250</v>
      </c>
      <c r="E62" s="110">
        <f t="shared" si="1"/>
        <v>1530</v>
      </c>
      <c r="F62" s="113">
        <v>0</v>
      </c>
      <c r="G62" s="76">
        <f t="shared" si="2"/>
        <v>5780</v>
      </c>
    </row>
    <row r="63" spans="1:7" x14ac:dyDescent="0.2">
      <c r="A63" s="111">
        <v>118</v>
      </c>
      <c r="B63" s="112">
        <f>IF(A63&lt;Normativy!$E$36,Normativy!$F$36,IF(A63&lt;Normativy!$E$37,Normativy!$F$37+Normativy!$G$37*A63+Normativy!$H$37*A63^2,Normativy!$F$38))</f>
        <v>44</v>
      </c>
      <c r="C63" s="109">
        <f>Normativy!$C$36</f>
        <v>15583</v>
      </c>
      <c r="D63" s="110">
        <f t="shared" si="0"/>
        <v>4250</v>
      </c>
      <c r="E63" s="110">
        <f t="shared" si="1"/>
        <v>1530</v>
      </c>
      <c r="F63" s="113">
        <v>0</v>
      </c>
      <c r="G63" s="76">
        <f t="shared" si="2"/>
        <v>5780</v>
      </c>
    </row>
    <row r="64" spans="1:7" x14ac:dyDescent="0.2">
      <c r="A64" s="111">
        <v>119</v>
      </c>
      <c r="B64" s="112">
        <f>IF(A64&lt;Normativy!$E$36,Normativy!$F$36,IF(A64&lt;Normativy!$E$37,Normativy!$F$37+Normativy!$G$37*A64+Normativy!$H$37*A64^2,Normativy!$F$38))</f>
        <v>44</v>
      </c>
      <c r="C64" s="109">
        <f>Normativy!$C$36</f>
        <v>15583</v>
      </c>
      <c r="D64" s="110">
        <f t="shared" si="0"/>
        <v>4250</v>
      </c>
      <c r="E64" s="110">
        <f t="shared" si="1"/>
        <v>1530</v>
      </c>
      <c r="F64" s="113">
        <v>0</v>
      </c>
      <c r="G64" s="76">
        <f t="shared" si="2"/>
        <v>5780</v>
      </c>
    </row>
    <row r="65" spans="1:7" x14ac:dyDescent="0.2">
      <c r="A65" s="111">
        <v>120</v>
      </c>
      <c r="B65" s="112">
        <f>IF(A65&lt;Normativy!$E$36,Normativy!$F$36,IF(A65&lt;Normativy!$E$37,Normativy!$F$37+Normativy!$G$37*A65+Normativy!$H$37*A65^2,Normativy!$F$38))</f>
        <v>44</v>
      </c>
      <c r="C65" s="109">
        <f>Normativy!$C$36</f>
        <v>15583</v>
      </c>
      <c r="D65" s="110">
        <f t="shared" si="0"/>
        <v>4250</v>
      </c>
      <c r="E65" s="110">
        <f t="shared" si="1"/>
        <v>1530</v>
      </c>
      <c r="F65" s="113">
        <v>0</v>
      </c>
      <c r="G65" s="76">
        <f t="shared" si="2"/>
        <v>5780</v>
      </c>
    </row>
    <row r="66" spans="1:7" x14ac:dyDescent="0.2">
      <c r="A66" s="111">
        <v>121</v>
      </c>
      <c r="B66" s="112">
        <f>IF(A66&lt;Normativy!$E$36,Normativy!$F$36,IF(A66&lt;Normativy!$E$37,Normativy!$F$37+Normativy!$G$37*A66+Normativy!$H$37*A66^2,Normativy!$F$38))</f>
        <v>44</v>
      </c>
      <c r="C66" s="109">
        <f>Normativy!$C$36</f>
        <v>15583</v>
      </c>
      <c r="D66" s="110">
        <f t="shared" si="0"/>
        <v>4250</v>
      </c>
      <c r="E66" s="110">
        <f t="shared" si="1"/>
        <v>1530</v>
      </c>
      <c r="F66" s="113">
        <v>0</v>
      </c>
      <c r="G66" s="76">
        <f t="shared" si="2"/>
        <v>5780</v>
      </c>
    </row>
    <row r="67" spans="1:7" x14ac:dyDescent="0.2">
      <c r="A67" s="111">
        <v>122</v>
      </c>
      <c r="B67" s="112">
        <f>IF(A67&lt;Normativy!$E$36,Normativy!$F$36,IF(A67&lt;Normativy!$E$37,Normativy!$F$37+Normativy!$G$37*A67+Normativy!$H$37*A67^2,Normativy!$F$38))</f>
        <v>44</v>
      </c>
      <c r="C67" s="109">
        <f>Normativy!$C$36</f>
        <v>15583</v>
      </c>
      <c r="D67" s="110">
        <f t="shared" si="0"/>
        <v>4250</v>
      </c>
      <c r="E67" s="110">
        <f t="shared" si="1"/>
        <v>1530</v>
      </c>
      <c r="F67" s="113">
        <v>0</v>
      </c>
      <c r="G67" s="76">
        <f t="shared" si="2"/>
        <v>5780</v>
      </c>
    </row>
    <row r="68" spans="1:7" x14ac:dyDescent="0.2">
      <c r="A68" s="111">
        <v>123</v>
      </c>
      <c r="B68" s="112">
        <f>IF(A68&lt;Normativy!$E$36,Normativy!$F$36,IF(A68&lt;Normativy!$E$37,Normativy!$F$37+Normativy!$G$37*A68+Normativy!$H$37*A68^2,Normativy!$F$38))</f>
        <v>44</v>
      </c>
      <c r="C68" s="109">
        <f>Normativy!$C$36</f>
        <v>15583</v>
      </c>
      <c r="D68" s="110">
        <f t="shared" si="0"/>
        <v>4250</v>
      </c>
      <c r="E68" s="110">
        <f t="shared" si="1"/>
        <v>1530</v>
      </c>
      <c r="F68" s="113">
        <v>0</v>
      </c>
      <c r="G68" s="76">
        <f t="shared" si="2"/>
        <v>5780</v>
      </c>
    </row>
    <row r="69" spans="1:7" x14ac:dyDescent="0.2">
      <c r="A69" s="111">
        <v>124</v>
      </c>
      <c r="B69" s="112">
        <f>IF(A69&lt;Normativy!$E$36,Normativy!$F$36,IF(A69&lt;Normativy!$E$37,Normativy!$F$37+Normativy!$G$37*A69+Normativy!$H$37*A69^2,Normativy!$F$38))</f>
        <v>44</v>
      </c>
      <c r="C69" s="109">
        <f>Normativy!$C$36</f>
        <v>15583</v>
      </c>
      <c r="D69" s="110">
        <f t="shared" si="0"/>
        <v>4250</v>
      </c>
      <c r="E69" s="110">
        <f t="shared" si="1"/>
        <v>1530</v>
      </c>
      <c r="F69" s="113">
        <v>0</v>
      </c>
      <c r="G69" s="76">
        <f t="shared" si="2"/>
        <v>5780</v>
      </c>
    </row>
    <row r="70" spans="1:7" x14ac:dyDescent="0.2">
      <c r="A70" s="111">
        <v>125</v>
      </c>
      <c r="B70" s="112">
        <f>IF(A70&lt;Normativy!$E$36,Normativy!$F$36,IF(A70&lt;Normativy!$E$37,Normativy!$F$37+Normativy!$G$37*A70+Normativy!$H$37*A70^2,Normativy!$F$38))</f>
        <v>44</v>
      </c>
      <c r="C70" s="109">
        <f>Normativy!$C$36</f>
        <v>15583</v>
      </c>
      <c r="D70" s="110">
        <f t="shared" ref="D70:D133" si="3">ROUND(C70/B70*12,0)</f>
        <v>4250</v>
      </c>
      <c r="E70" s="110">
        <f t="shared" ref="E70:E133" si="4">D70*0.36</f>
        <v>1530</v>
      </c>
      <c r="F70" s="113">
        <v>0</v>
      </c>
      <c r="G70" s="76">
        <f t="shared" si="2"/>
        <v>5780</v>
      </c>
    </row>
    <row r="71" spans="1:7" x14ac:dyDescent="0.2">
      <c r="A71" s="111">
        <v>126</v>
      </c>
      <c r="B71" s="112">
        <f>IF(A71&lt;Normativy!$E$36,Normativy!$F$36,IF(A71&lt;Normativy!$E$37,Normativy!$F$37+Normativy!$G$37*A71+Normativy!$H$37*A71^2,Normativy!$F$38))</f>
        <v>44</v>
      </c>
      <c r="C71" s="109">
        <f>Normativy!$C$36</f>
        <v>15583</v>
      </c>
      <c r="D71" s="110">
        <f t="shared" si="3"/>
        <v>4250</v>
      </c>
      <c r="E71" s="110">
        <f t="shared" si="4"/>
        <v>1530</v>
      </c>
      <c r="F71" s="113">
        <v>0</v>
      </c>
      <c r="G71" s="76">
        <f t="shared" ref="G71:G134" si="5">D71+E71+F71</f>
        <v>5780</v>
      </c>
    </row>
    <row r="72" spans="1:7" x14ac:dyDescent="0.2">
      <c r="A72" s="111">
        <v>127</v>
      </c>
      <c r="B72" s="112">
        <f>IF(A72&lt;Normativy!$E$36,Normativy!$F$36,IF(A72&lt;Normativy!$E$37,Normativy!$F$37+Normativy!$G$37*A72+Normativy!$H$37*A72^2,Normativy!$F$38))</f>
        <v>44</v>
      </c>
      <c r="C72" s="109">
        <f>Normativy!$C$36</f>
        <v>15583</v>
      </c>
      <c r="D72" s="110">
        <f t="shared" si="3"/>
        <v>4250</v>
      </c>
      <c r="E72" s="110">
        <f t="shared" si="4"/>
        <v>1530</v>
      </c>
      <c r="F72" s="113">
        <v>0</v>
      </c>
      <c r="G72" s="76">
        <f t="shared" si="5"/>
        <v>5780</v>
      </c>
    </row>
    <row r="73" spans="1:7" x14ac:dyDescent="0.2">
      <c r="A73" s="111">
        <v>128</v>
      </c>
      <c r="B73" s="112">
        <f>IF(A73&lt;Normativy!$E$36,Normativy!$F$36,IF(A73&lt;Normativy!$E$37,Normativy!$F$37+Normativy!$G$37*A73+Normativy!$H$37*A73^2,Normativy!$F$38))</f>
        <v>44</v>
      </c>
      <c r="C73" s="109">
        <f>Normativy!$C$36</f>
        <v>15583</v>
      </c>
      <c r="D73" s="110">
        <f t="shared" si="3"/>
        <v>4250</v>
      </c>
      <c r="E73" s="110">
        <f t="shared" si="4"/>
        <v>1530</v>
      </c>
      <c r="F73" s="113">
        <v>0</v>
      </c>
      <c r="G73" s="76">
        <f t="shared" si="5"/>
        <v>5780</v>
      </c>
    </row>
    <row r="74" spans="1:7" x14ac:dyDescent="0.2">
      <c r="A74" s="111">
        <v>129</v>
      </c>
      <c r="B74" s="112">
        <f>IF(A74&lt;Normativy!$E$36,Normativy!$F$36,IF(A74&lt;Normativy!$E$37,Normativy!$F$37+Normativy!$G$37*A74+Normativy!$H$37*A74^2,Normativy!$F$38))</f>
        <v>44</v>
      </c>
      <c r="C74" s="109">
        <f>Normativy!$C$36</f>
        <v>15583</v>
      </c>
      <c r="D74" s="110">
        <f t="shared" si="3"/>
        <v>4250</v>
      </c>
      <c r="E74" s="110">
        <f t="shared" si="4"/>
        <v>1530</v>
      </c>
      <c r="F74" s="113">
        <v>0</v>
      </c>
      <c r="G74" s="76">
        <f t="shared" si="5"/>
        <v>5780</v>
      </c>
    </row>
    <row r="75" spans="1:7" x14ac:dyDescent="0.2">
      <c r="A75" s="111">
        <v>130</v>
      </c>
      <c r="B75" s="112">
        <f>IF(A75&lt;Normativy!$E$36,Normativy!$F$36,IF(A75&lt;Normativy!$E$37,Normativy!$F$37+Normativy!$G$37*A75+Normativy!$H$37*A75^2,Normativy!$F$38))</f>
        <v>44</v>
      </c>
      <c r="C75" s="109">
        <f>Normativy!$C$36</f>
        <v>15583</v>
      </c>
      <c r="D75" s="110">
        <f t="shared" si="3"/>
        <v>4250</v>
      </c>
      <c r="E75" s="110">
        <f t="shared" si="4"/>
        <v>1530</v>
      </c>
      <c r="F75" s="113">
        <v>0</v>
      </c>
      <c r="G75" s="76">
        <f t="shared" si="5"/>
        <v>5780</v>
      </c>
    </row>
    <row r="76" spans="1:7" x14ac:dyDescent="0.2">
      <c r="A76" s="111">
        <v>131</v>
      </c>
      <c r="B76" s="112">
        <f>IF(A76&lt;Normativy!$E$36,Normativy!$F$36,IF(A76&lt;Normativy!$E$37,Normativy!$F$37+Normativy!$G$37*A76+Normativy!$H$37*A76^2,Normativy!$F$38))</f>
        <v>44</v>
      </c>
      <c r="C76" s="109">
        <f>Normativy!$C$36</f>
        <v>15583</v>
      </c>
      <c r="D76" s="110">
        <f t="shared" si="3"/>
        <v>4250</v>
      </c>
      <c r="E76" s="110">
        <f t="shared" si="4"/>
        <v>1530</v>
      </c>
      <c r="F76" s="113">
        <v>0</v>
      </c>
      <c r="G76" s="76">
        <f t="shared" si="5"/>
        <v>5780</v>
      </c>
    </row>
    <row r="77" spans="1:7" x14ac:dyDescent="0.2">
      <c r="A77" s="111">
        <v>132</v>
      </c>
      <c r="B77" s="112">
        <f>IF(A77&lt;Normativy!$E$36,Normativy!$F$36,IF(A77&lt;Normativy!$E$37,Normativy!$F$37+Normativy!$G$37*A77+Normativy!$H$37*A77^2,Normativy!$F$38))</f>
        <v>44</v>
      </c>
      <c r="C77" s="109">
        <f>Normativy!$C$36</f>
        <v>15583</v>
      </c>
      <c r="D77" s="110">
        <f t="shared" si="3"/>
        <v>4250</v>
      </c>
      <c r="E77" s="110">
        <f t="shared" si="4"/>
        <v>1530</v>
      </c>
      <c r="F77" s="113">
        <v>0</v>
      </c>
      <c r="G77" s="76">
        <f t="shared" si="5"/>
        <v>5780</v>
      </c>
    </row>
    <row r="78" spans="1:7" x14ac:dyDescent="0.2">
      <c r="A78" s="111">
        <v>133</v>
      </c>
      <c r="B78" s="112">
        <f>IF(A78&lt;Normativy!$E$36,Normativy!$F$36,IF(A78&lt;Normativy!$E$37,Normativy!$F$37+Normativy!$G$37*A78+Normativy!$H$37*A78^2,Normativy!$F$38))</f>
        <v>44</v>
      </c>
      <c r="C78" s="109">
        <f>Normativy!$C$36</f>
        <v>15583</v>
      </c>
      <c r="D78" s="110">
        <f t="shared" si="3"/>
        <v>4250</v>
      </c>
      <c r="E78" s="110">
        <f t="shared" si="4"/>
        <v>1530</v>
      </c>
      <c r="F78" s="113">
        <v>0</v>
      </c>
      <c r="G78" s="76">
        <f t="shared" si="5"/>
        <v>5780</v>
      </c>
    </row>
    <row r="79" spans="1:7" x14ac:dyDescent="0.2">
      <c r="A79" s="111">
        <v>134</v>
      </c>
      <c r="B79" s="112">
        <f>IF(A79&lt;Normativy!$E$36,Normativy!$F$36,IF(A79&lt;Normativy!$E$37,Normativy!$F$37+Normativy!$G$37*A79+Normativy!$H$37*A79^2,Normativy!$F$38))</f>
        <v>44</v>
      </c>
      <c r="C79" s="109">
        <f>Normativy!$C$36</f>
        <v>15583</v>
      </c>
      <c r="D79" s="110">
        <f t="shared" si="3"/>
        <v>4250</v>
      </c>
      <c r="E79" s="110">
        <f t="shared" si="4"/>
        <v>1530</v>
      </c>
      <c r="F79" s="113">
        <v>0</v>
      </c>
      <c r="G79" s="76">
        <f t="shared" si="5"/>
        <v>5780</v>
      </c>
    </row>
    <row r="80" spans="1:7" x14ac:dyDescent="0.2">
      <c r="A80" s="111">
        <v>135</v>
      </c>
      <c r="B80" s="112">
        <f>IF(A80&lt;Normativy!$E$36,Normativy!$F$36,IF(A80&lt;Normativy!$E$37,Normativy!$F$37+Normativy!$G$37*A80+Normativy!$H$37*A80^2,Normativy!$F$38))</f>
        <v>44</v>
      </c>
      <c r="C80" s="109">
        <f>Normativy!$C$36</f>
        <v>15583</v>
      </c>
      <c r="D80" s="110">
        <f t="shared" si="3"/>
        <v>4250</v>
      </c>
      <c r="E80" s="110">
        <f t="shared" si="4"/>
        <v>1530</v>
      </c>
      <c r="F80" s="113">
        <v>0</v>
      </c>
      <c r="G80" s="76">
        <f t="shared" si="5"/>
        <v>5780</v>
      </c>
    </row>
    <row r="81" spans="1:7" x14ac:dyDescent="0.2">
      <c r="A81" s="111">
        <v>136</v>
      </c>
      <c r="B81" s="112">
        <f>IF(A81&lt;Normativy!$E$36,Normativy!$F$36,IF(A81&lt;Normativy!$E$37,Normativy!$F$37+Normativy!$G$37*A81+Normativy!$H$37*A81^2,Normativy!$F$38))</f>
        <v>44</v>
      </c>
      <c r="C81" s="109">
        <f>Normativy!$C$36</f>
        <v>15583</v>
      </c>
      <c r="D81" s="110">
        <f t="shared" si="3"/>
        <v>4250</v>
      </c>
      <c r="E81" s="110">
        <f t="shared" si="4"/>
        <v>1530</v>
      </c>
      <c r="F81" s="113">
        <v>0</v>
      </c>
      <c r="G81" s="76">
        <f t="shared" si="5"/>
        <v>5780</v>
      </c>
    </row>
    <row r="82" spans="1:7" x14ac:dyDescent="0.2">
      <c r="A82" s="111">
        <v>137</v>
      </c>
      <c r="B82" s="112">
        <f>IF(A82&lt;Normativy!$E$36,Normativy!$F$36,IF(A82&lt;Normativy!$E$37,Normativy!$F$37+Normativy!$G$37*A82+Normativy!$H$37*A82^2,Normativy!$F$38))</f>
        <v>44</v>
      </c>
      <c r="C82" s="109">
        <f>Normativy!$C$36</f>
        <v>15583</v>
      </c>
      <c r="D82" s="110">
        <f t="shared" si="3"/>
        <v>4250</v>
      </c>
      <c r="E82" s="110">
        <f t="shared" si="4"/>
        <v>1530</v>
      </c>
      <c r="F82" s="113">
        <v>0</v>
      </c>
      <c r="G82" s="76">
        <f t="shared" si="5"/>
        <v>5780</v>
      </c>
    </row>
    <row r="83" spans="1:7" x14ac:dyDescent="0.2">
      <c r="A83" s="111">
        <v>138</v>
      </c>
      <c r="B83" s="112">
        <f>IF(A83&lt;Normativy!$E$36,Normativy!$F$36,IF(A83&lt;Normativy!$E$37,Normativy!$F$37+Normativy!$G$37*A83+Normativy!$H$37*A83^2,Normativy!$F$38))</f>
        <v>44</v>
      </c>
      <c r="C83" s="109">
        <f>Normativy!$C$36</f>
        <v>15583</v>
      </c>
      <c r="D83" s="110">
        <f t="shared" si="3"/>
        <v>4250</v>
      </c>
      <c r="E83" s="110">
        <f t="shared" si="4"/>
        <v>1530</v>
      </c>
      <c r="F83" s="113">
        <v>0</v>
      </c>
      <c r="G83" s="76">
        <f t="shared" si="5"/>
        <v>5780</v>
      </c>
    </row>
    <row r="84" spans="1:7" x14ac:dyDescent="0.2">
      <c r="A84" s="111">
        <v>139</v>
      </c>
      <c r="B84" s="112">
        <f>IF(A84&lt;Normativy!$E$36,Normativy!$F$36,IF(A84&lt;Normativy!$E$37,Normativy!$F$37+Normativy!$G$37*A84+Normativy!$H$37*A84^2,Normativy!$F$38))</f>
        <v>44</v>
      </c>
      <c r="C84" s="109">
        <f>Normativy!$C$36</f>
        <v>15583</v>
      </c>
      <c r="D84" s="110">
        <f t="shared" si="3"/>
        <v>4250</v>
      </c>
      <c r="E84" s="110">
        <f t="shared" si="4"/>
        <v>1530</v>
      </c>
      <c r="F84" s="113">
        <v>0</v>
      </c>
      <c r="G84" s="76">
        <f t="shared" si="5"/>
        <v>5780</v>
      </c>
    </row>
    <row r="85" spans="1:7" x14ac:dyDescent="0.2">
      <c r="A85" s="111">
        <v>140</v>
      </c>
      <c r="B85" s="112">
        <f>IF(A85&lt;Normativy!$E$36,Normativy!$F$36,IF(A85&lt;Normativy!$E$37,Normativy!$F$37+Normativy!$G$37*A85+Normativy!$H$37*A85^2,Normativy!$F$38))</f>
        <v>44</v>
      </c>
      <c r="C85" s="109">
        <f>Normativy!$C$36</f>
        <v>15583</v>
      </c>
      <c r="D85" s="110">
        <f t="shared" si="3"/>
        <v>4250</v>
      </c>
      <c r="E85" s="110">
        <f t="shared" si="4"/>
        <v>1530</v>
      </c>
      <c r="F85" s="113">
        <v>0</v>
      </c>
      <c r="G85" s="76">
        <f t="shared" si="5"/>
        <v>5780</v>
      </c>
    </row>
    <row r="86" spans="1:7" x14ac:dyDescent="0.2">
      <c r="A86" s="111">
        <v>141</v>
      </c>
      <c r="B86" s="112">
        <f>IF(A86&lt;Normativy!$E$36,Normativy!$F$36,IF(A86&lt;Normativy!$E$37,Normativy!$F$37+Normativy!$G$37*A86+Normativy!$H$37*A86^2,Normativy!$F$38))</f>
        <v>44</v>
      </c>
      <c r="C86" s="109">
        <f>Normativy!$C$36</f>
        <v>15583</v>
      </c>
      <c r="D86" s="110">
        <f t="shared" si="3"/>
        <v>4250</v>
      </c>
      <c r="E86" s="110">
        <f t="shared" si="4"/>
        <v>1530</v>
      </c>
      <c r="F86" s="113">
        <v>0</v>
      </c>
      <c r="G86" s="76">
        <f t="shared" si="5"/>
        <v>5780</v>
      </c>
    </row>
    <row r="87" spans="1:7" x14ac:dyDescent="0.2">
      <c r="A87" s="111">
        <v>142</v>
      </c>
      <c r="B87" s="112">
        <f>IF(A87&lt;Normativy!$E$36,Normativy!$F$36,IF(A87&lt;Normativy!$E$37,Normativy!$F$37+Normativy!$G$37*A87+Normativy!$H$37*A87^2,Normativy!$F$38))</f>
        <v>44</v>
      </c>
      <c r="C87" s="109">
        <f>Normativy!$C$36</f>
        <v>15583</v>
      </c>
      <c r="D87" s="110">
        <f t="shared" si="3"/>
        <v>4250</v>
      </c>
      <c r="E87" s="110">
        <f t="shared" si="4"/>
        <v>1530</v>
      </c>
      <c r="F87" s="113">
        <v>0</v>
      </c>
      <c r="G87" s="76">
        <f t="shared" si="5"/>
        <v>5780</v>
      </c>
    </row>
    <row r="88" spans="1:7" x14ac:dyDescent="0.2">
      <c r="A88" s="111">
        <v>143</v>
      </c>
      <c r="B88" s="112">
        <f>IF(A88&lt;Normativy!$E$36,Normativy!$F$36,IF(A88&lt;Normativy!$E$37,Normativy!$F$37+Normativy!$G$37*A88+Normativy!$H$37*A88^2,Normativy!$F$38))</f>
        <v>44</v>
      </c>
      <c r="C88" s="109">
        <f>Normativy!$C$36</f>
        <v>15583</v>
      </c>
      <c r="D88" s="110">
        <f t="shared" si="3"/>
        <v>4250</v>
      </c>
      <c r="E88" s="110">
        <f t="shared" si="4"/>
        <v>1530</v>
      </c>
      <c r="F88" s="113">
        <v>0</v>
      </c>
      <c r="G88" s="76">
        <f t="shared" si="5"/>
        <v>5780</v>
      </c>
    </row>
    <row r="89" spans="1:7" x14ac:dyDescent="0.2">
      <c r="A89" s="111">
        <v>144</v>
      </c>
      <c r="B89" s="112">
        <f>IF(A89&lt;Normativy!$E$36,Normativy!$F$36,IF(A89&lt;Normativy!$E$37,Normativy!$F$37+Normativy!$G$37*A89+Normativy!$H$37*A89^2,Normativy!$F$38))</f>
        <v>44</v>
      </c>
      <c r="C89" s="109">
        <f>Normativy!$C$36</f>
        <v>15583</v>
      </c>
      <c r="D89" s="110">
        <f t="shared" si="3"/>
        <v>4250</v>
      </c>
      <c r="E89" s="110">
        <f t="shared" si="4"/>
        <v>1530</v>
      </c>
      <c r="F89" s="113">
        <v>0</v>
      </c>
      <c r="G89" s="76">
        <f t="shared" si="5"/>
        <v>5780</v>
      </c>
    </row>
    <row r="90" spans="1:7" x14ac:dyDescent="0.2">
      <c r="A90" s="111">
        <v>145</v>
      </c>
      <c r="B90" s="112">
        <f>IF(A90&lt;Normativy!$E$36,Normativy!$F$36,IF(A90&lt;Normativy!$E$37,Normativy!$F$37+Normativy!$G$37*A90+Normativy!$H$37*A90^2,Normativy!$F$38))</f>
        <v>44</v>
      </c>
      <c r="C90" s="109">
        <f>Normativy!$C$36</f>
        <v>15583</v>
      </c>
      <c r="D90" s="110">
        <f t="shared" si="3"/>
        <v>4250</v>
      </c>
      <c r="E90" s="110">
        <f t="shared" si="4"/>
        <v>1530</v>
      </c>
      <c r="F90" s="113">
        <v>0</v>
      </c>
      <c r="G90" s="76">
        <f t="shared" si="5"/>
        <v>5780</v>
      </c>
    </row>
    <row r="91" spans="1:7" x14ac:dyDescent="0.2">
      <c r="A91" s="111">
        <v>146</v>
      </c>
      <c r="B91" s="112">
        <f>IF(A91&lt;Normativy!$E$36,Normativy!$F$36,IF(A91&lt;Normativy!$E$37,Normativy!$F$37+Normativy!$G$37*A91+Normativy!$H$37*A91^2,Normativy!$F$38))</f>
        <v>44</v>
      </c>
      <c r="C91" s="109">
        <f>Normativy!$C$36</f>
        <v>15583</v>
      </c>
      <c r="D91" s="110">
        <f t="shared" si="3"/>
        <v>4250</v>
      </c>
      <c r="E91" s="110">
        <f t="shared" si="4"/>
        <v>1530</v>
      </c>
      <c r="F91" s="113">
        <v>0</v>
      </c>
      <c r="G91" s="76">
        <f t="shared" si="5"/>
        <v>5780</v>
      </c>
    </row>
    <row r="92" spans="1:7" x14ac:dyDescent="0.2">
      <c r="A92" s="111">
        <v>147</v>
      </c>
      <c r="B92" s="112">
        <f>IF(A92&lt;Normativy!$E$36,Normativy!$F$36,IF(A92&lt;Normativy!$E$37,Normativy!$F$37+Normativy!$G$37*A92+Normativy!$H$37*A92^2,Normativy!$F$38))</f>
        <v>44</v>
      </c>
      <c r="C92" s="109">
        <f>Normativy!$C$36</f>
        <v>15583</v>
      </c>
      <c r="D92" s="110">
        <f t="shared" si="3"/>
        <v>4250</v>
      </c>
      <c r="E92" s="110">
        <f t="shared" si="4"/>
        <v>1530</v>
      </c>
      <c r="F92" s="113">
        <v>0</v>
      </c>
      <c r="G92" s="76">
        <f t="shared" si="5"/>
        <v>5780</v>
      </c>
    </row>
    <row r="93" spans="1:7" x14ac:dyDescent="0.2">
      <c r="A93" s="111">
        <v>148</v>
      </c>
      <c r="B93" s="112">
        <f>IF(A93&lt;Normativy!$E$36,Normativy!$F$36,IF(A93&lt;Normativy!$E$37,Normativy!$F$37+Normativy!$G$37*A93+Normativy!$H$37*A93^2,Normativy!$F$38))</f>
        <v>44</v>
      </c>
      <c r="C93" s="109">
        <f>Normativy!$C$36</f>
        <v>15583</v>
      </c>
      <c r="D93" s="110">
        <f t="shared" si="3"/>
        <v>4250</v>
      </c>
      <c r="E93" s="110">
        <f t="shared" si="4"/>
        <v>1530</v>
      </c>
      <c r="F93" s="113">
        <v>0</v>
      </c>
      <c r="G93" s="76">
        <f t="shared" si="5"/>
        <v>5780</v>
      </c>
    </row>
    <row r="94" spans="1:7" x14ac:dyDescent="0.2">
      <c r="A94" s="111">
        <v>149</v>
      </c>
      <c r="B94" s="112">
        <f>IF(A94&lt;Normativy!$E$36,Normativy!$F$36,IF(A94&lt;Normativy!$E$37,Normativy!$F$37+Normativy!$G$37*A94+Normativy!$H$37*A94^2,Normativy!$F$38))</f>
        <v>44</v>
      </c>
      <c r="C94" s="109">
        <f>Normativy!$C$36</f>
        <v>15583</v>
      </c>
      <c r="D94" s="110">
        <f t="shared" si="3"/>
        <v>4250</v>
      </c>
      <c r="E94" s="110">
        <f t="shared" si="4"/>
        <v>1530</v>
      </c>
      <c r="F94" s="113">
        <v>0</v>
      </c>
      <c r="G94" s="76">
        <f t="shared" si="5"/>
        <v>5780</v>
      </c>
    </row>
    <row r="95" spans="1:7" x14ac:dyDescent="0.2">
      <c r="A95" s="111">
        <v>150</v>
      </c>
      <c r="B95" s="112">
        <f>IF(A95&lt;Normativy!$E$36,Normativy!$F$36,IF(A95&lt;Normativy!$E$37,Normativy!$F$37+Normativy!$G$37*A95+Normativy!$H$37*A95^2,Normativy!$F$38))</f>
        <v>44</v>
      </c>
      <c r="C95" s="109">
        <f>Normativy!$C$36</f>
        <v>15583</v>
      </c>
      <c r="D95" s="110">
        <f t="shared" si="3"/>
        <v>4250</v>
      </c>
      <c r="E95" s="110">
        <f t="shared" si="4"/>
        <v>1530</v>
      </c>
      <c r="F95" s="113">
        <v>0</v>
      </c>
      <c r="G95" s="76">
        <f t="shared" si="5"/>
        <v>5780</v>
      </c>
    </row>
    <row r="96" spans="1:7" x14ac:dyDescent="0.2">
      <c r="A96" s="111">
        <v>151</v>
      </c>
      <c r="B96" s="112">
        <f>IF(A96&lt;Normativy!$E$36,Normativy!$F$36,IF(A96&lt;Normativy!$E$37,Normativy!$F$37+Normativy!$G$37*A96+Normativy!$H$37*A96^2,Normativy!$F$38))</f>
        <v>44</v>
      </c>
      <c r="C96" s="109">
        <f>Normativy!$C$36</f>
        <v>15583</v>
      </c>
      <c r="D96" s="110">
        <f t="shared" si="3"/>
        <v>4250</v>
      </c>
      <c r="E96" s="110">
        <f t="shared" si="4"/>
        <v>1530</v>
      </c>
      <c r="F96" s="113">
        <v>0</v>
      </c>
      <c r="G96" s="76">
        <f t="shared" si="5"/>
        <v>5780</v>
      </c>
    </row>
    <row r="97" spans="1:7" x14ac:dyDescent="0.2">
      <c r="A97" s="111">
        <v>152</v>
      </c>
      <c r="B97" s="112">
        <f>IF(A97&lt;Normativy!$E$36,Normativy!$F$36,IF(A97&lt;Normativy!$E$37,Normativy!$F$37+Normativy!$G$37*A97+Normativy!$H$37*A97^2,Normativy!$F$38))</f>
        <v>44</v>
      </c>
      <c r="C97" s="109">
        <f>Normativy!$C$36</f>
        <v>15583</v>
      </c>
      <c r="D97" s="110">
        <f t="shared" si="3"/>
        <v>4250</v>
      </c>
      <c r="E97" s="110">
        <f t="shared" si="4"/>
        <v>1530</v>
      </c>
      <c r="F97" s="113">
        <v>0</v>
      </c>
      <c r="G97" s="76">
        <f t="shared" si="5"/>
        <v>5780</v>
      </c>
    </row>
    <row r="98" spans="1:7" x14ac:dyDescent="0.2">
      <c r="A98" s="111">
        <v>153</v>
      </c>
      <c r="B98" s="112">
        <f>IF(A98&lt;Normativy!$E$36,Normativy!$F$36,IF(A98&lt;Normativy!$E$37,Normativy!$F$37+Normativy!$G$37*A98+Normativy!$H$37*A98^2,Normativy!$F$38))</f>
        <v>44</v>
      </c>
      <c r="C98" s="109">
        <f>Normativy!$C$36</f>
        <v>15583</v>
      </c>
      <c r="D98" s="110">
        <f t="shared" si="3"/>
        <v>4250</v>
      </c>
      <c r="E98" s="110">
        <f t="shared" si="4"/>
        <v>1530</v>
      </c>
      <c r="F98" s="113">
        <v>0</v>
      </c>
      <c r="G98" s="76">
        <f t="shared" si="5"/>
        <v>5780</v>
      </c>
    </row>
    <row r="99" spans="1:7" x14ac:dyDescent="0.2">
      <c r="A99" s="111">
        <v>154</v>
      </c>
      <c r="B99" s="112">
        <f>IF(A99&lt;Normativy!$E$36,Normativy!$F$36,IF(A99&lt;Normativy!$E$37,Normativy!$F$37+Normativy!$G$37*A99+Normativy!$H$37*A99^2,Normativy!$F$38))</f>
        <v>44</v>
      </c>
      <c r="C99" s="109">
        <f>Normativy!$C$36</f>
        <v>15583</v>
      </c>
      <c r="D99" s="110">
        <f t="shared" si="3"/>
        <v>4250</v>
      </c>
      <c r="E99" s="110">
        <f t="shared" si="4"/>
        <v>1530</v>
      </c>
      <c r="F99" s="113">
        <v>0</v>
      </c>
      <c r="G99" s="76">
        <f t="shared" si="5"/>
        <v>5780</v>
      </c>
    </row>
    <row r="100" spans="1:7" x14ac:dyDescent="0.2">
      <c r="A100" s="111">
        <v>155</v>
      </c>
      <c r="B100" s="112">
        <f>IF(A100&lt;Normativy!$E$36,Normativy!$F$36,IF(A100&lt;Normativy!$E$37,Normativy!$F$37+Normativy!$G$37*A100+Normativy!$H$37*A100^2,Normativy!$F$38))</f>
        <v>44</v>
      </c>
      <c r="C100" s="109">
        <f>Normativy!$C$36</f>
        <v>15583</v>
      </c>
      <c r="D100" s="110">
        <f t="shared" si="3"/>
        <v>4250</v>
      </c>
      <c r="E100" s="110">
        <f t="shared" si="4"/>
        <v>1530</v>
      </c>
      <c r="F100" s="113">
        <v>0</v>
      </c>
      <c r="G100" s="76">
        <f t="shared" si="5"/>
        <v>5780</v>
      </c>
    </row>
    <row r="101" spans="1:7" x14ac:dyDescent="0.2">
      <c r="A101" s="111">
        <v>156</v>
      </c>
      <c r="B101" s="112">
        <f>IF(A101&lt;Normativy!$E$36,Normativy!$F$36,IF(A101&lt;Normativy!$E$37,Normativy!$F$37+Normativy!$G$37*A101+Normativy!$H$37*A101^2,Normativy!$F$38))</f>
        <v>44.074316799999998</v>
      </c>
      <c r="C101" s="109">
        <f>Normativy!$C$36</f>
        <v>15583</v>
      </c>
      <c r="D101" s="110">
        <f t="shared" si="3"/>
        <v>4243</v>
      </c>
      <c r="E101" s="110">
        <f t="shared" si="4"/>
        <v>1527.48</v>
      </c>
      <c r="F101" s="113">
        <v>0</v>
      </c>
      <c r="G101" s="76">
        <f t="shared" si="5"/>
        <v>5770.48</v>
      </c>
    </row>
    <row r="102" spans="1:7" x14ac:dyDescent="0.2">
      <c r="A102" s="111">
        <v>157</v>
      </c>
      <c r="B102" s="112">
        <f>IF(A102&lt;Normativy!$E$36,Normativy!$F$36,IF(A102&lt;Normativy!$E$37,Normativy!$F$37+Normativy!$G$37*A102+Normativy!$H$37*A102^2,Normativy!$F$38))</f>
        <v>44.142403700000003</v>
      </c>
      <c r="C102" s="109">
        <f>Normativy!$C$36</f>
        <v>15583</v>
      </c>
      <c r="D102" s="110">
        <f t="shared" si="3"/>
        <v>4236</v>
      </c>
      <c r="E102" s="110">
        <f t="shared" si="4"/>
        <v>1524.96</v>
      </c>
      <c r="F102" s="113">
        <v>0</v>
      </c>
      <c r="G102" s="76">
        <f t="shared" si="5"/>
        <v>5760.96</v>
      </c>
    </row>
    <row r="103" spans="1:7" x14ac:dyDescent="0.2">
      <c r="A103" s="111">
        <v>158</v>
      </c>
      <c r="B103" s="112">
        <f>IF(A103&lt;Normativy!$E$36,Normativy!$F$36,IF(A103&lt;Normativy!$E$37,Normativy!$F$37+Normativy!$G$37*A103+Normativy!$H$37*A103^2,Normativy!$F$38))</f>
        <v>44.210393199999999</v>
      </c>
      <c r="C103" s="109">
        <f>Normativy!$C$36</f>
        <v>15583</v>
      </c>
      <c r="D103" s="110">
        <f t="shared" si="3"/>
        <v>4230</v>
      </c>
      <c r="E103" s="110">
        <f t="shared" si="4"/>
        <v>1522.8</v>
      </c>
      <c r="F103" s="113">
        <v>0</v>
      </c>
      <c r="G103" s="76">
        <f t="shared" si="5"/>
        <v>5752.8</v>
      </c>
    </row>
    <row r="104" spans="1:7" x14ac:dyDescent="0.2">
      <c r="A104" s="111">
        <v>159</v>
      </c>
      <c r="B104" s="112">
        <f>IF(A104&lt;Normativy!$E$36,Normativy!$F$36,IF(A104&lt;Normativy!$E$37,Normativy!$F$37+Normativy!$G$37*A104+Normativy!$H$37*A104^2,Normativy!$F$38))</f>
        <v>44.2782853</v>
      </c>
      <c r="C104" s="109">
        <f>Normativy!$C$36</f>
        <v>15583</v>
      </c>
      <c r="D104" s="110">
        <f t="shared" si="3"/>
        <v>4223</v>
      </c>
      <c r="E104" s="110">
        <f t="shared" si="4"/>
        <v>1520.28</v>
      </c>
      <c r="F104" s="113">
        <v>0</v>
      </c>
      <c r="G104" s="76">
        <f t="shared" si="5"/>
        <v>5743.28</v>
      </c>
    </row>
    <row r="105" spans="1:7" x14ac:dyDescent="0.2">
      <c r="A105" s="111">
        <v>160</v>
      </c>
      <c r="B105" s="112">
        <f>IF(A105&lt;Normativy!$E$36,Normativy!$F$36,IF(A105&lt;Normativy!$E$37,Normativy!$F$37+Normativy!$G$37*A105+Normativy!$H$37*A105^2,Normativy!$F$38))</f>
        <v>44.346079999999994</v>
      </c>
      <c r="C105" s="109">
        <f>Normativy!$C$36</f>
        <v>15583</v>
      </c>
      <c r="D105" s="110">
        <f t="shared" si="3"/>
        <v>4217</v>
      </c>
      <c r="E105" s="110">
        <f t="shared" si="4"/>
        <v>1518.12</v>
      </c>
      <c r="F105" s="113">
        <v>0</v>
      </c>
      <c r="G105" s="76">
        <f t="shared" si="5"/>
        <v>5735.12</v>
      </c>
    </row>
    <row r="106" spans="1:7" x14ac:dyDescent="0.2">
      <c r="A106" s="111">
        <v>161</v>
      </c>
      <c r="B106" s="112">
        <f>IF(A106&lt;Normativy!$E$36,Normativy!$F$36,IF(A106&lt;Normativy!$E$37,Normativy!$F$37+Normativy!$G$37*A106+Normativy!$H$37*A106^2,Normativy!$F$38))</f>
        <v>44.4137773</v>
      </c>
      <c r="C106" s="109">
        <f>Normativy!$C$36</f>
        <v>15583</v>
      </c>
      <c r="D106" s="110">
        <f t="shared" si="3"/>
        <v>4210</v>
      </c>
      <c r="E106" s="110">
        <f t="shared" si="4"/>
        <v>1515.6</v>
      </c>
      <c r="F106" s="113">
        <v>0</v>
      </c>
      <c r="G106" s="76">
        <f t="shared" si="5"/>
        <v>5725.6</v>
      </c>
    </row>
    <row r="107" spans="1:7" x14ac:dyDescent="0.2">
      <c r="A107" s="111">
        <v>162</v>
      </c>
      <c r="B107" s="112">
        <f>IF(A107&lt;Normativy!$E$36,Normativy!$F$36,IF(A107&lt;Normativy!$E$37,Normativy!$F$37+Normativy!$G$37*A107+Normativy!$H$37*A107^2,Normativy!$F$38))</f>
        <v>44.481377199999997</v>
      </c>
      <c r="C107" s="109">
        <f>Normativy!$C$36</f>
        <v>15583</v>
      </c>
      <c r="D107" s="110">
        <f t="shared" si="3"/>
        <v>4204</v>
      </c>
      <c r="E107" s="110">
        <f t="shared" si="4"/>
        <v>1513.44</v>
      </c>
      <c r="F107" s="113">
        <v>0</v>
      </c>
      <c r="G107" s="76">
        <f t="shared" si="5"/>
        <v>5717.4400000000005</v>
      </c>
    </row>
    <row r="108" spans="1:7" x14ac:dyDescent="0.2">
      <c r="A108" s="111">
        <v>163</v>
      </c>
      <c r="B108" s="112">
        <f>IF(A108&lt;Normativy!$E$36,Normativy!$F$36,IF(A108&lt;Normativy!$E$37,Normativy!$F$37+Normativy!$G$37*A108+Normativy!$H$37*A108^2,Normativy!$F$38))</f>
        <v>44.548879700000001</v>
      </c>
      <c r="C108" s="109">
        <f>Normativy!$C$36</f>
        <v>15583</v>
      </c>
      <c r="D108" s="110">
        <f t="shared" si="3"/>
        <v>4198</v>
      </c>
      <c r="E108" s="110">
        <f t="shared" si="4"/>
        <v>1511.28</v>
      </c>
      <c r="F108" s="113">
        <v>0</v>
      </c>
      <c r="G108" s="76">
        <f t="shared" si="5"/>
        <v>5709.28</v>
      </c>
    </row>
    <row r="109" spans="1:7" x14ac:dyDescent="0.2">
      <c r="A109" s="111">
        <v>164</v>
      </c>
      <c r="B109" s="112">
        <f>IF(A109&lt;Normativy!$E$36,Normativy!$F$36,IF(A109&lt;Normativy!$E$37,Normativy!$F$37+Normativy!$G$37*A109+Normativy!$H$37*A109^2,Normativy!$F$38))</f>
        <v>44.616284799999995</v>
      </c>
      <c r="C109" s="109">
        <f>Normativy!$C$36</f>
        <v>15583</v>
      </c>
      <c r="D109" s="110">
        <f t="shared" si="3"/>
        <v>4191</v>
      </c>
      <c r="E109" s="110">
        <f t="shared" si="4"/>
        <v>1508.76</v>
      </c>
      <c r="F109" s="113">
        <v>0</v>
      </c>
      <c r="G109" s="76">
        <f t="shared" si="5"/>
        <v>5699.76</v>
      </c>
    </row>
    <row r="110" spans="1:7" x14ac:dyDescent="0.2">
      <c r="A110" s="111">
        <v>165</v>
      </c>
      <c r="B110" s="112">
        <f>IF(A110&lt;Normativy!$E$36,Normativy!$F$36,IF(A110&lt;Normativy!$E$37,Normativy!$F$37+Normativy!$G$37*A110+Normativy!$H$37*A110^2,Normativy!$F$38))</f>
        <v>44.683592500000003</v>
      </c>
      <c r="C110" s="109">
        <f>Normativy!$C$36</f>
        <v>15583</v>
      </c>
      <c r="D110" s="110">
        <f t="shared" si="3"/>
        <v>4185</v>
      </c>
      <c r="E110" s="110">
        <f t="shared" si="4"/>
        <v>1506.6</v>
      </c>
      <c r="F110" s="113">
        <v>0</v>
      </c>
      <c r="G110" s="76">
        <f t="shared" si="5"/>
        <v>5691.6</v>
      </c>
    </row>
    <row r="111" spans="1:7" x14ac:dyDescent="0.2">
      <c r="A111" s="111">
        <v>166</v>
      </c>
      <c r="B111" s="112">
        <f>IF(A111&lt;Normativy!$E$36,Normativy!$F$36,IF(A111&lt;Normativy!$E$37,Normativy!$F$37+Normativy!$G$37*A111+Normativy!$H$37*A111^2,Normativy!$F$38))</f>
        <v>44.750802799999995</v>
      </c>
      <c r="C111" s="109">
        <f>Normativy!$C$36</f>
        <v>15583</v>
      </c>
      <c r="D111" s="110">
        <f t="shared" si="3"/>
        <v>4179</v>
      </c>
      <c r="E111" s="110">
        <f t="shared" si="4"/>
        <v>1504.44</v>
      </c>
      <c r="F111" s="113">
        <v>0</v>
      </c>
      <c r="G111" s="76">
        <f t="shared" si="5"/>
        <v>5683.4400000000005</v>
      </c>
    </row>
    <row r="112" spans="1:7" x14ac:dyDescent="0.2">
      <c r="A112" s="111">
        <v>167</v>
      </c>
      <c r="B112" s="112">
        <f>IF(A112&lt;Normativy!$E$36,Normativy!$F$36,IF(A112&lt;Normativy!$E$37,Normativy!$F$37+Normativy!$G$37*A112+Normativy!$H$37*A112^2,Normativy!$F$38))</f>
        <v>44.817915699999993</v>
      </c>
      <c r="C112" s="109">
        <f>Normativy!$C$36</f>
        <v>15583</v>
      </c>
      <c r="D112" s="110">
        <f t="shared" si="3"/>
        <v>4172</v>
      </c>
      <c r="E112" s="110">
        <f t="shared" si="4"/>
        <v>1501.9199999999998</v>
      </c>
      <c r="F112" s="113">
        <v>0</v>
      </c>
      <c r="G112" s="76">
        <f t="shared" si="5"/>
        <v>5673.92</v>
      </c>
    </row>
    <row r="113" spans="1:7" x14ac:dyDescent="0.2">
      <c r="A113" s="111">
        <v>168</v>
      </c>
      <c r="B113" s="112">
        <f>IF(A113&lt;Normativy!$E$36,Normativy!$F$36,IF(A113&lt;Normativy!$E$37,Normativy!$F$37+Normativy!$G$37*A113+Normativy!$H$37*A113^2,Normativy!$F$38))</f>
        <v>44.884931199999997</v>
      </c>
      <c r="C113" s="109">
        <f>Normativy!$C$36</f>
        <v>15583</v>
      </c>
      <c r="D113" s="110">
        <f t="shared" si="3"/>
        <v>4166</v>
      </c>
      <c r="E113" s="110">
        <f t="shared" si="4"/>
        <v>1499.76</v>
      </c>
      <c r="F113" s="113">
        <v>0</v>
      </c>
      <c r="G113" s="76">
        <f t="shared" si="5"/>
        <v>5665.76</v>
      </c>
    </row>
    <row r="114" spans="1:7" x14ac:dyDescent="0.2">
      <c r="A114" s="111">
        <v>169</v>
      </c>
      <c r="B114" s="112">
        <f>IF(A114&lt;Normativy!$E$36,Normativy!$F$36,IF(A114&lt;Normativy!$E$37,Normativy!$F$37+Normativy!$G$37*A114+Normativy!$H$37*A114^2,Normativy!$F$38))</f>
        <v>44.951849299999999</v>
      </c>
      <c r="C114" s="109">
        <f>Normativy!$C$36</f>
        <v>15583</v>
      </c>
      <c r="D114" s="110">
        <f t="shared" si="3"/>
        <v>4160</v>
      </c>
      <c r="E114" s="110">
        <f t="shared" si="4"/>
        <v>1497.6</v>
      </c>
      <c r="F114" s="113">
        <v>0</v>
      </c>
      <c r="G114" s="76">
        <f t="shared" si="5"/>
        <v>5657.6</v>
      </c>
    </row>
    <row r="115" spans="1:7" x14ac:dyDescent="0.2">
      <c r="A115" s="111">
        <v>170</v>
      </c>
      <c r="B115" s="112">
        <f>IF(A115&lt;Normativy!$E$36,Normativy!$F$36,IF(A115&lt;Normativy!$E$37,Normativy!$F$37+Normativy!$G$37*A115+Normativy!$H$37*A115^2,Normativy!$F$38))</f>
        <v>45.01867</v>
      </c>
      <c r="C115" s="109">
        <f>Normativy!$C$36</f>
        <v>15583</v>
      </c>
      <c r="D115" s="110">
        <f t="shared" si="3"/>
        <v>4154</v>
      </c>
      <c r="E115" s="110">
        <f t="shared" si="4"/>
        <v>1495.44</v>
      </c>
      <c r="F115" s="113">
        <v>0</v>
      </c>
      <c r="G115" s="76">
        <f t="shared" si="5"/>
        <v>5649.4400000000005</v>
      </c>
    </row>
    <row r="116" spans="1:7" x14ac:dyDescent="0.2">
      <c r="A116" s="111">
        <v>171</v>
      </c>
      <c r="B116" s="112">
        <f>IF(A116&lt;Normativy!$E$36,Normativy!$F$36,IF(A116&lt;Normativy!$E$37,Normativy!$F$37+Normativy!$G$37*A116+Normativy!$H$37*A116^2,Normativy!$F$38))</f>
        <v>45.085393299999993</v>
      </c>
      <c r="C116" s="109">
        <f>Normativy!$C$36</f>
        <v>15583</v>
      </c>
      <c r="D116" s="110">
        <f t="shared" si="3"/>
        <v>4148</v>
      </c>
      <c r="E116" s="110">
        <f t="shared" si="4"/>
        <v>1493.28</v>
      </c>
      <c r="F116" s="113">
        <v>0</v>
      </c>
      <c r="G116" s="76">
        <f t="shared" si="5"/>
        <v>5641.28</v>
      </c>
    </row>
    <row r="117" spans="1:7" x14ac:dyDescent="0.2">
      <c r="A117" s="111">
        <v>172</v>
      </c>
      <c r="B117" s="112">
        <f>IF(A117&lt;Normativy!$E$36,Normativy!$F$36,IF(A117&lt;Normativy!$E$37,Normativy!$F$37+Normativy!$G$37*A117+Normativy!$H$37*A117^2,Normativy!$F$38))</f>
        <v>45.152019199999998</v>
      </c>
      <c r="C117" s="109">
        <f>Normativy!$C$36</f>
        <v>15583</v>
      </c>
      <c r="D117" s="110">
        <f t="shared" si="3"/>
        <v>4141</v>
      </c>
      <c r="E117" s="110">
        <f t="shared" si="4"/>
        <v>1490.76</v>
      </c>
      <c r="F117" s="113">
        <v>0</v>
      </c>
      <c r="G117" s="76">
        <f t="shared" si="5"/>
        <v>5631.76</v>
      </c>
    </row>
    <row r="118" spans="1:7" x14ac:dyDescent="0.2">
      <c r="A118" s="111">
        <v>173</v>
      </c>
      <c r="B118" s="112">
        <f>IF(A118&lt;Normativy!$E$36,Normativy!$F$36,IF(A118&lt;Normativy!$E$37,Normativy!$F$37+Normativy!$G$37*A118+Normativy!$H$37*A118^2,Normativy!$F$38))</f>
        <v>45.218547700000002</v>
      </c>
      <c r="C118" s="109">
        <f>Normativy!$C$36</f>
        <v>15583</v>
      </c>
      <c r="D118" s="110">
        <f t="shared" si="3"/>
        <v>4135</v>
      </c>
      <c r="E118" s="110">
        <f t="shared" si="4"/>
        <v>1488.6</v>
      </c>
      <c r="F118" s="113">
        <v>0</v>
      </c>
      <c r="G118" s="76">
        <f t="shared" si="5"/>
        <v>5623.6</v>
      </c>
    </row>
    <row r="119" spans="1:7" x14ac:dyDescent="0.2">
      <c r="A119" s="111">
        <v>174</v>
      </c>
      <c r="B119" s="112">
        <f>IF(A119&lt;Normativy!$E$36,Normativy!$F$36,IF(A119&lt;Normativy!$E$37,Normativy!$F$37+Normativy!$G$37*A119+Normativy!$H$37*A119^2,Normativy!$F$38))</f>
        <v>45.284978799999998</v>
      </c>
      <c r="C119" s="109">
        <f>Normativy!$C$36</f>
        <v>15583</v>
      </c>
      <c r="D119" s="110">
        <f t="shared" si="3"/>
        <v>4129</v>
      </c>
      <c r="E119" s="110">
        <f t="shared" si="4"/>
        <v>1486.44</v>
      </c>
      <c r="F119" s="113">
        <v>0</v>
      </c>
      <c r="G119" s="76">
        <f t="shared" si="5"/>
        <v>5615.4400000000005</v>
      </c>
    </row>
    <row r="120" spans="1:7" x14ac:dyDescent="0.2">
      <c r="A120" s="111">
        <v>175</v>
      </c>
      <c r="B120" s="112">
        <f>IF(A120&lt;Normativy!$E$36,Normativy!$F$36,IF(A120&lt;Normativy!$E$37,Normativy!$F$37+Normativy!$G$37*A120+Normativy!$H$37*A120^2,Normativy!$F$38))</f>
        <v>45.351312499999992</v>
      </c>
      <c r="C120" s="109">
        <f>Normativy!$C$36</f>
        <v>15583</v>
      </c>
      <c r="D120" s="110">
        <f t="shared" si="3"/>
        <v>4123</v>
      </c>
      <c r="E120" s="110">
        <f t="shared" si="4"/>
        <v>1484.28</v>
      </c>
      <c r="F120" s="113">
        <v>0</v>
      </c>
      <c r="G120" s="76">
        <f t="shared" si="5"/>
        <v>5607.28</v>
      </c>
    </row>
    <row r="121" spans="1:7" x14ac:dyDescent="0.2">
      <c r="A121" s="111">
        <v>176</v>
      </c>
      <c r="B121" s="112">
        <f>IF(A121&lt;Normativy!$E$36,Normativy!$F$36,IF(A121&lt;Normativy!$E$37,Normativy!$F$37+Normativy!$G$37*A121+Normativy!$H$37*A121^2,Normativy!$F$38))</f>
        <v>45.417548799999999</v>
      </c>
      <c r="C121" s="109">
        <f>Normativy!$C$36</f>
        <v>15583</v>
      </c>
      <c r="D121" s="110">
        <f t="shared" si="3"/>
        <v>4117</v>
      </c>
      <c r="E121" s="110">
        <f t="shared" si="4"/>
        <v>1482.12</v>
      </c>
      <c r="F121" s="113">
        <v>0</v>
      </c>
      <c r="G121" s="76">
        <f t="shared" si="5"/>
        <v>5599.12</v>
      </c>
    </row>
    <row r="122" spans="1:7" x14ac:dyDescent="0.2">
      <c r="A122" s="111">
        <v>177</v>
      </c>
      <c r="B122" s="112">
        <f>IF(A122&lt;Normativy!$E$36,Normativy!$F$36,IF(A122&lt;Normativy!$E$37,Normativy!$F$37+Normativy!$G$37*A122+Normativy!$H$37*A122^2,Normativy!$F$38))</f>
        <v>45.483687700000004</v>
      </c>
      <c r="C122" s="109">
        <f>Normativy!$C$36</f>
        <v>15583</v>
      </c>
      <c r="D122" s="110">
        <f t="shared" si="3"/>
        <v>4111</v>
      </c>
      <c r="E122" s="110">
        <f t="shared" si="4"/>
        <v>1479.96</v>
      </c>
      <c r="F122" s="113">
        <v>0</v>
      </c>
      <c r="G122" s="76">
        <f t="shared" si="5"/>
        <v>5590.96</v>
      </c>
    </row>
    <row r="123" spans="1:7" x14ac:dyDescent="0.2">
      <c r="A123" s="111">
        <v>178</v>
      </c>
      <c r="B123" s="112">
        <f>IF(A123&lt;Normativy!$E$36,Normativy!$F$36,IF(A123&lt;Normativy!$E$37,Normativy!$F$37+Normativy!$G$37*A123+Normativy!$H$37*A123^2,Normativy!$F$38))</f>
        <v>45.549729200000002</v>
      </c>
      <c r="C123" s="109">
        <f>Normativy!$C$36</f>
        <v>15583</v>
      </c>
      <c r="D123" s="110">
        <f t="shared" si="3"/>
        <v>4105</v>
      </c>
      <c r="E123" s="110">
        <f t="shared" si="4"/>
        <v>1477.8</v>
      </c>
      <c r="F123" s="113">
        <v>0</v>
      </c>
      <c r="G123" s="76">
        <f t="shared" si="5"/>
        <v>5582.8</v>
      </c>
    </row>
    <row r="124" spans="1:7" x14ac:dyDescent="0.2">
      <c r="A124" s="111">
        <v>179</v>
      </c>
      <c r="B124" s="112">
        <f>IF(A124&lt;Normativy!$E$36,Normativy!$F$36,IF(A124&lt;Normativy!$E$37,Normativy!$F$37+Normativy!$G$37*A124+Normativy!$H$37*A124^2,Normativy!$F$38))</f>
        <v>45.615673299999997</v>
      </c>
      <c r="C124" s="109">
        <f>Normativy!$C$36</f>
        <v>15583</v>
      </c>
      <c r="D124" s="110">
        <f t="shared" si="3"/>
        <v>4099</v>
      </c>
      <c r="E124" s="110">
        <f t="shared" si="4"/>
        <v>1475.6399999999999</v>
      </c>
      <c r="F124" s="113">
        <v>0</v>
      </c>
      <c r="G124" s="76">
        <f t="shared" si="5"/>
        <v>5574.6399999999994</v>
      </c>
    </row>
    <row r="125" spans="1:7" x14ac:dyDescent="0.2">
      <c r="A125" s="111">
        <v>180</v>
      </c>
      <c r="B125" s="112">
        <f>IF(A125&lt;Normativy!$E$36,Normativy!$F$36,IF(A125&lt;Normativy!$E$37,Normativy!$F$37+Normativy!$G$37*A125+Normativy!$H$37*A125^2,Normativy!$F$38))</f>
        <v>45.681519999999999</v>
      </c>
      <c r="C125" s="109">
        <f>Normativy!$C$36</f>
        <v>15583</v>
      </c>
      <c r="D125" s="110">
        <f t="shared" si="3"/>
        <v>4093</v>
      </c>
      <c r="E125" s="110">
        <f t="shared" si="4"/>
        <v>1473.48</v>
      </c>
      <c r="F125" s="113">
        <v>0</v>
      </c>
      <c r="G125" s="76">
        <f t="shared" si="5"/>
        <v>5566.48</v>
      </c>
    </row>
    <row r="126" spans="1:7" x14ac:dyDescent="0.2">
      <c r="A126" s="111">
        <v>181</v>
      </c>
      <c r="B126" s="112">
        <f>IF(A126&lt;Normativy!$E$36,Normativy!$F$36,IF(A126&lt;Normativy!$E$37,Normativy!$F$37+Normativy!$G$37*A126+Normativy!$H$37*A126^2,Normativy!$F$38))</f>
        <v>45.747269299999999</v>
      </c>
      <c r="C126" s="109">
        <f>Normativy!$C$36</f>
        <v>15583</v>
      </c>
      <c r="D126" s="110">
        <f t="shared" si="3"/>
        <v>4088</v>
      </c>
      <c r="E126" s="110">
        <f t="shared" si="4"/>
        <v>1471.6799999999998</v>
      </c>
      <c r="F126" s="113">
        <v>0</v>
      </c>
      <c r="G126" s="76">
        <f t="shared" si="5"/>
        <v>5559.68</v>
      </c>
    </row>
    <row r="127" spans="1:7" x14ac:dyDescent="0.2">
      <c r="A127" s="111">
        <v>182</v>
      </c>
      <c r="B127" s="112">
        <f>IF(A127&lt;Normativy!$E$36,Normativy!$F$36,IF(A127&lt;Normativy!$E$37,Normativy!$F$37+Normativy!$G$37*A127+Normativy!$H$37*A127^2,Normativy!$F$38))</f>
        <v>45.812921199999998</v>
      </c>
      <c r="C127" s="109">
        <f>Normativy!$C$36</f>
        <v>15583</v>
      </c>
      <c r="D127" s="110">
        <f t="shared" si="3"/>
        <v>4082</v>
      </c>
      <c r="E127" s="110">
        <f t="shared" si="4"/>
        <v>1469.52</v>
      </c>
      <c r="F127" s="113">
        <v>0</v>
      </c>
      <c r="G127" s="76">
        <f t="shared" si="5"/>
        <v>5551.52</v>
      </c>
    </row>
    <row r="128" spans="1:7" x14ac:dyDescent="0.2">
      <c r="A128" s="111">
        <v>183</v>
      </c>
      <c r="B128" s="112">
        <f>IF(A128&lt;Normativy!$E$36,Normativy!$F$36,IF(A128&lt;Normativy!$E$37,Normativy!$F$37+Normativy!$G$37*A128+Normativy!$H$37*A128^2,Normativy!$F$38))</f>
        <v>45.878475699999996</v>
      </c>
      <c r="C128" s="109">
        <f>Normativy!$C$36</f>
        <v>15583</v>
      </c>
      <c r="D128" s="110">
        <f t="shared" si="3"/>
        <v>4076</v>
      </c>
      <c r="E128" s="110">
        <f t="shared" si="4"/>
        <v>1467.36</v>
      </c>
      <c r="F128" s="113">
        <v>0</v>
      </c>
      <c r="G128" s="76">
        <f t="shared" si="5"/>
        <v>5543.36</v>
      </c>
    </row>
    <row r="129" spans="1:7" x14ac:dyDescent="0.2">
      <c r="A129" s="111">
        <v>184</v>
      </c>
      <c r="B129" s="112">
        <f>IF(A129&lt;Normativy!$E$36,Normativy!$F$36,IF(A129&lt;Normativy!$E$37,Normativy!$F$37+Normativy!$G$37*A129+Normativy!$H$37*A129^2,Normativy!$F$38))</f>
        <v>45.943932799999999</v>
      </c>
      <c r="C129" s="109">
        <f>Normativy!$C$36</f>
        <v>15583</v>
      </c>
      <c r="D129" s="110">
        <f t="shared" si="3"/>
        <v>4070</v>
      </c>
      <c r="E129" s="110">
        <f t="shared" si="4"/>
        <v>1465.2</v>
      </c>
      <c r="F129" s="113">
        <v>0</v>
      </c>
      <c r="G129" s="76">
        <f t="shared" si="5"/>
        <v>5535.2</v>
      </c>
    </row>
    <row r="130" spans="1:7" x14ac:dyDescent="0.2">
      <c r="A130" s="111">
        <v>185</v>
      </c>
      <c r="B130" s="112">
        <f>IF(A130&lt;Normativy!$E$36,Normativy!$F$36,IF(A130&lt;Normativy!$E$37,Normativy!$F$37+Normativy!$G$37*A130+Normativy!$H$37*A130^2,Normativy!$F$38))</f>
        <v>46.009292499999994</v>
      </c>
      <c r="C130" s="109">
        <f>Normativy!$C$36</f>
        <v>15583</v>
      </c>
      <c r="D130" s="110">
        <f t="shared" si="3"/>
        <v>4064</v>
      </c>
      <c r="E130" s="110">
        <f t="shared" si="4"/>
        <v>1463.04</v>
      </c>
      <c r="F130" s="113">
        <v>0</v>
      </c>
      <c r="G130" s="76">
        <f t="shared" si="5"/>
        <v>5527.04</v>
      </c>
    </row>
    <row r="131" spans="1:7" x14ac:dyDescent="0.2">
      <c r="A131" s="111">
        <v>186</v>
      </c>
      <c r="B131" s="112">
        <f>IF(A131&lt;Normativy!$E$36,Normativy!$F$36,IF(A131&lt;Normativy!$E$37,Normativy!$F$37+Normativy!$G$37*A131+Normativy!$H$37*A131^2,Normativy!$F$38))</f>
        <v>46.074554800000001</v>
      </c>
      <c r="C131" s="109">
        <f>Normativy!$C$36</f>
        <v>15583</v>
      </c>
      <c r="D131" s="110">
        <f t="shared" si="3"/>
        <v>4059</v>
      </c>
      <c r="E131" s="110">
        <f t="shared" si="4"/>
        <v>1461.24</v>
      </c>
      <c r="F131" s="113">
        <v>0</v>
      </c>
      <c r="G131" s="76">
        <f t="shared" si="5"/>
        <v>5520.24</v>
      </c>
    </row>
    <row r="132" spans="1:7" x14ac:dyDescent="0.2">
      <c r="A132" s="111">
        <v>187</v>
      </c>
      <c r="B132" s="112">
        <f>IF(A132&lt;Normativy!$E$36,Normativy!$F$36,IF(A132&lt;Normativy!$E$37,Normativy!$F$37+Normativy!$G$37*A132+Normativy!$H$37*A132^2,Normativy!$F$38))</f>
        <v>46.139719699999993</v>
      </c>
      <c r="C132" s="109">
        <f>Normativy!$C$36</f>
        <v>15583</v>
      </c>
      <c r="D132" s="110">
        <f t="shared" si="3"/>
        <v>4053</v>
      </c>
      <c r="E132" s="110">
        <f t="shared" si="4"/>
        <v>1459.08</v>
      </c>
      <c r="F132" s="113">
        <v>0</v>
      </c>
      <c r="G132" s="76">
        <f t="shared" si="5"/>
        <v>5512.08</v>
      </c>
    </row>
    <row r="133" spans="1:7" x14ac:dyDescent="0.2">
      <c r="A133" s="111">
        <v>188</v>
      </c>
      <c r="B133" s="112">
        <f>IF(A133&lt;Normativy!$E$36,Normativy!$F$36,IF(A133&lt;Normativy!$E$37,Normativy!$F$37+Normativy!$G$37*A133+Normativy!$H$37*A133^2,Normativy!$F$38))</f>
        <v>46.204787199999998</v>
      </c>
      <c r="C133" s="109">
        <f>Normativy!$C$36</f>
        <v>15583</v>
      </c>
      <c r="D133" s="110">
        <f t="shared" si="3"/>
        <v>4047</v>
      </c>
      <c r="E133" s="110">
        <f t="shared" si="4"/>
        <v>1456.9199999999998</v>
      </c>
      <c r="F133" s="113">
        <v>0</v>
      </c>
      <c r="G133" s="76">
        <f t="shared" si="5"/>
        <v>5503.92</v>
      </c>
    </row>
    <row r="134" spans="1:7" x14ac:dyDescent="0.2">
      <c r="A134" s="111">
        <v>189</v>
      </c>
      <c r="B134" s="112">
        <f>IF(A134&lt;Normativy!$E$36,Normativy!$F$36,IF(A134&lt;Normativy!$E$37,Normativy!$F$37+Normativy!$G$37*A134+Normativy!$H$37*A134^2,Normativy!$F$38))</f>
        <v>46.269757299999995</v>
      </c>
      <c r="C134" s="109">
        <f>Normativy!$C$36</f>
        <v>15583</v>
      </c>
      <c r="D134" s="110">
        <f t="shared" ref="D134:D197" si="6">ROUND(C134/B134*12,0)</f>
        <v>4041</v>
      </c>
      <c r="E134" s="110">
        <f t="shared" ref="E134:E197" si="7">D134*0.36</f>
        <v>1454.76</v>
      </c>
      <c r="F134" s="113">
        <v>0</v>
      </c>
      <c r="G134" s="76">
        <f t="shared" si="5"/>
        <v>5495.76</v>
      </c>
    </row>
    <row r="135" spans="1:7" x14ac:dyDescent="0.2">
      <c r="A135" s="111">
        <v>190</v>
      </c>
      <c r="B135" s="112">
        <f>IF(A135&lt;Normativy!$E$36,Normativy!$F$36,IF(A135&lt;Normativy!$E$37,Normativy!$F$37+Normativy!$G$37*A135+Normativy!$H$37*A135^2,Normativy!$F$38))</f>
        <v>46.334630000000004</v>
      </c>
      <c r="C135" s="109">
        <f>Normativy!$C$36</f>
        <v>15583</v>
      </c>
      <c r="D135" s="110">
        <f t="shared" si="6"/>
        <v>4036</v>
      </c>
      <c r="E135" s="110">
        <f t="shared" si="7"/>
        <v>1452.96</v>
      </c>
      <c r="F135" s="113">
        <v>0</v>
      </c>
      <c r="G135" s="76">
        <f t="shared" ref="G135:G198" si="8">D135+E135+F135</f>
        <v>5488.96</v>
      </c>
    </row>
    <row r="136" spans="1:7" x14ac:dyDescent="0.2">
      <c r="A136" s="111">
        <v>191</v>
      </c>
      <c r="B136" s="112">
        <f>IF(A136&lt;Normativy!$E$36,Normativy!$F$36,IF(A136&lt;Normativy!$E$37,Normativy!$F$37+Normativy!$G$37*A136+Normativy!$H$37*A136^2,Normativy!$F$38))</f>
        <v>46.399405299999998</v>
      </c>
      <c r="C136" s="109">
        <f>Normativy!$C$36</f>
        <v>15583</v>
      </c>
      <c r="D136" s="110">
        <f t="shared" si="6"/>
        <v>4030</v>
      </c>
      <c r="E136" s="110">
        <f t="shared" si="7"/>
        <v>1450.8</v>
      </c>
      <c r="F136" s="113">
        <v>0</v>
      </c>
      <c r="G136" s="76">
        <f t="shared" si="8"/>
        <v>5480.8</v>
      </c>
    </row>
    <row r="137" spans="1:7" x14ac:dyDescent="0.2">
      <c r="A137" s="111">
        <v>192</v>
      </c>
      <c r="B137" s="112">
        <f>IF(A137&lt;Normativy!$E$36,Normativy!$F$36,IF(A137&lt;Normativy!$E$37,Normativy!$F$37+Normativy!$G$37*A137+Normativy!$H$37*A137^2,Normativy!$F$38))</f>
        <v>46.464083200000005</v>
      </c>
      <c r="C137" s="109">
        <f>Normativy!$C$36</f>
        <v>15583</v>
      </c>
      <c r="D137" s="110">
        <f t="shared" si="6"/>
        <v>4025</v>
      </c>
      <c r="E137" s="110">
        <f t="shared" si="7"/>
        <v>1449</v>
      </c>
      <c r="F137" s="113">
        <v>0</v>
      </c>
      <c r="G137" s="76">
        <f t="shared" si="8"/>
        <v>5474</v>
      </c>
    </row>
    <row r="138" spans="1:7" x14ac:dyDescent="0.2">
      <c r="A138" s="111">
        <v>193</v>
      </c>
      <c r="B138" s="112">
        <f>IF(A138&lt;Normativy!$E$36,Normativy!$F$36,IF(A138&lt;Normativy!$E$37,Normativy!$F$37+Normativy!$G$37*A138+Normativy!$H$37*A138^2,Normativy!$F$38))</f>
        <v>46.528663699999996</v>
      </c>
      <c r="C138" s="109">
        <f>Normativy!$C$36</f>
        <v>15583</v>
      </c>
      <c r="D138" s="110">
        <f t="shared" si="6"/>
        <v>4019</v>
      </c>
      <c r="E138" s="110">
        <f t="shared" si="7"/>
        <v>1446.84</v>
      </c>
      <c r="F138" s="113">
        <v>0</v>
      </c>
      <c r="G138" s="76">
        <f t="shared" si="8"/>
        <v>5465.84</v>
      </c>
    </row>
    <row r="139" spans="1:7" x14ac:dyDescent="0.2">
      <c r="A139" s="111">
        <v>194</v>
      </c>
      <c r="B139" s="112">
        <f>IF(A139&lt;Normativy!$E$36,Normativy!$F$36,IF(A139&lt;Normativy!$E$37,Normativy!$F$37+Normativy!$G$37*A139+Normativy!$H$37*A139^2,Normativy!$F$38))</f>
        <v>46.593146799999992</v>
      </c>
      <c r="C139" s="109">
        <f>Normativy!$C$36</f>
        <v>15583</v>
      </c>
      <c r="D139" s="110">
        <f t="shared" si="6"/>
        <v>4013</v>
      </c>
      <c r="E139" s="110">
        <f t="shared" si="7"/>
        <v>1444.6799999999998</v>
      </c>
      <c r="F139" s="113">
        <v>0</v>
      </c>
      <c r="G139" s="76">
        <f t="shared" si="8"/>
        <v>5457.68</v>
      </c>
    </row>
    <row r="140" spans="1:7" x14ac:dyDescent="0.2">
      <c r="A140" s="111">
        <v>195</v>
      </c>
      <c r="B140" s="112">
        <f>IF(A140&lt;Normativy!$E$36,Normativy!$F$36,IF(A140&lt;Normativy!$E$37,Normativy!$F$37+Normativy!$G$37*A140+Normativy!$H$37*A140^2,Normativy!$F$38))</f>
        <v>46.657532499999995</v>
      </c>
      <c r="C140" s="109">
        <f>Normativy!$C$36</f>
        <v>15583</v>
      </c>
      <c r="D140" s="110">
        <f t="shared" si="6"/>
        <v>4008</v>
      </c>
      <c r="E140" s="110">
        <f t="shared" si="7"/>
        <v>1442.8799999999999</v>
      </c>
      <c r="F140" s="113">
        <v>0</v>
      </c>
      <c r="G140" s="76">
        <f t="shared" si="8"/>
        <v>5450.88</v>
      </c>
    </row>
    <row r="141" spans="1:7" x14ac:dyDescent="0.2">
      <c r="A141" s="111">
        <v>196</v>
      </c>
      <c r="B141" s="112">
        <f>IF(A141&lt;Normativy!$E$36,Normativy!$F$36,IF(A141&lt;Normativy!$E$37,Normativy!$F$37+Normativy!$G$37*A141+Normativy!$H$37*A141^2,Normativy!$F$38))</f>
        <v>46.721820800000003</v>
      </c>
      <c r="C141" s="109">
        <f>Normativy!$C$36</f>
        <v>15583</v>
      </c>
      <c r="D141" s="110">
        <f t="shared" si="6"/>
        <v>4002</v>
      </c>
      <c r="E141" s="110">
        <f t="shared" si="7"/>
        <v>1440.72</v>
      </c>
      <c r="F141" s="113">
        <v>0</v>
      </c>
      <c r="G141" s="76">
        <f t="shared" si="8"/>
        <v>5442.72</v>
      </c>
    </row>
    <row r="142" spans="1:7" x14ac:dyDescent="0.2">
      <c r="A142" s="111">
        <v>197</v>
      </c>
      <c r="B142" s="112">
        <f>IF(A142&lt;Normativy!$E$36,Normativy!$F$36,IF(A142&lt;Normativy!$E$37,Normativy!$F$37+Normativy!$G$37*A142+Normativy!$H$37*A142^2,Normativy!$F$38))</f>
        <v>46.786011699999996</v>
      </c>
      <c r="C142" s="109">
        <f>Normativy!$C$36</f>
        <v>15583</v>
      </c>
      <c r="D142" s="110">
        <f t="shared" si="6"/>
        <v>3997</v>
      </c>
      <c r="E142" s="110">
        <f t="shared" si="7"/>
        <v>1438.9199999999998</v>
      </c>
      <c r="F142" s="113">
        <v>0</v>
      </c>
      <c r="G142" s="76">
        <f t="shared" si="8"/>
        <v>5435.92</v>
      </c>
    </row>
    <row r="143" spans="1:7" x14ac:dyDescent="0.2">
      <c r="A143" s="111">
        <v>198</v>
      </c>
      <c r="B143" s="112">
        <f>IF(A143&lt;Normativy!$E$36,Normativy!$F$36,IF(A143&lt;Normativy!$E$37,Normativy!$F$37+Normativy!$G$37*A143+Normativy!$H$37*A143^2,Normativy!$F$38))</f>
        <v>46.850105199999994</v>
      </c>
      <c r="C143" s="109">
        <f>Normativy!$C$36</f>
        <v>15583</v>
      </c>
      <c r="D143" s="110">
        <f t="shared" si="6"/>
        <v>3991</v>
      </c>
      <c r="E143" s="110">
        <f t="shared" si="7"/>
        <v>1436.76</v>
      </c>
      <c r="F143" s="113">
        <v>0</v>
      </c>
      <c r="G143" s="76">
        <f t="shared" si="8"/>
        <v>5427.76</v>
      </c>
    </row>
    <row r="144" spans="1:7" x14ac:dyDescent="0.2">
      <c r="A144" s="111">
        <v>199</v>
      </c>
      <c r="B144" s="112">
        <f>IF(A144&lt;Normativy!$E$36,Normativy!$F$36,IF(A144&lt;Normativy!$E$37,Normativy!$F$37+Normativy!$G$37*A144+Normativy!$H$37*A144^2,Normativy!$F$38))</f>
        <v>46.914101299999999</v>
      </c>
      <c r="C144" s="109">
        <f>Normativy!$C$36</f>
        <v>15583</v>
      </c>
      <c r="D144" s="110">
        <f t="shared" si="6"/>
        <v>3986</v>
      </c>
      <c r="E144" s="110">
        <f t="shared" si="7"/>
        <v>1434.96</v>
      </c>
      <c r="F144" s="113">
        <v>0</v>
      </c>
      <c r="G144" s="76">
        <f t="shared" si="8"/>
        <v>5420.96</v>
      </c>
    </row>
    <row r="145" spans="1:7" x14ac:dyDescent="0.2">
      <c r="A145" s="111">
        <v>200</v>
      </c>
      <c r="B145" s="112">
        <f>IF(A145&lt;Normativy!$E$36,Normativy!$F$36,IF(A145&lt;Normativy!$E$37,Normativy!$F$37+Normativy!$G$37*A145+Normativy!$H$37*A145^2,Normativy!$F$38))</f>
        <v>46.978000000000002</v>
      </c>
      <c r="C145" s="109">
        <f>Normativy!$C$36</f>
        <v>15583</v>
      </c>
      <c r="D145" s="110">
        <f t="shared" si="6"/>
        <v>3981</v>
      </c>
      <c r="E145" s="110">
        <f t="shared" si="7"/>
        <v>1433.1599999999999</v>
      </c>
      <c r="F145" s="113">
        <v>0</v>
      </c>
      <c r="G145" s="76">
        <f t="shared" si="8"/>
        <v>5414.16</v>
      </c>
    </row>
    <row r="146" spans="1:7" x14ac:dyDescent="0.2">
      <c r="A146" s="111">
        <v>201</v>
      </c>
      <c r="B146" s="112">
        <f>IF(A146&lt;Normativy!$E$36,Normativy!$F$36,IF(A146&lt;Normativy!$E$37,Normativy!$F$37+Normativy!$G$37*A146+Normativy!$H$37*A146^2,Normativy!$F$38))</f>
        <v>47.041801299999996</v>
      </c>
      <c r="C146" s="109">
        <f>Normativy!$C$36</f>
        <v>15583</v>
      </c>
      <c r="D146" s="110">
        <f t="shared" si="6"/>
        <v>3975</v>
      </c>
      <c r="E146" s="110">
        <f t="shared" si="7"/>
        <v>1431</v>
      </c>
      <c r="F146" s="113">
        <v>0</v>
      </c>
      <c r="G146" s="76">
        <f t="shared" si="8"/>
        <v>5406</v>
      </c>
    </row>
    <row r="147" spans="1:7" x14ac:dyDescent="0.2">
      <c r="A147" s="111">
        <v>202</v>
      </c>
      <c r="B147" s="112">
        <f>IF(A147&lt;Normativy!$E$36,Normativy!$F$36,IF(A147&lt;Normativy!$E$37,Normativy!$F$37+Normativy!$G$37*A147+Normativy!$H$37*A147^2,Normativy!$F$38))</f>
        <v>47.105505199999996</v>
      </c>
      <c r="C147" s="109">
        <f>Normativy!$C$36</f>
        <v>15583</v>
      </c>
      <c r="D147" s="110">
        <f t="shared" si="6"/>
        <v>3970</v>
      </c>
      <c r="E147" s="110">
        <f t="shared" si="7"/>
        <v>1429.2</v>
      </c>
      <c r="F147" s="113">
        <v>0</v>
      </c>
      <c r="G147" s="76">
        <f t="shared" si="8"/>
        <v>5399.2</v>
      </c>
    </row>
    <row r="148" spans="1:7" x14ac:dyDescent="0.2">
      <c r="A148" s="111">
        <v>203</v>
      </c>
      <c r="B148" s="112">
        <f>IF(A148&lt;Normativy!$E$36,Normativy!$F$36,IF(A148&lt;Normativy!$E$37,Normativy!$F$37+Normativy!$G$37*A148+Normativy!$H$37*A148^2,Normativy!$F$38))</f>
        <v>47.169111700000002</v>
      </c>
      <c r="C148" s="109">
        <f>Normativy!$C$36</f>
        <v>15583</v>
      </c>
      <c r="D148" s="110">
        <f t="shared" si="6"/>
        <v>3964</v>
      </c>
      <c r="E148" s="110">
        <f t="shared" si="7"/>
        <v>1427.04</v>
      </c>
      <c r="F148" s="113">
        <v>0</v>
      </c>
      <c r="G148" s="76">
        <f t="shared" si="8"/>
        <v>5391.04</v>
      </c>
    </row>
    <row r="149" spans="1:7" x14ac:dyDescent="0.2">
      <c r="A149" s="111">
        <v>204</v>
      </c>
      <c r="B149" s="112">
        <f>IF(A149&lt;Normativy!$E$36,Normativy!$F$36,IF(A149&lt;Normativy!$E$37,Normativy!$F$37+Normativy!$G$37*A149+Normativy!$H$37*A149^2,Normativy!$F$38))</f>
        <v>47.232620799999999</v>
      </c>
      <c r="C149" s="109">
        <f>Normativy!$C$36</f>
        <v>15583</v>
      </c>
      <c r="D149" s="110">
        <f t="shared" si="6"/>
        <v>3959</v>
      </c>
      <c r="E149" s="110">
        <f t="shared" si="7"/>
        <v>1425.24</v>
      </c>
      <c r="F149" s="113">
        <v>0</v>
      </c>
      <c r="G149" s="76">
        <f t="shared" si="8"/>
        <v>5384.24</v>
      </c>
    </row>
    <row r="150" spans="1:7" x14ac:dyDescent="0.2">
      <c r="A150" s="111">
        <v>205</v>
      </c>
      <c r="B150" s="112">
        <f>IF(A150&lt;Normativy!$E$36,Normativy!$F$36,IF(A150&lt;Normativy!$E$37,Normativy!$F$37+Normativy!$G$37*A150+Normativy!$H$37*A150^2,Normativy!$F$38))</f>
        <v>47.296032499999995</v>
      </c>
      <c r="C150" s="109">
        <f>Normativy!$C$36</f>
        <v>15583</v>
      </c>
      <c r="D150" s="110">
        <f t="shared" si="6"/>
        <v>3954</v>
      </c>
      <c r="E150" s="110">
        <f t="shared" si="7"/>
        <v>1423.44</v>
      </c>
      <c r="F150" s="113">
        <v>0</v>
      </c>
      <c r="G150" s="76">
        <f t="shared" si="8"/>
        <v>5377.4400000000005</v>
      </c>
    </row>
    <row r="151" spans="1:7" x14ac:dyDescent="0.2">
      <c r="A151" s="111">
        <v>206</v>
      </c>
      <c r="B151" s="112">
        <f>IF(A151&lt;Normativy!$E$36,Normativy!$F$36,IF(A151&lt;Normativy!$E$37,Normativy!$F$37+Normativy!$G$37*A151+Normativy!$H$37*A151^2,Normativy!$F$38))</f>
        <v>47.359346799999997</v>
      </c>
      <c r="C151" s="109">
        <f>Normativy!$C$36</f>
        <v>15583</v>
      </c>
      <c r="D151" s="110">
        <f t="shared" si="6"/>
        <v>3948</v>
      </c>
      <c r="E151" s="110">
        <f t="shared" si="7"/>
        <v>1421.28</v>
      </c>
      <c r="F151" s="113">
        <v>0</v>
      </c>
      <c r="G151" s="76">
        <f t="shared" si="8"/>
        <v>5369.28</v>
      </c>
    </row>
    <row r="152" spans="1:7" x14ac:dyDescent="0.2">
      <c r="A152" s="111">
        <v>207</v>
      </c>
      <c r="B152" s="112">
        <f>IF(A152&lt;Normativy!$E$36,Normativy!$F$36,IF(A152&lt;Normativy!$E$37,Normativy!$F$37+Normativy!$G$37*A152+Normativy!$H$37*A152^2,Normativy!$F$38))</f>
        <v>47.422563699999998</v>
      </c>
      <c r="C152" s="109">
        <f>Normativy!$C$36</f>
        <v>15583</v>
      </c>
      <c r="D152" s="110">
        <f t="shared" si="6"/>
        <v>3943</v>
      </c>
      <c r="E152" s="110">
        <f t="shared" si="7"/>
        <v>1419.48</v>
      </c>
      <c r="F152" s="113">
        <v>0</v>
      </c>
      <c r="G152" s="76">
        <f t="shared" si="8"/>
        <v>5362.48</v>
      </c>
    </row>
    <row r="153" spans="1:7" x14ac:dyDescent="0.2">
      <c r="A153" s="111">
        <v>208</v>
      </c>
      <c r="B153" s="112">
        <f>IF(A153&lt;Normativy!$E$36,Normativy!$F$36,IF(A153&lt;Normativy!$E$37,Normativy!$F$37+Normativy!$G$37*A153+Normativy!$H$37*A153^2,Normativy!$F$38))</f>
        <v>47.485683200000004</v>
      </c>
      <c r="C153" s="109">
        <f>Normativy!$C$36</f>
        <v>15583</v>
      </c>
      <c r="D153" s="110">
        <f t="shared" si="6"/>
        <v>3938</v>
      </c>
      <c r="E153" s="110">
        <f t="shared" si="7"/>
        <v>1417.6799999999998</v>
      </c>
      <c r="F153" s="113">
        <v>0</v>
      </c>
      <c r="G153" s="76">
        <f t="shared" si="8"/>
        <v>5355.68</v>
      </c>
    </row>
    <row r="154" spans="1:7" x14ac:dyDescent="0.2">
      <c r="A154" s="111">
        <v>209</v>
      </c>
      <c r="B154" s="112">
        <f>IF(A154&lt;Normativy!$E$36,Normativy!$F$36,IF(A154&lt;Normativy!$E$37,Normativy!$F$37+Normativy!$G$37*A154+Normativy!$H$37*A154^2,Normativy!$F$38))</f>
        <v>47.548705300000002</v>
      </c>
      <c r="C154" s="109">
        <f>Normativy!$C$36</f>
        <v>15583</v>
      </c>
      <c r="D154" s="110">
        <f t="shared" si="6"/>
        <v>3933</v>
      </c>
      <c r="E154" s="110">
        <f t="shared" si="7"/>
        <v>1415.8799999999999</v>
      </c>
      <c r="F154" s="113">
        <v>0</v>
      </c>
      <c r="G154" s="76">
        <f t="shared" si="8"/>
        <v>5348.88</v>
      </c>
    </row>
    <row r="155" spans="1:7" x14ac:dyDescent="0.2">
      <c r="A155" s="111">
        <v>210</v>
      </c>
      <c r="B155" s="112">
        <f>IF(A155&lt;Normativy!$E$36,Normativy!$F$36,IF(A155&lt;Normativy!$E$37,Normativy!$F$37+Normativy!$G$37*A155+Normativy!$H$37*A155^2,Normativy!$F$38))</f>
        <v>47.611629999999998</v>
      </c>
      <c r="C155" s="109">
        <f>Normativy!$C$36</f>
        <v>15583</v>
      </c>
      <c r="D155" s="110">
        <f t="shared" si="6"/>
        <v>3928</v>
      </c>
      <c r="E155" s="110">
        <f t="shared" si="7"/>
        <v>1414.08</v>
      </c>
      <c r="F155" s="113">
        <v>0</v>
      </c>
      <c r="G155" s="76">
        <f t="shared" si="8"/>
        <v>5342.08</v>
      </c>
    </row>
    <row r="156" spans="1:7" x14ac:dyDescent="0.2">
      <c r="A156" s="111">
        <v>211</v>
      </c>
      <c r="B156" s="112">
        <f>IF(A156&lt;Normativy!$E$36,Normativy!$F$36,IF(A156&lt;Normativy!$E$37,Normativy!$F$37+Normativy!$G$37*A156+Normativy!$H$37*A156^2,Normativy!$F$38))</f>
        <v>47.6744573</v>
      </c>
      <c r="C156" s="109">
        <f>Normativy!$C$36</f>
        <v>15583</v>
      </c>
      <c r="D156" s="110">
        <f t="shared" si="6"/>
        <v>3922</v>
      </c>
      <c r="E156" s="110">
        <f t="shared" si="7"/>
        <v>1411.9199999999998</v>
      </c>
      <c r="F156" s="113">
        <v>0</v>
      </c>
      <c r="G156" s="76">
        <f t="shared" si="8"/>
        <v>5333.92</v>
      </c>
    </row>
    <row r="157" spans="1:7" x14ac:dyDescent="0.2">
      <c r="A157" s="111">
        <v>212</v>
      </c>
      <c r="B157" s="112">
        <f>IF(A157&lt;Normativy!$E$36,Normativy!$F$36,IF(A157&lt;Normativy!$E$37,Normativy!$F$37+Normativy!$G$37*A157+Normativy!$H$37*A157^2,Normativy!$F$38))</f>
        <v>47.737187200000001</v>
      </c>
      <c r="C157" s="109">
        <f>Normativy!$C$36</f>
        <v>15583</v>
      </c>
      <c r="D157" s="110">
        <f t="shared" si="6"/>
        <v>3917</v>
      </c>
      <c r="E157" s="110">
        <f t="shared" si="7"/>
        <v>1410.12</v>
      </c>
      <c r="F157" s="113">
        <v>0</v>
      </c>
      <c r="G157" s="76">
        <f t="shared" si="8"/>
        <v>5327.12</v>
      </c>
    </row>
    <row r="158" spans="1:7" x14ac:dyDescent="0.2">
      <c r="A158" s="111">
        <v>213</v>
      </c>
      <c r="B158" s="112">
        <f>IF(A158&lt;Normativy!$E$36,Normativy!$F$36,IF(A158&lt;Normativy!$E$37,Normativy!$F$37+Normativy!$G$37*A158+Normativy!$H$37*A158^2,Normativy!$F$38))</f>
        <v>47.7998197</v>
      </c>
      <c r="C158" s="109">
        <f>Normativy!$C$36</f>
        <v>15583</v>
      </c>
      <c r="D158" s="110">
        <f t="shared" si="6"/>
        <v>3912</v>
      </c>
      <c r="E158" s="110">
        <f t="shared" si="7"/>
        <v>1408.32</v>
      </c>
      <c r="F158" s="113">
        <v>0</v>
      </c>
      <c r="G158" s="76">
        <f t="shared" si="8"/>
        <v>5320.32</v>
      </c>
    </row>
    <row r="159" spans="1:7" x14ac:dyDescent="0.2">
      <c r="A159" s="111">
        <v>214</v>
      </c>
      <c r="B159" s="112">
        <f>IF(A159&lt;Normativy!$E$36,Normativy!$F$36,IF(A159&lt;Normativy!$E$37,Normativy!$F$37+Normativy!$G$37*A159+Normativy!$H$37*A159^2,Normativy!$F$38))</f>
        <v>47.862354799999999</v>
      </c>
      <c r="C159" s="109">
        <f>Normativy!$C$36</f>
        <v>15583</v>
      </c>
      <c r="D159" s="110">
        <f t="shared" si="6"/>
        <v>3907</v>
      </c>
      <c r="E159" s="110">
        <f t="shared" si="7"/>
        <v>1406.52</v>
      </c>
      <c r="F159" s="113">
        <v>0</v>
      </c>
      <c r="G159" s="76">
        <f t="shared" si="8"/>
        <v>5313.52</v>
      </c>
    </row>
    <row r="160" spans="1:7" x14ac:dyDescent="0.2">
      <c r="A160" s="111">
        <v>215</v>
      </c>
      <c r="B160" s="112">
        <f>IF(A160&lt;Normativy!$E$36,Normativy!$F$36,IF(A160&lt;Normativy!$E$37,Normativy!$F$37+Normativy!$G$37*A160+Normativy!$H$37*A160^2,Normativy!$F$38))</f>
        <v>47.924792500000002</v>
      </c>
      <c r="C160" s="109">
        <f>Normativy!$C$36</f>
        <v>15583</v>
      </c>
      <c r="D160" s="110">
        <f t="shared" si="6"/>
        <v>3902</v>
      </c>
      <c r="E160" s="110">
        <f t="shared" si="7"/>
        <v>1404.72</v>
      </c>
      <c r="F160" s="113">
        <v>0</v>
      </c>
      <c r="G160" s="76">
        <f t="shared" si="8"/>
        <v>5306.72</v>
      </c>
    </row>
    <row r="161" spans="1:7" x14ac:dyDescent="0.2">
      <c r="A161" s="111">
        <v>216</v>
      </c>
      <c r="B161" s="112">
        <f>IF(A161&lt;Normativy!$E$36,Normativy!$F$36,IF(A161&lt;Normativy!$E$37,Normativy!$F$37+Normativy!$G$37*A161+Normativy!$H$37*A161^2,Normativy!$F$38))</f>
        <v>47.987132799999998</v>
      </c>
      <c r="C161" s="109">
        <f>Normativy!$C$36</f>
        <v>15583</v>
      </c>
      <c r="D161" s="110">
        <f t="shared" si="6"/>
        <v>3897</v>
      </c>
      <c r="E161" s="110">
        <f t="shared" si="7"/>
        <v>1402.9199999999998</v>
      </c>
      <c r="F161" s="113">
        <v>0</v>
      </c>
      <c r="G161" s="76">
        <f t="shared" si="8"/>
        <v>5299.92</v>
      </c>
    </row>
    <row r="162" spans="1:7" x14ac:dyDescent="0.2">
      <c r="A162" s="111">
        <v>217</v>
      </c>
      <c r="B162" s="112">
        <f>IF(A162&lt;Normativy!$E$36,Normativy!$F$36,IF(A162&lt;Normativy!$E$37,Normativy!$F$37+Normativy!$G$37*A162+Normativy!$H$37*A162^2,Normativy!$F$38))</f>
        <v>48.049375699999992</v>
      </c>
      <c r="C162" s="109">
        <f>Normativy!$C$36</f>
        <v>15583</v>
      </c>
      <c r="D162" s="110">
        <f t="shared" si="6"/>
        <v>3892</v>
      </c>
      <c r="E162" s="110">
        <f t="shared" si="7"/>
        <v>1401.12</v>
      </c>
      <c r="F162" s="113">
        <v>0</v>
      </c>
      <c r="G162" s="76">
        <f t="shared" si="8"/>
        <v>5293.12</v>
      </c>
    </row>
    <row r="163" spans="1:7" x14ac:dyDescent="0.2">
      <c r="A163" s="111">
        <v>218</v>
      </c>
      <c r="B163" s="112">
        <f>IF(A163&lt;Normativy!$E$36,Normativy!$F$36,IF(A163&lt;Normativy!$E$37,Normativy!$F$37+Normativy!$G$37*A163+Normativy!$H$37*A163^2,Normativy!$F$38))</f>
        <v>48.111521199999999</v>
      </c>
      <c r="C163" s="109">
        <f>Normativy!$C$36</f>
        <v>15583</v>
      </c>
      <c r="D163" s="110">
        <f t="shared" si="6"/>
        <v>3887</v>
      </c>
      <c r="E163" s="110">
        <f t="shared" si="7"/>
        <v>1399.32</v>
      </c>
      <c r="F163" s="113">
        <v>0</v>
      </c>
      <c r="G163" s="76">
        <f t="shared" si="8"/>
        <v>5286.32</v>
      </c>
    </row>
    <row r="164" spans="1:7" x14ac:dyDescent="0.2">
      <c r="A164" s="111">
        <v>219</v>
      </c>
      <c r="B164" s="112">
        <f>IF(A164&lt;Normativy!$E$36,Normativy!$F$36,IF(A164&lt;Normativy!$E$37,Normativy!$F$37+Normativy!$G$37*A164+Normativy!$H$37*A164^2,Normativy!$F$38))</f>
        <v>48.173569300000004</v>
      </c>
      <c r="C164" s="109">
        <f>Normativy!$C$36</f>
        <v>15583</v>
      </c>
      <c r="D164" s="110">
        <f t="shared" si="6"/>
        <v>3882</v>
      </c>
      <c r="E164" s="110">
        <f t="shared" si="7"/>
        <v>1397.52</v>
      </c>
      <c r="F164" s="113">
        <v>0</v>
      </c>
      <c r="G164" s="76">
        <f t="shared" si="8"/>
        <v>5279.52</v>
      </c>
    </row>
    <row r="165" spans="1:7" x14ac:dyDescent="0.2">
      <c r="A165" s="111">
        <v>220</v>
      </c>
      <c r="B165" s="112">
        <f>IF(A165&lt;Normativy!$E$36,Normativy!$F$36,IF(A165&lt;Normativy!$E$37,Normativy!$F$37+Normativy!$G$37*A165+Normativy!$H$37*A165^2,Normativy!$F$38))</f>
        <v>48.235519999999994</v>
      </c>
      <c r="C165" s="109">
        <f>Normativy!$C$36</f>
        <v>15583</v>
      </c>
      <c r="D165" s="110">
        <f t="shared" si="6"/>
        <v>3877</v>
      </c>
      <c r="E165" s="110">
        <f t="shared" si="7"/>
        <v>1395.72</v>
      </c>
      <c r="F165" s="113">
        <v>0</v>
      </c>
      <c r="G165" s="76">
        <f t="shared" si="8"/>
        <v>5272.72</v>
      </c>
    </row>
    <row r="166" spans="1:7" x14ac:dyDescent="0.2">
      <c r="A166" s="111">
        <v>221</v>
      </c>
      <c r="B166" s="112">
        <f>IF(A166&lt;Normativy!$E$36,Normativy!$F$36,IF(A166&lt;Normativy!$E$37,Normativy!$F$37+Normativy!$G$37*A166+Normativy!$H$37*A166^2,Normativy!$F$38))</f>
        <v>48.297373299999997</v>
      </c>
      <c r="C166" s="109">
        <f>Normativy!$C$36</f>
        <v>15583</v>
      </c>
      <c r="D166" s="110">
        <f t="shared" si="6"/>
        <v>3872</v>
      </c>
      <c r="E166" s="110">
        <f t="shared" si="7"/>
        <v>1393.9199999999998</v>
      </c>
      <c r="F166" s="113">
        <v>0</v>
      </c>
      <c r="G166" s="76">
        <f t="shared" si="8"/>
        <v>5265.92</v>
      </c>
    </row>
    <row r="167" spans="1:7" x14ac:dyDescent="0.2">
      <c r="A167" s="111">
        <v>222</v>
      </c>
      <c r="B167" s="112">
        <f>IF(A167&lt;Normativy!$E$36,Normativy!$F$36,IF(A167&lt;Normativy!$E$37,Normativy!$F$37+Normativy!$G$37*A167+Normativy!$H$37*A167^2,Normativy!$F$38))</f>
        <v>48.359129199999998</v>
      </c>
      <c r="C167" s="109">
        <f>Normativy!$C$36</f>
        <v>15583</v>
      </c>
      <c r="D167" s="110">
        <f t="shared" si="6"/>
        <v>3867</v>
      </c>
      <c r="E167" s="110">
        <f t="shared" si="7"/>
        <v>1392.12</v>
      </c>
      <c r="F167" s="113">
        <v>0</v>
      </c>
      <c r="G167" s="76">
        <f t="shared" si="8"/>
        <v>5259.12</v>
      </c>
    </row>
    <row r="168" spans="1:7" x14ac:dyDescent="0.2">
      <c r="A168" s="111">
        <v>223</v>
      </c>
      <c r="B168" s="112">
        <f>IF(A168&lt;Normativy!$E$36,Normativy!$F$36,IF(A168&lt;Normativy!$E$37,Normativy!$F$37+Normativy!$G$37*A168+Normativy!$H$37*A168^2,Normativy!$F$38))</f>
        <v>48.420787699999998</v>
      </c>
      <c r="C168" s="109">
        <f>Normativy!$C$36</f>
        <v>15583</v>
      </c>
      <c r="D168" s="110">
        <f t="shared" si="6"/>
        <v>3862</v>
      </c>
      <c r="E168" s="110">
        <f t="shared" si="7"/>
        <v>1390.32</v>
      </c>
      <c r="F168" s="113">
        <v>0</v>
      </c>
      <c r="G168" s="76">
        <f t="shared" si="8"/>
        <v>5252.32</v>
      </c>
    </row>
    <row r="169" spans="1:7" x14ac:dyDescent="0.2">
      <c r="A169" s="111">
        <v>224</v>
      </c>
      <c r="B169" s="112">
        <f>IF(A169&lt;Normativy!$E$36,Normativy!$F$36,IF(A169&lt;Normativy!$E$37,Normativy!$F$37+Normativy!$G$37*A169+Normativy!$H$37*A169^2,Normativy!$F$38))</f>
        <v>48.482348799999997</v>
      </c>
      <c r="C169" s="109">
        <f>Normativy!$C$36</f>
        <v>15583</v>
      </c>
      <c r="D169" s="110">
        <f t="shared" si="6"/>
        <v>3857</v>
      </c>
      <c r="E169" s="110">
        <f t="shared" si="7"/>
        <v>1388.52</v>
      </c>
      <c r="F169" s="113">
        <v>0</v>
      </c>
      <c r="G169" s="76">
        <f t="shared" si="8"/>
        <v>5245.52</v>
      </c>
    </row>
    <row r="170" spans="1:7" x14ac:dyDescent="0.2">
      <c r="A170" s="111">
        <v>225</v>
      </c>
      <c r="B170" s="112">
        <f>IF(A170&lt;Normativy!$E$36,Normativy!$F$36,IF(A170&lt;Normativy!$E$37,Normativy!$F$37+Normativy!$G$37*A170+Normativy!$H$37*A170^2,Normativy!$F$38))</f>
        <v>48.543812499999994</v>
      </c>
      <c r="C170" s="109">
        <f>Normativy!$C$36</f>
        <v>15583</v>
      </c>
      <c r="D170" s="110">
        <f t="shared" si="6"/>
        <v>3852</v>
      </c>
      <c r="E170" s="110">
        <f t="shared" si="7"/>
        <v>1386.72</v>
      </c>
      <c r="F170" s="113">
        <v>0</v>
      </c>
      <c r="G170" s="76">
        <f t="shared" si="8"/>
        <v>5238.72</v>
      </c>
    </row>
    <row r="171" spans="1:7" x14ac:dyDescent="0.2">
      <c r="A171" s="111">
        <v>226</v>
      </c>
      <c r="B171" s="112">
        <f>IF(A171&lt;Normativy!$E$36,Normativy!$F$36,IF(A171&lt;Normativy!$E$37,Normativy!$F$37+Normativy!$G$37*A171+Normativy!$H$37*A171^2,Normativy!$F$38))</f>
        <v>48.605178799999997</v>
      </c>
      <c r="C171" s="109">
        <f>Normativy!$C$36</f>
        <v>15583</v>
      </c>
      <c r="D171" s="110">
        <f t="shared" si="6"/>
        <v>3847</v>
      </c>
      <c r="E171" s="110">
        <f t="shared" si="7"/>
        <v>1384.9199999999998</v>
      </c>
      <c r="F171" s="113">
        <v>0</v>
      </c>
      <c r="G171" s="76">
        <f t="shared" si="8"/>
        <v>5231.92</v>
      </c>
    </row>
    <row r="172" spans="1:7" x14ac:dyDescent="0.2">
      <c r="A172" s="111">
        <v>227</v>
      </c>
      <c r="B172" s="112">
        <f>IF(A172&lt;Normativy!$E$36,Normativy!$F$36,IF(A172&lt;Normativy!$E$37,Normativy!$F$37+Normativy!$G$37*A172+Normativy!$H$37*A172^2,Normativy!$F$38))</f>
        <v>48.666447699999999</v>
      </c>
      <c r="C172" s="109">
        <f>Normativy!$C$36</f>
        <v>15583</v>
      </c>
      <c r="D172" s="110">
        <f t="shared" si="6"/>
        <v>3842</v>
      </c>
      <c r="E172" s="110">
        <f t="shared" si="7"/>
        <v>1383.12</v>
      </c>
      <c r="F172" s="113">
        <v>0</v>
      </c>
      <c r="G172" s="76">
        <f t="shared" si="8"/>
        <v>5225.12</v>
      </c>
    </row>
    <row r="173" spans="1:7" x14ac:dyDescent="0.2">
      <c r="A173" s="111">
        <v>228</v>
      </c>
      <c r="B173" s="112">
        <f>IF(A173&lt;Normativy!$E$36,Normativy!$F$36,IF(A173&lt;Normativy!$E$37,Normativy!$F$37+Normativy!$G$37*A173+Normativy!$H$37*A173^2,Normativy!$F$38))</f>
        <v>48.727619199999999</v>
      </c>
      <c r="C173" s="109">
        <f>Normativy!$C$36</f>
        <v>15583</v>
      </c>
      <c r="D173" s="110">
        <f t="shared" si="6"/>
        <v>3838</v>
      </c>
      <c r="E173" s="110">
        <f t="shared" si="7"/>
        <v>1381.6799999999998</v>
      </c>
      <c r="F173" s="113">
        <v>0</v>
      </c>
      <c r="G173" s="76">
        <f t="shared" si="8"/>
        <v>5219.68</v>
      </c>
    </row>
    <row r="174" spans="1:7" x14ac:dyDescent="0.2">
      <c r="A174" s="111">
        <v>229</v>
      </c>
      <c r="B174" s="112">
        <f>IF(A174&lt;Normativy!$E$36,Normativy!$F$36,IF(A174&lt;Normativy!$E$37,Normativy!$F$37+Normativy!$G$37*A174+Normativy!$H$37*A174^2,Normativy!$F$38))</f>
        <v>48.788693299999991</v>
      </c>
      <c r="C174" s="109">
        <f>Normativy!$C$36</f>
        <v>15583</v>
      </c>
      <c r="D174" s="110">
        <f t="shared" si="6"/>
        <v>3833</v>
      </c>
      <c r="E174" s="110">
        <f t="shared" si="7"/>
        <v>1379.8799999999999</v>
      </c>
      <c r="F174" s="113">
        <v>0</v>
      </c>
      <c r="G174" s="76">
        <f t="shared" si="8"/>
        <v>5212.88</v>
      </c>
    </row>
    <row r="175" spans="1:7" x14ac:dyDescent="0.2">
      <c r="A175" s="111">
        <v>230</v>
      </c>
      <c r="B175" s="112">
        <f>IF(A175&lt;Normativy!$E$36,Normativy!$F$36,IF(A175&lt;Normativy!$E$37,Normativy!$F$37+Normativy!$G$37*A175+Normativy!$H$37*A175^2,Normativy!$F$38))</f>
        <v>48.849669999999996</v>
      </c>
      <c r="C175" s="109">
        <f>Normativy!$C$36</f>
        <v>15583</v>
      </c>
      <c r="D175" s="110">
        <f t="shared" si="6"/>
        <v>3828</v>
      </c>
      <c r="E175" s="110">
        <f t="shared" si="7"/>
        <v>1378.08</v>
      </c>
      <c r="F175" s="113">
        <v>0</v>
      </c>
      <c r="G175" s="76">
        <f t="shared" si="8"/>
        <v>5206.08</v>
      </c>
    </row>
    <row r="176" spans="1:7" x14ac:dyDescent="0.2">
      <c r="A176" s="111">
        <v>231</v>
      </c>
      <c r="B176" s="112">
        <f>IF(A176&lt;Normativy!$E$36,Normativy!$F$36,IF(A176&lt;Normativy!$E$37,Normativy!$F$37+Normativy!$G$37*A176+Normativy!$H$37*A176^2,Normativy!$F$38))</f>
        <v>48.9105493</v>
      </c>
      <c r="C176" s="109">
        <f>Normativy!$C$36</f>
        <v>15583</v>
      </c>
      <c r="D176" s="110">
        <f t="shared" si="6"/>
        <v>3823</v>
      </c>
      <c r="E176" s="110">
        <f t="shared" si="7"/>
        <v>1376.28</v>
      </c>
      <c r="F176" s="113">
        <v>0</v>
      </c>
      <c r="G176" s="76">
        <f t="shared" si="8"/>
        <v>5199.28</v>
      </c>
    </row>
    <row r="177" spans="1:7" x14ac:dyDescent="0.2">
      <c r="A177" s="111">
        <v>232</v>
      </c>
      <c r="B177" s="112">
        <f>IF(A177&lt;Normativy!$E$36,Normativy!$F$36,IF(A177&lt;Normativy!$E$37,Normativy!$F$37+Normativy!$G$37*A177+Normativy!$H$37*A177^2,Normativy!$F$38))</f>
        <v>48.971331200000002</v>
      </c>
      <c r="C177" s="109">
        <f>Normativy!$C$36</f>
        <v>15583</v>
      </c>
      <c r="D177" s="110">
        <f t="shared" si="6"/>
        <v>3818</v>
      </c>
      <c r="E177" s="110">
        <f t="shared" si="7"/>
        <v>1374.48</v>
      </c>
      <c r="F177" s="113">
        <v>0</v>
      </c>
      <c r="G177" s="76">
        <f t="shared" si="8"/>
        <v>5192.4799999999996</v>
      </c>
    </row>
    <row r="178" spans="1:7" x14ac:dyDescent="0.2">
      <c r="A178" s="111">
        <v>233</v>
      </c>
      <c r="B178" s="112">
        <f>IF(A178&lt;Normativy!$E$36,Normativy!$F$36,IF(A178&lt;Normativy!$E$37,Normativy!$F$37+Normativy!$G$37*A178+Normativy!$H$37*A178^2,Normativy!$F$38))</f>
        <v>49.032015699999995</v>
      </c>
      <c r="C178" s="109">
        <f>Normativy!$C$36</f>
        <v>15583</v>
      </c>
      <c r="D178" s="110">
        <f t="shared" si="6"/>
        <v>3814</v>
      </c>
      <c r="E178" s="110">
        <f t="shared" si="7"/>
        <v>1373.04</v>
      </c>
      <c r="F178" s="113">
        <v>0</v>
      </c>
      <c r="G178" s="76">
        <f t="shared" si="8"/>
        <v>5187.04</v>
      </c>
    </row>
    <row r="179" spans="1:7" x14ac:dyDescent="0.2">
      <c r="A179" s="111">
        <v>234</v>
      </c>
      <c r="B179" s="112">
        <f>IF(A179&lt;Normativy!$E$36,Normativy!$F$36,IF(A179&lt;Normativy!$E$37,Normativy!$F$37+Normativy!$G$37*A179+Normativy!$H$37*A179^2,Normativy!$F$38))</f>
        <v>49.092602800000002</v>
      </c>
      <c r="C179" s="109">
        <f>Normativy!$C$36</f>
        <v>15583</v>
      </c>
      <c r="D179" s="110">
        <f t="shared" si="6"/>
        <v>3809</v>
      </c>
      <c r="E179" s="110">
        <f t="shared" si="7"/>
        <v>1371.24</v>
      </c>
      <c r="F179" s="113">
        <v>0</v>
      </c>
      <c r="G179" s="76">
        <f t="shared" si="8"/>
        <v>5180.24</v>
      </c>
    </row>
    <row r="180" spans="1:7" x14ac:dyDescent="0.2">
      <c r="A180" s="111">
        <v>235</v>
      </c>
      <c r="B180" s="112">
        <f>IF(A180&lt;Normativy!$E$36,Normativy!$F$36,IF(A180&lt;Normativy!$E$37,Normativy!$F$37+Normativy!$G$37*A180+Normativy!$H$37*A180^2,Normativy!$F$38))</f>
        <v>49.1530925</v>
      </c>
      <c r="C180" s="109">
        <f>Normativy!$C$36</f>
        <v>15583</v>
      </c>
      <c r="D180" s="110">
        <f t="shared" si="6"/>
        <v>3804</v>
      </c>
      <c r="E180" s="110">
        <f t="shared" si="7"/>
        <v>1369.44</v>
      </c>
      <c r="F180" s="113">
        <v>0</v>
      </c>
      <c r="G180" s="76">
        <f t="shared" si="8"/>
        <v>5173.4400000000005</v>
      </c>
    </row>
    <row r="181" spans="1:7" x14ac:dyDescent="0.2">
      <c r="A181" s="111">
        <v>236</v>
      </c>
      <c r="B181" s="112">
        <f>IF(A181&lt;Normativy!$E$36,Normativy!$F$36,IF(A181&lt;Normativy!$E$37,Normativy!$F$37+Normativy!$G$37*A181+Normativy!$H$37*A181^2,Normativy!$F$38))</f>
        <v>49.213484799999996</v>
      </c>
      <c r="C181" s="109">
        <f>Normativy!$C$36</f>
        <v>15583</v>
      </c>
      <c r="D181" s="110">
        <f t="shared" si="6"/>
        <v>3800</v>
      </c>
      <c r="E181" s="110">
        <f t="shared" si="7"/>
        <v>1368</v>
      </c>
      <c r="F181" s="113">
        <v>0</v>
      </c>
      <c r="G181" s="76">
        <f t="shared" si="8"/>
        <v>5168</v>
      </c>
    </row>
    <row r="182" spans="1:7" x14ac:dyDescent="0.2">
      <c r="A182" s="111">
        <v>237</v>
      </c>
      <c r="B182" s="112">
        <f>IF(A182&lt;Normativy!$E$36,Normativy!$F$36,IF(A182&lt;Normativy!$E$37,Normativy!$F$37+Normativy!$G$37*A182+Normativy!$H$37*A182^2,Normativy!$F$38))</f>
        <v>49.273779699999999</v>
      </c>
      <c r="C182" s="109">
        <f>Normativy!$C$36</f>
        <v>15583</v>
      </c>
      <c r="D182" s="110">
        <f t="shared" si="6"/>
        <v>3795</v>
      </c>
      <c r="E182" s="110">
        <f t="shared" si="7"/>
        <v>1366.2</v>
      </c>
      <c r="F182" s="113">
        <v>0</v>
      </c>
      <c r="G182" s="76">
        <f t="shared" si="8"/>
        <v>5161.2</v>
      </c>
    </row>
    <row r="183" spans="1:7" x14ac:dyDescent="0.2">
      <c r="A183" s="111">
        <v>238</v>
      </c>
      <c r="B183" s="112">
        <f>IF(A183&lt;Normativy!$E$36,Normativy!$F$36,IF(A183&lt;Normativy!$E$37,Normativy!$F$37+Normativy!$G$37*A183+Normativy!$H$37*A183^2,Normativy!$F$38))</f>
        <v>49.3339772</v>
      </c>
      <c r="C183" s="109">
        <f>Normativy!$C$36</f>
        <v>15583</v>
      </c>
      <c r="D183" s="110">
        <f t="shared" si="6"/>
        <v>3790</v>
      </c>
      <c r="E183" s="110">
        <f t="shared" si="7"/>
        <v>1364.3999999999999</v>
      </c>
      <c r="F183" s="113">
        <v>0</v>
      </c>
      <c r="G183" s="76">
        <f t="shared" si="8"/>
        <v>5154.3999999999996</v>
      </c>
    </row>
    <row r="184" spans="1:7" x14ac:dyDescent="0.2">
      <c r="A184" s="111">
        <v>239</v>
      </c>
      <c r="B184" s="112">
        <f>IF(A184&lt;Normativy!$E$36,Normativy!$F$36,IF(A184&lt;Normativy!$E$37,Normativy!$F$37+Normativy!$G$37*A184+Normativy!$H$37*A184^2,Normativy!$F$38))</f>
        <v>49.394077300000006</v>
      </c>
      <c r="C184" s="109">
        <f>Normativy!$C$36</f>
        <v>15583</v>
      </c>
      <c r="D184" s="110">
        <f t="shared" si="6"/>
        <v>3786</v>
      </c>
      <c r="E184" s="110">
        <f t="shared" si="7"/>
        <v>1362.96</v>
      </c>
      <c r="F184" s="113">
        <v>0</v>
      </c>
      <c r="G184" s="76">
        <f t="shared" si="8"/>
        <v>5148.96</v>
      </c>
    </row>
    <row r="185" spans="1:7" x14ac:dyDescent="0.2">
      <c r="A185" s="111">
        <v>240</v>
      </c>
      <c r="B185" s="112">
        <f>IF(A185&lt;Normativy!$E$36,Normativy!$F$36,IF(A185&lt;Normativy!$E$37,Normativy!$F$37+Normativy!$G$37*A185+Normativy!$H$37*A185^2,Normativy!$F$38))</f>
        <v>49.454079999999998</v>
      </c>
      <c r="C185" s="109">
        <f>Normativy!$C$36</f>
        <v>15583</v>
      </c>
      <c r="D185" s="110">
        <f t="shared" si="6"/>
        <v>3781</v>
      </c>
      <c r="E185" s="110">
        <f t="shared" si="7"/>
        <v>1361.1599999999999</v>
      </c>
      <c r="F185" s="113">
        <v>0</v>
      </c>
      <c r="G185" s="76">
        <f t="shared" si="8"/>
        <v>5142.16</v>
      </c>
    </row>
    <row r="186" spans="1:7" x14ac:dyDescent="0.2">
      <c r="A186" s="111">
        <v>241</v>
      </c>
      <c r="B186" s="112">
        <f>IF(A186&lt;Normativy!$E$36,Normativy!$F$36,IF(A186&lt;Normativy!$E$37,Normativy!$F$37+Normativy!$G$37*A186+Normativy!$H$37*A186^2,Normativy!$F$38))</f>
        <v>49.513985299999995</v>
      </c>
      <c r="C186" s="109">
        <f>Normativy!$C$36</f>
        <v>15583</v>
      </c>
      <c r="D186" s="110">
        <f t="shared" si="6"/>
        <v>3777</v>
      </c>
      <c r="E186" s="110">
        <f t="shared" si="7"/>
        <v>1359.72</v>
      </c>
      <c r="F186" s="113">
        <v>0</v>
      </c>
      <c r="G186" s="76">
        <f t="shared" si="8"/>
        <v>5136.72</v>
      </c>
    </row>
    <row r="187" spans="1:7" x14ac:dyDescent="0.2">
      <c r="A187" s="111">
        <v>242</v>
      </c>
      <c r="B187" s="112">
        <f>IF(A187&lt;Normativy!$E$36,Normativy!$F$36,IF(A187&lt;Normativy!$E$37,Normativy!$F$37+Normativy!$G$37*A187+Normativy!$H$37*A187^2,Normativy!$F$38))</f>
        <v>49.573793199999997</v>
      </c>
      <c r="C187" s="109">
        <f>Normativy!$C$36</f>
        <v>15583</v>
      </c>
      <c r="D187" s="110">
        <f t="shared" si="6"/>
        <v>3772</v>
      </c>
      <c r="E187" s="110">
        <f t="shared" si="7"/>
        <v>1357.9199999999998</v>
      </c>
      <c r="F187" s="113">
        <v>0</v>
      </c>
      <c r="G187" s="76">
        <f t="shared" si="8"/>
        <v>5129.92</v>
      </c>
    </row>
    <row r="188" spans="1:7" x14ac:dyDescent="0.2">
      <c r="A188" s="111">
        <v>243</v>
      </c>
      <c r="B188" s="112">
        <f>IF(A188&lt;Normativy!$E$36,Normativy!$F$36,IF(A188&lt;Normativy!$E$37,Normativy!$F$37+Normativy!$G$37*A188+Normativy!$H$37*A188^2,Normativy!$F$38))</f>
        <v>49.633503699999999</v>
      </c>
      <c r="C188" s="109">
        <f>Normativy!$C$36</f>
        <v>15583</v>
      </c>
      <c r="D188" s="110">
        <f t="shared" si="6"/>
        <v>3768</v>
      </c>
      <c r="E188" s="110">
        <f t="shared" si="7"/>
        <v>1356.48</v>
      </c>
      <c r="F188" s="113">
        <v>0</v>
      </c>
      <c r="G188" s="76">
        <f t="shared" si="8"/>
        <v>5124.4799999999996</v>
      </c>
    </row>
    <row r="189" spans="1:7" x14ac:dyDescent="0.2">
      <c r="A189" s="111">
        <v>244</v>
      </c>
      <c r="B189" s="112">
        <f>IF(A189&lt;Normativy!$E$36,Normativy!$F$36,IF(A189&lt;Normativy!$E$37,Normativy!$F$37+Normativy!$G$37*A189+Normativy!$H$37*A189^2,Normativy!$F$38))</f>
        <v>49.693116799999991</v>
      </c>
      <c r="C189" s="109">
        <f>Normativy!$C$36</f>
        <v>15583</v>
      </c>
      <c r="D189" s="110">
        <f t="shared" si="6"/>
        <v>3763</v>
      </c>
      <c r="E189" s="110">
        <f t="shared" si="7"/>
        <v>1354.6799999999998</v>
      </c>
      <c r="F189" s="113">
        <v>0</v>
      </c>
      <c r="G189" s="76">
        <f t="shared" si="8"/>
        <v>5117.68</v>
      </c>
    </row>
    <row r="190" spans="1:7" x14ac:dyDescent="0.2">
      <c r="A190" s="111">
        <v>245</v>
      </c>
      <c r="B190" s="112">
        <f>IF(A190&lt;Normativy!$E$36,Normativy!$F$36,IF(A190&lt;Normativy!$E$37,Normativy!$F$37+Normativy!$G$37*A190+Normativy!$H$37*A190^2,Normativy!$F$38))</f>
        <v>49.752632499999997</v>
      </c>
      <c r="C190" s="109">
        <f>Normativy!$C$36</f>
        <v>15583</v>
      </c>
      <c r="D190" s="110">
        <f t="shared" si="6"/>
        <v>3759</v>
      </c>
      <c r="E190" s="110">
        <f t="shared" si="7"/>
        <v>1353.24</v>
      </c>
      <c r="F190" s="113">
        <v>0</v>
      </c>
      <c r="G190" s="76">
        <f t="shared" si="8"/>
        <v>5112.24</v>
      </c>
    </row>
    <row r="191" spans="1:7" x14ac:dyDescent="0.2">
      <c r="A191" s="111">
        <v>246</v>
      </c>
      <c r="B191" s="112">
        <f>IF(A191&lt;Normativy!$E$36,Normativy!$F$36,IF(A191&lt;Normativy!$E$37,Normativy!$F$37+Normativy!$G$37*A191+Normativy!$H$37*A191^2,Normativy!$F$38))</f>
        <v>49.812050800000002</v>
      </c>
      <c r="C191" s="109">
        <f>Normativy!$C$36</f>
        <v>15583</v>
      </c>
      <c r="D191" s="110">
        <f t="shared" si="6"/>
        <v>3754</v>
      </c>
      <c r="E191" s="110">
        <f t="shared" si="7"/>
        <v>1351.44</v>
      </c>
      <c r="F191" s="113">
        <v>0</v>
      </c>
      <c r="G191" s="76">
        <f t="shared" si="8"/>
        <v>5105.4400000000005</v>
      </c>
    </row>
    <row r="192" spans="1:7" x14ac:dyDescent="0.2">
      <c r="A192" s="111">
        <v>247</v>
      </c>
      <c r="B192" s="112">
        <f>IF(A192&lt;Normativy!$E$36,Normativy!$F$36,IF(A192&lt;Normativy!$E$37,Normativy!$F$37+Normativy!$G$37*A192+Normativy!$H$37*A192^2,Normativy!$F$38))</f>
        <v>49.871371699999997</v>
      </c>
      <c r="C192" s="109">
        <f>Normativy!$C$36</f>
        <v>15583</v>
      </c>
      <c r="D192" s="110">
        <f t="shared" si="6"/>
        <v>3750</v>
      </c>
      <c r="E192" s="110">
        <f t="shared" si="7"/>
        <v>1350</v>
      </c>
      <c r="F192" s="113">
        <v>0</v>
      </c>
      <c r="G192" s="76">
        <f t="shared" si="8"/>
        <v>5100</v>
      </c>
    </row>
    <row r="193" spans="1:7" x14ac:dyDescent="0.2">
      <c r="A193" s="111">
        <v>248</v>
      </c>
      <c r="B193" s="112">
        <f>IF(A193&lt;Normativy!$E$36,Normativy!$F$36,IF(A193&lt;Normativy!$E$37,Normativy!$F$37+Normativy!$G$37*A193+Normativy!$H$37*A193^2,Normativy!$F$38))</f>
        <v>49.930595199999992</v>
      </c>
      <c r="C193" s="109">
        <f>Normativy!$C$36</f>
        <v>15583</v>
      </c>
      <c r="D193" s="110">
        <f t="shared" si="6"/>
        <v>3745</v>
      </c>
      <c r="E193" s="110">
        <f t="shared" si="7"/>
        <v>1348.2</v>
      </c>
      <c r="F193" s="113">
        <v>0</v>
      </c>
      <c r="G193" s="76">
        <f t="shared" si="8"/>
        <v>5093.2</v>
      </c>
    </row>
    <row r="194" spans="1:7" x14ac:dyDescent="0.2">
      <c r="A194" s="111">
        <v>249</v>
      </c>
      <c r="B194" s="112">
        <f>IF(A194&lt;Normativy!$E$36,Normativy!$F$36,IF(A194&lt;Normativy!$E$37,Normativy!$F$37+Normativy!$G$37*A194+Normativy!$H$37*A194^2,Normativy!$F$38))</f>
        <v>49.989721299999999</v>
      </c>
      <c r="C194" s="109">
        <f>Normativy!$C$36</f>
        <v>15583</v>
      </c>
      <c r="D194" s="110">
        <f t="shared" si="6"/>
        <v>3741</v>
      </c>
      <c r="E194" s="110">
        <f t="shared" si="7"/>
        <v>1346.76</v>
      </c>
      <c r="F194" s="113">
        <v>0</v>
      </c>
      <c r="G194" s="76">
        <f t="shared" si="8"/>
        <v>5087.76</v>
      </c>
    </row>
    <row r="195" spans="1:7" x14ac:dyDescent="0.2">
      <c r="A195" s="111">
        <v>250</v>
      </c>
      <c r="B195" s="112">
        <f>IF(A195&lt;Normativy!$E$36,Normativy!$F$36,IF(A195&lt;Normativy!$E$37,Normativy!$F$37+Normativy!$G$37*A195+Normativy!$H$37*A195^2,Normativy!$F$38))</f>
        <v>50.048749999999998</v>
      </c>
      <c r="C195" s="109">
        <f>Normativy!$C$36</f>
        <v>15583</v>
      </c>
      <c r="D195" s="110">
        <f t="shared" si="6"/>
        <v>3736</v>
      </c>
      <c r="E195" s="110">
        <f t="shared" si="7"/>
        <v>1344.96</v>
      </c>
      <c r="F195" s="113">
        <v>0</v>
      </c>
      <c r="G195" s="76">
        <f t="shared" si="8"/>
        <v>5080.96</v>
      </c>
    </row>
    <row r="196" spans="1:7" x14ac:dyDescent="0.2">
      <c r="A196" s="111">
        <v>251</v>
      </c>
      <c r="B196" s="112">
        <f>IF(A196&lt;Normativy!$E$36,Normativy!$F$36,IF(A196&lt;Normativy!$E$37,Normativy!$F$37+Normativy!$G$37*A196+Normativy!$H$37*A196^2,Normativy!$F$38))</f>
        <v>50.107681299999996</v>
      </c>
      <c r="C196" s="109">
        <f>Normativy!$C$36</f>
        <v>15583</v>
      </c>
      <c r="D196" s="110">
        <f t="shared" si="6"/>
        <v>3732</v>
      </c>
      <c r="E196" s="110">
        <f t="shared" si="7"/>
        <v>1343.52</v>
      </c>
      <c r="F196" s="113">
        <v>0</v>
      </c>
      <c r="G196" s="76">
        <f t="shared" si="8"/>
        <v>5075.5200000000004</v>
      </c>
    </row>
    <row r="197" spans="1:7" x14ac:dyDescent="0.2">
      <c r="A197" s="111">
        <v>252</v>
      </c>
      <c r="B197" s="112">
        <f>IF(A197&lt;Normativy!$E$36,Normativy!$F$36,IF(A197&lt;Normativy!$E$37,Normativy!$F$37+Normativy!$G$37*A197+Normativy!$H$37*A197^2,Normativy!$F$38))</f>
        <v>50.166515199999992</v>
      </c>
      <c r="C197" s="109">
        <f>Normativy!$C$36</f>
        <v>15583</v>
      </c>
      <c r="D197" s="110">
        <f t="shared" si="6"/>
        <v>3728</v>
      </c>
      <c r="E197" s="110">
        <f t="shared" si="7"/>
        <v>1342.08</v>
      </c>
      <c r="F197" s="113">
        <v>0</v>
      </c>
      <c r="G197" s="76">
        <f t="shared" si="8"/>
        <v>5070.08</v>
      </c>
    </row>
    <row r="198" spans="1:7" x14ac:dyDescent="0.2">
      <c r="A198" s="111">
        <v>253</v>
      </c>
      <c r="B198" s="112">
        <f>IF(A198&lt;Normativy!$E$36,Normativy!$F$36,IF(A198&lt;Normativy!$E$37,Normativy!$F$37+Normativy!$G$37*A198+Normativy!$H$37*A198^2,Normativy!$F$38))</f>
        <v>50.225251700000001</v>
      </c>
      <c r="C198" s="109">
        <f>Normativy!$C$36</f>
        <v>15583</v>
      </c>
      <c r="D198" s="110">
        <f t="shared" ref="D198:D261" si="9">ROUND(C198/B198*12,0)</f>
        <v>3723</v>
      </c>
      <c r="E198" s="110">
        <f t="shared" ref="E198:E261" si="10">D198*0.36</f>
        <v>1340.28</v>
      </c>
      <c r="F198" s="113">
        <v>0</v>
      </c>
      <c r="G198" s="76">
        <f t="shared" si="8"/>
        <v>5063.28</v>
      </c>
    </row>
    <row r="199" spans="1:7" x14ac:dyDescent="0.2">
      <c r="A199" s="111">
        <v>254</v>
      </c>
      <c r="B199" s="112">
        <f>IF(A199&lt;Normativy!$E$36,Normativy!$F$36,IF(A199&lt;Normativy!$E$37,Normativy!$F$37+Normativy!$G$37*A199+Normativy!$H$37*A199^2,Normativy!$F$38))</f>
        <v>50.283890800000002</v>
      </c>
      <c r="C199" s="109">
        <f>Normativy!$C$36</f>
        <v>15583</v>
      </c>
      <c r="D199" s="110">
        <f t="shared" si="9"/>
        <v>3719</v>
      </c>
      <c r="E199" s="110">
        <f t="shared" si="10"/>
        <v>1338.84</v>
      </c>
      <c r="F199" s="113">
        <v>0</v>
      </c>
      <c r="G199" s="76">
        <f t="shared" ref="G199:G262" si="11">D199+E199+F199</f>
        <v>5057.84</v>
      </c>
    </row>
    <row r="200" spans="1:7" x14ac:dyDescent="0.2">
      <c r="A200" s="111">
        <v>255</v>
      </c>
      <c r="B200" s="112">
        <f>IF(A200&lt;Normativy!$E$36,Normativy!$F$36,IF(A200&lt;Normativy!$E$37,Normativy!$F$37+Normativy!$G$37*A200+Normativy!$H$37*A200^2,Normativy!$F$38))</f>
        <v>50.342432500000001</v>
      </c>
      <c r="C200" s="109">
        <f>Normativy!$C$36</f>
        <v>15583</v>
      </c>
      <c r="D200" s="110">
        <f t="shared" si="9"/>
        <v>3714</v>
      </c>
      <c r="E200" s="110">
        <f t="shared" si="10"/>
        <v>1337.04</v>
      </c>
      <c r="F200" s="113">
        <v>0</v>
      </c>
      <c r="G200" s="76">
        <f t="shared" si="11"/>
        <v>5051.04</v>
      </c>
    </row>
    <row r="201" spans="1:7" x14ac:dyDescent="0.2">
      <c r="A201" s="111">
        <v>256</v>
      </c>
      <c r="B201" s="112">
        <f>IF(A201&lt;Normativy!$E$36,Normativy!$F$36,IF(A201&lt;Normativy!$E$37,Normativy!$F$37+Normativy!$G$37*A201+Normativy!$H$37*A201^2,Normativy!$F$38))</f>
        <v>50.400876799999992</v>
      </c>
      <c r="C201" s="109">
        <f>Normativy!$C$36</f>
        <v>15583</v>
      </c>
      <c r="D201" s="110">
        <f t="shared" si="9"/>
        <v>3710</v>
      </c>
      <c r="E201" s="110">
        <f t="shared" si="10"/>
        <v>1335.6</v>
      </c>
      <c r="F201" s="113">
        <v>0</v>
      </c>
      <c r="G201" s="76">
        <f t="shared" si="11"/>
        <v>5045.6000000000004</v>
      </c>
    </row>
    <row r="202" spans="1:7" x14ac:dyDescent="0.2">
      <c r="A202" s="111">
        <v>257</v>
      </c>
      <c r="B202" s="112">
        <f>IF(A202&lt;Normativy!$E$36,Normativy!$F$36,IF(A202&lt;Normativy!$E$37,Normativy!$F$37+Normativy!$G$37*A202+Normativy!$H$37*A202^2,Normativy!$F$38))</f>
        <v>50.459223699999995</v>
      </c>
      <c r="C202" s="109">
        <f>Normativy!$C$36</f>
        <v>15583</v>
      </c>
      <c r="D202" s="110">
        <f t="shared" si="9"/>
        <v>3706</v>
      </c>
      <c r="E202" s="110">
        <f t="shared" si="10"/>
        <v>1334.1599999999999</v>
      </c>
      <c r="F202" s="113">
        <v>0</v>
      </c>
      <c r="G202" s="76">
        <f t="shared" si="11"/>
        <v>5040.16</v>
      </c>
    </row>
    <row r="203" spans="1:7" x14ac:dyDescent="0.2">
      <c r="A203" s="111">
        <v>258</v>
      </c>
      <c r="B203" s="112">
        <f>IF(A203&lt;Normativy!$E$36,Normativy!$F$36,IF(A203&lt;Normativy!$E$37,Normativy!$F$37+Normativy!$G$37*A203+Normativy!$H$37*A203^2,Normativy!$F$38))</f>
        <v>50.517473200000005</v>
      </c>
      <c r="C203" s="109">
        <f>Normativy!$C$36</f>
        <v>15583</v>
      </c>
      <c r="D203" s="110">
        <f t="shared" si="9"/>
        <v>3702</v>
      </c>
      <c r="E203" s="110">
        <f t="shared" si="10"/>
        <v>1332.72</v>
      </c>
      <c r="F203" s="113">
        <v>0</v>
      </c>
      <c r="G203" s="76">
        <f t="shared" si="11"/>
        <v>5034.72</v>
      </c>
    </row>
    <row r="204" spans="1:7" x14ac:dyDescent="0.2">
      <c r="A204" s="111">
        <v>259</v>
      </c>
      <c r="B204" s="112">
        <f>IF(A204&lt;Normativy!$E$36,Normativy!$F$36,IF(A204&lt;Normativy!$E$37,Normativy!$F$37+Normativy!$G$37*A204+Normativy!$H$37*A204^2,Normativy!$F$38))</f>
        <v>50.575625299999999</v>
      </c>
      <c r="C204" s="109">
        <f>Normativy!$C$36</f>
        <v>15583</v>
      </c>
      <c r="D204" s="110">
        <f t="shared" si="9"/>
        <v>3697</v>
      </c>
      <c r="E204" s="110">
        <f t="shared" si="10"/>
        <v>1330.9199999999998</v>
      </c>
      <c r="F204" s="113">
        <v>0</v>
      </c>
      <c r="G204" s="76">
        <f t="shared" si="11"/>
        <v>5027.92</v>
      </c>
    </row>
    <row r="205" spans="1:7" x14ac:dyDescent="0.2">
      <c r="A205" s="111">
        <v>260</v>
      </c>
      <c r="B205" s="112">
        <f>IF(A205&lt;Normativy!$E$36,Normativy!$F$36,IF(A205&lt;Normativy!$E$37,Normativy!$F$37+Normativy!$G$37*A205+Normativy!$H$37*A205^2,Normativy!$F$38))</f>
        <v>50.633679999999998</v>
      </c>
      <c r="C205" s="109">
        <f>Normativy!$C$36</f>
        <v>15583</v>
      </c>
      <c r="D205" s="110">
        <f t="shared" si="9"/>
        <v>3693</v>
      </c>
      <c r="E205" s="110">
        <f t="shared" si="10"/>
        <v>1329.48</v>
      </c>
      <c r="F205" s="113">
        <v>0</v>
      </c>
      <c r="G205" s="76">
        <f t="shared" si="11"/>
        <v>5022.4799999999996</v>
      </c>
    </row>
    <row r="206" spans="1:7" x14ac:dyDescent="0.2">
      <c r="A206" s="111">
        <v>261</v>
      </c>
      <c r="B206" s="112">
        <f>IF(A206&lt;Normativy!$E$36,Normativy!$F$36,IF(A206&lt;Normativy!$E$37,Normativy!$F$37+Normativy!$G$37*A206+Normativy!$H$37*A206^2,Normativy!$F$38))</f>
        <v>50.691637299999996</v>
      </c>
      <c r="C206" s="109">
        <f>Normativy!$C$36</f>
        <v>15583</v>
      </c>
      <c r="D206" s="110">
        <f t="shared" si="9"/>
        <v>3689</v>
      </c>
      <c r="E206" s="110">
        <f t="shared" si="10"/>
        <v>1328.04</v>
      </c>
      <c r="F206" s="113">
        <v>0</v>
      </c>
      <c r="G206" s="76">
        <f t="shared" si="11"/>
        <v>5017.04</v>
      </c>
    </row>
    <row r="207" spans="1:7" x14ac:dyDescent="0.2">
      <c r="A207" s="111">
        <v>262</v>
      </c>
      <c r="B207" s="112">
        <f>IF(A207&lt;Normativy!$E$36,Normativy!$F$36,IF(A207&lt;Normativy!$E$37,Normativy!$F$37+Normativy!$G$37*A207+Normativy!$H$37*A207^2,Normativy!$F$38))</f>
        <v>50.7494972</v>
      </c>
      <c r="C207" s="109">
        <f>Normativy!$C$36</f>
        <v>15583</v>
      </c>
      <c r="D207" s="110">
        <f t="shared" si="9"/>
        <v>3685</v>
      </c>
      <c r="E207" s="110">
        <f t="shared" si="10"/>
        <v>1326.6</v>
      </c>
      <c r="F207" s="113">
        <v>0</v>
      </c>
      <c r="G207" s="76">
        <f t="shared" si="11"/>
        <v>5011.6000000000004</v>
      </c>
    </row>
    <row r="208" spans="1:7" x14ac:dyDescent="0.2">
      <c r="A208" s="111">
        <v>263</v>
      </c>
      <c r="B208" s="112">
        <f>IF(A208&lt;Normativy!$E$36,Normativy!$F$36,IF(A208&lt;Normativy!$E$37,Normativy!$F$37+Normativy!$G$37*A208+Normativy!$H$37*A208^2,Normativy!$F$38))</f>
        <v>50.807259700000003</v>
      </c>
      <c r="C208" s="109">
        <f>Normativy!$C$36</f>
        <v>15583</v>
      </c>
      <c r="D208" s="110">
        <f t="shared" si="9"/>
        <v>3680</v>
      </c>
      <c r="E208" s="110">
        <f t="shared" si="10"/>
        <v>1324.8</v>
      </c>
      <c r="F208" s="113">
        <v>0</v>
      </c>
      <c r="G208" s="76">
        <f t="shared" si="11"/>
        <v>5004.8</v>
      </c>
    </row>
    <row r="209" spans="1:7" x14ac:dyDescent="0.2">
      <c r="A209" s="111">
        <v>264</v>
      </c>
      <c r="B209" s="112">
        <f>IF(A209&lt;Normativy!$E$36,Normativy!$F$36,IF(A209&lt;Normativy!$E$37,Normativy!$F$37+Normativy!$G$37*A209+Normativy!$H$37*A209^2,Normativy!$F$38))</f>
        <v>50.864924799999997</v>
      </c>
      <c r="C209" s="109">
        <f>Normativy!$C$36</f>
        <v>15583</v>
      </c>
      <c r="D209" s="110">
        <f t="shared" si="9"/>
        <v>3676</v>
      </c>
      <c r="E209" s="110">
        <f t="shared" si="10"/>
        <v>1323.36</v>
      </c>
      <c r="F209" s="113">
        <v>0</v>
      </c>
      <c r="G209" s="76">
        <f t="shared" si="11"/>
        <v>4999.3599999999997</v>
      </c>
    </row>
    <row r="210" spans="1:7" x14ac:dyDescent="0.2">
      <c r="A210" s="111">
        <v>265</v>
      </c>
      <c r="B210" s="112">
        <f>IF(A210&lt;Normativy!$E$36,Normativy!$F$36,IF(A210&lt;Normativy!$E$37,Normativy!$F$37+Normativy!$G$37*A210+Normativy!$H$37*A210^2,Normativy!$F$38))</f>
        <v>50.922492499999997</v>
      </c>
      <c r="C210" s="109">
        <f>Normativy!$C$36</f>
        <v>15583</v>
      </c>
      <c r="D210" s="110">
        <f t="shared" si="9"/>
        <v>3672</v>
      </c>
      <c r="E210" s="110">
        <f t="shared" si="10"/>
        <v>1321.9199999999998</v>
      </c>
      <c r="F210" s="113">
        <v>0</v>
      </c>
      <c r="G210" s="76">
        <f t="shared" si="11"/>
        <v>4993.92</v>
      </c>
    </row>
    <row r="211" spans="1:7" x14ac:dyDescent="0.2">
      <c r="A211" s="111">
        <v>266</v>
      </c>
      <c r="B211" s="112">
        <f>IF(A211&lt;Normativy!$E$36,Normativy!$F$36,IF(A211&lt;Normativy!$E$37,Normativy!$F$37+Normativy!$G$37*A211+Normativy!$H$37*A211^2,Normativy!$F$38))</f>
        <v>50.979962800000003</v>
      </c>
      <c r="C211" s="109">
        <f>Normativy!$C$36</f>
        <v>15583</v>
      </c>
      <c r="D211" s="110">
        <f t="shared" si="9"/>
        <v>3668</v>
      </c>
      <c r="E211" s="110">
        <f t="shared" si="10"/>
        <v>1320.48</v>
      </c>
      <c r="F211" s="113">
        <v>0</v>
      </c>
      <c r="G211" s="76">
        <f t="shared" si="11"/>
        <v>4988.4799999999996</v>
      </c>
    </row>
    <row r="212" spans="1:7" x14ac:dyDescent="0.2">
      <c r="A212" s="111">
        <v>267</v>
      </c>
      <c r="B212" s="112">
        <f>IF(A212&lt;Normativy!$E$36,Normativy!$F$36,IF(A212&lt;Normativy!$E$37,Normativy!$F$37+Normativy!$G$37*A212+Normativy!$H$37*A212^2,Normativy!$F$38))</f>
        <v>51.0373357</v>
      </c>
      <c r="C212" s="109">
        <f>Normativy!$C$36</f>
        <v>15583</v>
      </c>
      <c r="D212" s="110">
        <f t="shared" si="9"/>
        <v>3664</v>
      </c>
      <c r="E212" s="110">
        <f t="shared" si="10"/>
        <v>1319.04</v>
      </c>
      <c r="F212" s="113">
        <v>0</v>
      </c>
      <c r="G212" s="76">
        <f t="shared" si="11"/>
        <v>4983.04</v>
      </c>
    </row>
    <row r="213" spans="1:7" x14ac:dyDescent="0.2">
      <c r="A213" s="111">
        <v>268</v>
      </c>
      <c r="B213" s="112">
        <f>IF(A213&lt;Normativy!$E$36,Normativy!$F$36,IF(A213&lt;Normativy!$E$37,Normativy!$F$37+Normativy!$G$37*A213+Normativy!$H$37*A213^2,Normativy!$F$38))</f>
        <v>51.094611199999996</v>
      </c>
      <c r="C213" s="109">
        <f>Normativy!$C$36</f>
        <v>15583</v>
      </c>
      <c r="D213" s="110">
        <f t="shared" si="9"/>
        <v>3660</v>
      </c>
      <c r="E213" s="110">
        <f t="shared" si="10"/>
        <v>1317.6</v>
      </c>
      <c r="F213" s="113">
        <v>0</v>
      </c>
      <c r="G213" s="76">
        <f t="shared" si="11"/>
        <v>4977.6000000000004</v>
      </c>
    </row>
    <row r="214" spans="1:7" x14ac:dyDescent="0.2">
      <c r="A214" s="111">
        <v>269</v>
      </c>
      <c r="B214" s="112">
        <f>IF(A214&lt;Normativy!$E$36,Normativy!$F$36,IF(A214&lt;Normativy!$E$37,Normativy!$F$37+Normativy!$G$37*A214+Normativy!$H$37*A214^2,Normativy!$F$38))</f>
        <v>51.151789299999997</v>
      </c>
      <c r="C214" s="109">
        <f>Normativy!$C$36</f>
        <v>15583</v>
      </c>
      <c r="D214" s="110">
        <f t="shared" si="9"/>
        <v>3656</v>
      </c>
      <c r="E214" s="110">
        <f t="shared" si="10"/>
        <v>1316.1599999999999</v>
      </c>
      <c r="F214" s="113">
        <v>0</v>
      </c>
      <c r="G214" s="76">
        <f t="shared" si="11"/>
        <v>4972.16</v>
      </c>
    </row>
    <row r="215" spans="1:7" x14ac:dyDescent="0.2">
      <c r="A215" s="111">
        <v>270</v>
      </c>
      <c r="B215" s="112">
        <f>IF(A215&lt;Normativy!$E$36,Normativy!$F$36,IF(A215&lt;Normativy!$E$37,Normativy!$F$37+Normativy!$G$37*A215+Normativy!$H$37*A215^2,Normativy!$F$38))</f>
        <v>51.208870000000005</v>
      </c>
      <c r="C215" s="109">
        <f>Normativy!$C$36</f>
        <v>15583</v>
      </c>
      <c r="D215" s="110">
        <f t="shared" si="9"/>
        <v>3652</v>
      </c>
      <c r="E215" s="110">
        <f t="shared" si="10"/>
        <v>1314.72</v>
      </c>
      <c r="F215" s="113">
        <v>0</v>
      </c>
      <c r="G215" s="76">
        <f t="shared" si="11"/>
        <v>4966.72</v>
      </c>
    </row>
    <row r="216" spans="1:7" x14ac:dyDescent="0.2">
      <c r="A216" s="111">
        <v>271</v>
      </c>
      <c r="B216" s="112">
        <f>IF(A216&lt;Normativy!$E$36,Normativy!$F$36,IF(A216&lt;Normativy!$E$37,Normativy!$F$37+Normativy!$G$37*A216+Normativy!$H$37*A216^2,Normativy!$F$38))</f>
        <v>51.265853299999996</v>
      </c>
      <c r="C216" s="109">
        <f>Normativy!$C$36</f>
        <v>15583</v>
      </c>
      <c r="D216" s="110">
        <f t="shared" si="9"/>
        <v>3648</v>
      </c>
      <c r="E216" s="110">
        <f t="shared" si="10"/>
        <v>1313.28</v>
      </c>
      <c r="F216" s="113">
        <v>0</v>
      </c>
      <c r="G216" s="76">
        <f t="shared" si="11"/>
        <v>4961.28</v>
      </c>
    </row>
    <row r="217" spans="1:7" x14ac:dyDescent="0.2">
      <c r="A217" s="111">
        <v>272</v>
      </c>
      <c r="B217" s="112">
        <f>IF(A217&lt;Normativy!$E$36,Normativy!$F$36,IF(A217&lt;Normativy!$E$37,Normativy!$F$37+Normativy!$G$37*A217+Normativy!$H$37*A217^2,Normativy!$F$38))</f>
        <v>51.322739199999994</v>
      </c>
      <c r="C217" s="109">
        <f>Normativy!$C$36</f>
        <v>15583</v>
      </c>
      <c r="D217" s="110">
        <f t="shared" si="9"/>
        <v>3644</v>
      </c>
      <c r="E217" s="110">
        <f t="shared" si="10"/>
        <v>1311.84</v>
      </c>
      <c r="F217" s="113">
        <v>0</v>
      </c>
      <c r="G217" s="76">
        <f t="shared" si="11"/>
        <v>4955.84</v>
      </c>
    </row>
    <row r="218" spans="1:7" x14ac:dyDescent="0.2">
      <c r="A218" s="111">
        <v>273</v>
      </c>
      <c r="B218" s="112">
        <f>IF(A218&lt;Normativy!$E$36,Normativy!$F$36,IF(A218&lt;Normativy!$E$37,Normativy!$F$37+Normativy!$G$37*A218+Normativy!$H$37*A218^2,Normativy!$F$38))</f>
        <v>51.379527699999997</v>
      </c>
      <c r="C218" s="109">
        <f>Normativy!$C$36</f>
        <v>15583</v>
      </c>
      <c r="D218" s="110">
        <f t="shared" si="9"/>
        <v>3640</v>
      </c>
      <c r="E218" s="110">
        <f t="shared" si="10"/>
        <v>1310.3999999999999</v>
      </c>
      <c r="F218" s="113">
        <v>0</v>
      </c>
      <c r="G218" s="76">
        <f t="shared" si="11"/>
        <v>4950.3999999999996</v>
      </c>
    </row>
    <row r="219" spans="1:7" x14ac:dyDescent="0.2">
      <c r="A219" s="111">
        <v>274</v>
      </c>
      <c r="B219" s="112">
        <f>IF(A219&lt;Normativy!$E$36,Normativy!$F$36,IF(A219&lt;Normativy!$E$37,Normativy!$F$37+Normativy!$G$37*A219+Normativy!$H$37*A219^2,Normativy!$F$38))</f>
        <v>51.436218799999999</v>
      </c>
      <c r="C219" s="109">
        <f>Normativy!$C$36</f>
        <v>15583</v>
      </c>
      <c r="D219" s="110">
        <f t="shared" si="9"/>
        <v>3635</v>
      </c>
      <c r="E219" s="110">
        <f t="shared" si="10"/>
        <v>1308.5999999999999</v>
      </c>
      <c r="F219" s="113">
        <v>0</v>
      </c>
      <c r="G219" s="76">
        <f t="shared" si="11"/>
        <v>4943.6000000000004</v>
      </c>
    </row>
    <row r="220" spans="1:7" x14ac:dyDescent="0.2">
      <c r="A220" s="111">
        <v>275</v>
      </c>
      <c r="B220" s="112">
        <f>IF(A220&lt;Normativy!$E$36,Normativy!$F$36,IF(A220&lt;Normativy!$E$37,Normativy!$F$37+Normativy!$G$37*A220+Normativy!$H$37*A220^2,Normativy!$F$38))</f>
        <v>51.492812499999992</v>
      </c>
      <c r="C220" s="109">
        <f>Normativy!$C$36</f>
        <v>15583</v>
      </c>
      <c r="D220" s="110">
        <f t="shared" si="9"/>
        <v>3631</v>
      </c>
      <c r="E220" s="110">
        <f t="shared" si="10"/>
        <v>1307.1599999999999</v>
      </c>
      <c r="F220" s="113">
        <v>0</v>
      </c>
      <c r="G220" s="76">
        <f t="shared" si="11"/>
        <v>4938.16</v>
      </c>
    </row>
    <row r="221" spans="1:7" x14ac:dyDescent="0.2">
      <c r="A221" s="111">
        <v>276</v>
      </c>
      <c r="B221" s="112">
        <f>IF(A221&lt;Normativy!$E$36,Normativy!$F$36,IF(A221&lt;Normativy!$E$37,Normativy!$F$37+Normativy!$G$37*A221+Normativy!$H$37*A221^2,Normativy!$F$38))</f>
        <v>51.549308799999999</v>
      </c>
      <c r="C221" s="109">
        <f>Normativy!$C$36</f>
        <v>15583</v>
      </c>
      <c r="D221" s="110">
        <f t="shared" si="9"/>
        <v>3628</v>
      </c>
      <c r="E221" s="110">
        <f t="shared" si="10"/>
        <v>1306.08</v>
      </c>
      <c r="F221" s="113">
        <v>0</v>
      </c>
      <c r="G221" s="76">
        <f t="shared" si="11"/>
        <v>4934.08</v>
      </c>
    </row>
    <row r="222" spans="1:7" x14ac:dyDescent="0.2">
      <c r="A222" s="111">
        <v>277</v>
      </c>
      <c r="B222" s="112">
        <f>IF(A222&lt;Normativy!$E$36,Normativy!$F$36,IF(A222&lt;Normativy!$E$37,Normativy!$F$37+Normativy!$G$37*A222+Normativy!$H$37*A222^2,Normativy!$F$38))</f>
        <v>51.605707700000004</v>
      </c>
      <c r="C222" s="109">
        <f>Normativy!$C$36</f>
        <v>15583</v>
      </c>
      <c r="D222" s="110">
        <f t="shared" si="9"/>
        <v>3624</v>
      </c>
      <c r="E222" s="110">
        <f t="shared" si="10"/>
        <v>1304.6399999999999</v>
      </c>
      <c r="F222" s="113">
        <v>0</v>
      </c>
      <c r="G222" s="76">
        <f t="shared" si="11"/>
        <v>4928.6399999999994</v>
      </c>
    </row>
    <row r="223" spans="1:7" x14ac:dyDescent="0.2">
      <c r="A223" s="111">
        <v>278</v>
      </c>
      <c r="B223" s="112">
        <f>IF(A223&lt;Normativy!$E$36,Normativy!$F$36,IF(A223&lt;Normativy!$E$37,Normativy!$F$37+Normativy!$G$37*A223+Normativy!$H$37*A223^2,Normativy!$F$38))</f>
        <v>51.6620092</v>
      </c>
      <c r="C223" s="109">
        <f>Normativy!$C$36</f>
        <v>15583</v>
      </c>
      <c r="D223" s="110">
        <f t="shared" si="9"/>
        <v>3620</v>
      </c>
      <c r="E223" s="110">
        <f t="shared" si="10"/>
        <v>1303.2</v>
      </c>
      <c r="F223" s="113">
        <v>0</v>
      </c>
      <c r="G223" s="76">
        <f t="shared" si="11"/>
        <v>4923.2</v>
      </c>
    </row>
    <row r="224" spans="1:7" x14ac:dyDescent="0.2">
      <c r="A224" s="111">
        <v>279</v>
      </c>
      <c r="B224" s="112">
        <f>IF(A224&lt;Normativy!$E$36,Normativy!$F$36,IF(A224&lt;Normativy!$E$37,Normativy!$F$37+Normativy!$G$37*A224+Normativy!$H$37*A224^2,Normativy!$F$38))</f>
        <v>51.718213299999995</v>
      </c>
      <c r="C224" s="109">
        <f>Normativy!$C$36</f>
        <v>15583</v>
      </c>
      <c r="D224" s="110">
        <f t="shared" si="9"/>
        <v>3616</v>
      </c>
      <c r="E224" s="110">
        <f t="shared" si="10"/>
        <v>1301.76</v>
      </c>
      <c r="F224" s="113">
        <v>0</v>
      </c>
      <c r="G224" s="76">
        <f t="shared" si="11"/>
        <v>4917.76</v>
      </c>
    </row>
    <row r="225" spans="1:7" x14ac:dyDescent="0.2">
      <c r="A225" s="111">
        <v>280</v>
      </c>
      <c r="B225" s="112">
        <f>IF(A225&lt;Normativy!$E$36,Normativy!$F$36,IF(A225&lt;Normativy!$E$37,Normativy!$F$37+Normativy!$G$37*A225+Normativy!$H$37*A225^2,Normativy!$F$38))</f>
        <v>51.774319999999996</v>
      </c>
      <c r="C225" s="109">
        <f>Normativy!$C$36</f>
        <v>15583</v>
      </c>
      <c r="D225" s="110">
        <f t="shared" si="9"/>
        <v>3612</v>
      </c>
      <c r="E225" s="110">
        <f t="shared" si="10"/>
        <v>1300.32</v>
      </c>
      <c r="F225" s="113">
        <v>0</v>
      </c>
      <c r="G225" s="76">
        <f t="shared" si="11"/>
        <v>4912.32</v>
      </c>
    </row>
    <row r="226" spans="1:7" x14ac:dyDescent="0.2">
      <c r="A226" s="111">
        <v>281</v>
      </c>
      <c r="B226" s="112">
        <f>IF(A226&lt;Normativy!$E$36,Normativy!$F$36,IF(A226&lt;Normativy!$E$37,Normativy!$F$37+Normativy!$G$37*A226+Normativy!$H$37*A226^2,Normativy!$F$38))</f>
        <v>51.830329300000002</v>
      </c>
      <c r="C226" s="109">
        <f>Normativy!$C$36</f>
        <v>15583</v>
      </c>
      <c r="D226" s="110">
        <f t="shared" si="9"/>
        <v>3608</v>
      </c>
      <c r="E226" s="110">
        <f t="shared" si="10"/>
        <v>1298.8799999999999</v>
      </c>
      <c r="F226" s="113">
        <v>0</v>
      </c>
      <c r="G226" s="76">
        <f t="shared" si="11"/>
        <v>4906.88</v>
      </c>
    </row>
    <row r="227" spans="1:7" x14ac:dyDescent="0.2">
      <c r="A227" s="111">
        <v>282</v>
      </c>
      <c r="B227" s="112">
        <f>IF(A227&lt;Normativy!$E$36,Normativy!$F$36,IF(A227&lt;Normativy!$E$37,Normativy!$F$37+Normativy!$G$37*A227+Normativy!$H$37*A227^2,Normativy!$F$38))</f>
        <v>51.886241200000001</v>
      </c>
      <c r="C227" s="109">
        <f>Normativy!$C$36</f>
        <v>15583</v>
      </c>
      <c r="D227" s="110">
        <f t="shared" si="9"/>
        <v>3604</v>
      </c>
      <c r="E227" s="110">
        <f t="shared" si="10"/>
        <v>1297.44</v>
      </c>
      <c r="F227" s="113">
        <v>0</v>
      </c>
      <c r="G227" s="76">
        <f t="shared" si="11"/>
        <v>4901.4400000000005</v>
      </c>
    </row>
    <row r="228" spans="1:7" x14ac:dyDescent="0.2">
      <c r="A228" s="111">
        <v>283</v>
      </c>
      <c r="B228" s="112">
        <f>IF(A228&lt;Normativy!$E$36,Normativy!$F$36,IF(A228&lt;Normativy!$E$37,Normativy!$F$37+Normativy!$G$37*A228+Normativy!$H$37*A228^2,Normativy!$F$38))</f>
        <v>51.942055699999997</v>
      </c>
      <c r="C228" s="109">
        <f>Normativy!$C$36</f>
        <v>15583</v>
      </c>
      <c r="D228" s="110">
        <f t="shared" si="9"/>
        <v>3600</v>
      </c>
      <c r="E228" s="110">
        <f t="shared" si="10"/>
        <v>1296</v>
      </c>
      <c r="F228" s="113">
        <v>0</v>
      </c>
      <c r="G228" s="76">
        <f t="shared" si="11"/>
        <v>4896</v>
      </c>
    </row>
    <row r="229" spans="1:7" x14ac:dyDescent="0.2">
      <c r="A229" s="111">
        <v>284</v>
      </c>
      <c r="B229" s="112">
        <f>IF(A229&lt;Normativy!$E$36,Normativy!$F$36,IF(A229&lt;Normativy!$E$37,Normativy!$F$37+Normativy!$G$37*A229+Normativy!$H$37*A229^2,Normativy!$F$38))</f>
        <v>51.9977728</v>
      </c>
      <c r="C229" s="109">
        <f>Normativy!$C$36</f>
        <v>15583</v>
      </c>
      <c r="D229" s="110">
        <f t="shared" si="9"/>
        <v>3596</v>
      </c>
      <c r="E229" s="110">
        <f t="shared" si="10"/>
        <v>1294.56</v>
      </c>
      <c r="F229" s="113">
        <v>0</v>
      </c>
      <c r="G229" s="76">
        <f t="shared" si="11"/>
        <v>4890.5599999999995</v>
      </c>
    </row>
    <row r="230" spans="1:7" x14ac:dyDescent="0.2">
      <c r="A230" s="111">
        <v>285</v>
      </c>
      <c r="B230" s="112">
        <f>IF(A230&lt;Normativy!$E$36,Normativy!$F$36,IF(A230&lt;Normativy!$E$37,Normativy!$F$37+Normativy!$G$37*A230+Normativy!$H$37*A230^2,Normativy!$F$38))</f>
        <v>52.053392500000001</v>
      </c>
      <c r="C230" s="109">
        <f>Normativy!$C$36</f>
        <v>15583</v>
      </c>
      <c r="D230" s="110">
        <f t="shared" si="9"/>
        <v>3592</v>
      </c>
      <c r="E230" s="110">
        <f t="shared" si="10"/>
        <v>1293.1199999999999</v>
      </c>
      <c r="F230" s="113">
        <v>0</v>
      </c>
      <c r="G230" s="76">
        <f t="shared" si="11"/>
        <v>4885.12</v>
      </c>
    </row>
    <row r="231" spans="1:7" x14ac:dyDescent="0.2">
      <c r="A231" s="111">
        <v>286</v>
      </c>
      <c r="B231" s="112">
        <f>IF(A231&lt;Normativy!$E$36,Normativy!$F$36,IF(A231&lt;Normativy!$E$37,Normativy!$F$37+Normativy!$G$37*A231+Normativy!$H$37*A231^2,Normativy!$F$38))</f>
        <v>52.108914800000001</v>
      </c>
      <c r="C231" s="109">
        <f>Normativy!$C$36</f>
        <v>15583</v>
      </c>
      <c r="D231" s="110">
        <f t="shared" si="9"/>
        <v>3589</v>
      </c>
      <c r="E231" s="110">
        <f t="shared" si="10"/>
        <v>1292.04</v>
      </c>
      <c r="F231" s="113">
        <v>0</v>
      </c>
      <c r="G231" s="76">
        <f t="shared" si="11"/>
        <v>4881.04</v>
      </c>
    </row>
    <row r="232" spans="1:7" x14ac:dyDescent="0.2">
      <c r="A232" s="111">
        <v>287</v>
      </c>
      <c r="B232" s="112">
        <f>IF(A232&lt;Normativy!$E$36,Normativy!$F$36,IF(A232&lt;Normativy!$E$37,Normativy!$F$37+Normativy!$G$37*A232+Normativy!$H$37*A232^2,Normativy!$F$38))</f>
        <v>52.164339699999999</v>
      </c>
      <c r="C232" s="109">
        <f>Normativy!$C$36</f>
        <v>15583</v>
      </c>
      <c r="D232" s="110">
        <f t="shared" si="9"/>
        <v>3585</v>
      </c>
      <c r="E232" s="110">
        <f t="shared" si="10"/>
        <v>1290.5999999999999</v>
      </c>
      <c r="F232" s="113">
        <v>0</v>
      </c>
      <c r="G232" s="76">
        <f t="shared" si="11"/>
        <v>4875.6000000000004</v>
      </c>
    </row>
    <row r="233" spans="1:7" x14ac:dyDescent="0.2">
      <c r="A233" s="111">
        <v>288</v>
      </c>
      <c r="B233" s="112">
        <f>IF(A233&lt;Normativy!$E$36,Normativy!$F$36,IF(A233&lt;Normativy!$E$37,Normativy!$F$37+Normativy!$G$37*A233+Normativy!$H$37*A233^2,Normativy!$F$38))</f>
        <v>52.219667199999996</v>
      </c>
      <c r="C233" s="109">
        <f>Normativy!$C$36</f>
        <v>15583</v>
      </c>
      <c r="D233" s="110">
        <f t="shared" si="9"/>
        <v>3581</v>
      </c>
      <c r="E233" s="110">
        <f t="shared" si="10"/>
        <v>1289.1599999999999</v>
      </c>
      <c r="F233" s="113">
        <v>0</v>
      </c>
      <c r="G233" s="76">
        <f t="shared" si="11"/>
        <v>4870.16</v>
      </c>
    </row>
    <row r="234" spans="1:7" x14ac:dyDescent="0.2">
      <c r="A234" s="111">
        <v>289</v>
      </c>
      <c r="B234" s="112">
        <f>IF(A234&lt;Normativy!$E$36,Normativy!$F$36,IF(A234&lt;Normativy!$E$37,Normativy!$F$37+Normativy!$G$37*A234+Normativy!$H$37*A234^2,Normativy!$F$38))</f>
        <v>52.274897300000006</v>
      </c>
      <c r="C234" s="109">
        <f>Normativy!$C$36</f>
        <v>15583</v>
      </c>
      <c r="D234" s="110">
        <f t="shared" si="9"/>
        <v>3577</v>
      </c>
      <c r="E234" s="110">
        <f t="shared" si="10"/>
        <v>1287.72</v>
      </c>
      <c r="F234" s="113">
        <v>0</v>
      </c>
      <c r="G234" s="76">
        <f t="shared" si="11"/>
        <v>4864.72</v>
      </c>
    </row>
    <row r="235" spans="1:7" x14ac:dyDescent="0.2">
      <c r="A235" s="111">
        <v>290</v>
      </c>
      <c r="B235" s="112">
        <f>IF(A235&lt;Normativy!$E$36,Normativy!$F$36,IF(A235&lt;Normativy!$E$37,Normativy!$F$37+Normativy!$G$37*A235+Normativy!$H$37*A235^2,Normativy!$F$38))</f>
        <v>52.330030000000001</v>
      </c>
      <c r="C235" s="109">
        <f>Normativy!$C$36</f>
        <v>15583</v>
      </c>
      <c r="D235" s="110">
        <f t="shared" si="9"/>
        <v>3573</v>
      </c>
      <c r="E235" s="110">
        <f t="shared" si="10"/>
        <v>1286.28</v>
      </c>
      <c r="F235" s="113">
        <v>0</v>
      </c>
      <c r="G235" s="76">
        <f t="shared" si="11"/>
        <v>4859.28</v>
      </c>
    </row>
    <row r="236" spans="1:7" x14ac:dyDescent="0.2">
      <c r="A236" s="111">
        <v>291</v>
      </c>
      <c r="B236" s="112">
        <f>IF(A236&lt;Normativy!$E$36,Normativy!$F$36,IF(A236&lt;Normativy!$E$37,Normativy!$F$37+Normativy!$G$37*A236+Normativy!$H$37*A236^2,Normativy!$F$38))</f>
        <v>52.385065299999994</v>
      </c>
      <c r="C236" s="109">
        <f>Normativy!$C$36</f>
        <v>15583</v>
      </c>
      <c r="D236" s="110">
        <f t="shared" si="9"/>
        <v>3570</v>
      </c>
      <c r="E236" s="110">
        <f t="shared" si="10"/>
        <v>1285.2</v>
      </c>
      <c r="F236" s="113">
        <v>0</v>
      </c>
      <c r="G236" s="76">
        <f t="shared" si="11"/>
        <v>4855.2</v>
      </c>
    </row>
    <row r="237" spans="1:7" x14ac:dyDescent="0.2">
      <c r="A237" s="111">
        <v>292</v>
      </c>
      <c r="B237" s="112">
        <f>IF(A237&lt;Normativy!$E$36,Normativy!$F$36,IF(A237&lt;Normativy!$E$37,Normativy!$F$37+Normativy!$G$37*A237+Normativy!$H$37*A237^2,Normativy!$F$38))</f>
        <v>52.4400032</v>
      </c>
      <c r="C237" s="109">
        <f>Normativy!$C$36</f>
        <v>15583</v>
      </c>
      <c r="D237" s="110">
        <f t="shared" si="9"/>
        <v>3566</v>
      </c>
      <c r="E237" s="110">
        <f t="shared" si="10"/>
        <v>1283.76</v>
      </c>
      <c r="F237" s="113">
        <v>0</v>
      </c>
      <c r="G237" s="76">
        <f t="shared" si="11"/>
        <v>4849.76</v>
      </c>
    </row>
    <row r="238" spans="1:7" x14ac:dyDescent="0.2">
      <c r="A238" s="111">
        <v>293</v>
      </c>
      <c r="B238" s="112">
        <f>IF(A238&lt;Normativy!$E$36,Normativy!$F$36,IF(A238&lt;Normativy!$E$37,Normativy!$F$37+Normativy!$G$37*A238+Normativy!$H$37*A238^2,Normativy!$F$38))</f>
        <v>52.494843700000004</v>
      </c>
      <c r="C238" s="109">
        <f>Normativy!$C$36</f>
        <v>15583</v>
      </c>
      <c r="D238" s="110">
        <f t="shared" si="9"/>
        <v>3562</v>
      </c>
      <c r="E238" s="110">
        <f t="shared" si="10"/>
        <v>1282.32</v>
      </c>
      <c r="F238" s="113">
        <v>0</v>
      </c>
      <c r="G238" s="76">
        <f t="shared" si="11"/>
        <v>4844.32</v>
      </c>
    </row>
    <row r="239" spans="1:7" x14ac:dyDescent="0.2">
      <c r="A239" s="111">
        <v>294</v>
      </c>
      <c r="B239" s="112">
        <f>IF(A239&lt;Normativy!$E$36,Normativy!$F$36,IF(A239&lt;Normativy!$E$37,Normativy!$F$37+Normativy!$G$37*A239+Normativy!$H$37*A239^2,Normativy!$F$38))</f>
        <v>52.5495868</v>
      </c>
      <c r="C239" s="109">
        <f>Normativy!$C$36</f>
        <v>15583</v>
      </c>
      <c r="D239" s="110">
        <f t="shared" si="9"/>
        <v>3558</v>
      </c>
      <c r="E239" s="110">
        <f t="shared" si="10"/>
        <v>1280.8799999999999</v>
      </c>
      <c r="F239" s="113">
        <v>0</v>
      </c>
      <c r="G239" s="76">
        <f t="shared" si="11"/>
        <v>4838.88</v>
      </c>
    </row>
    <row r="240" spans="1:7" x14ac:dyDescent="0.2">
      <c r="A240" s="111">
        <v>295</v>
      </c>
      <c r="B240" s="112">
        <f>IF(A240&lt;Normativy!$E$36,Normativy!$F$36,IF(A240&lt;Normativy!$E$37,Normativy!$F$37+Normativy!$G$37*A240+Normativy!$H$37*A240^2,Normativy!$F$38))</f>
        <v>52.604232499999995</v>
      </c>
      <c r="C240" s="109">
        <f>Normativy!$C$36</f>
        <v>15583</v>
      </c>
      <c r="D240" s="110">
        <f t="shared" si="9"/>
        <v>3555</v>
      </c>
      <c r="E240" s="110">
        <f t="shared" si="10"/>
        <v>1279.8</v>
      </c>
      <c r="F240" s="113">
        <v>0</v>
      </c>
      <c r="G240" s="76">
        <f t="shared" si="11"/>
        <v>4834.8</v>
      </c>
    </row>
    <row r="241" spans="1:7" x14ac:dyDescent="0.2">
      <c r="A241" s="111">
        <v>296</v>
      </c>
      <c r="B241" s="112">
        <f>IF(A241&lt;Normativy!$E$36,Normativy!$F$36,IF(A241&lt;Normativy!$E$37,Normativy!$F$37+Normativy!$G$37*A241+Normativy!$H$37*A241^2,Normativy!$F$38))</f>
        <v>52.658780800000002</v>
      </c>
      <c r="C241" s="109">
        <f>Normativy!$C$36</f>
        <v>15583</v>
      </c>
      <c r="D241" s="110">
        <f t="shared" si="9"/>
        <v>3551</v>
      </c>
      <c r="E241" s="110">
        <f t="shared" si="10"/>
        <v>1278.3599999999999</v>
      </c>
      <c r="F241" s="113">
        <v>0</v>
      </c>
      <c r="G241" s="76">
        <f t="shared" si="11"/>
        <v>4829.3599999999997</v>
      </c>
    </row>
    <row r="242" spans="1:7" x14ac:dyDescent="0.2">
      <c r="A242" s="111">
        <v>297</v>
      </c>
      <c r="B242" s="112">
        <f>IF(A242&lt;Normativy!$E$36,Normativy!$F$36,IF(A242&lt;Normativy!$E$37,Normativy!$F$37+Normativy!$G$37*A242+Normativy!$H$37*A242^2,Normativy!$F$38))</f>
        <v>52.713231700000001</v>
      </c>
      <c r="C242" s="109">
        <f>Normativy!$C$36</f>
        <v>15583</v>
      </c>
      <c r="D242" s="110">
        <f t="shared" si="9"/>
        <v>3547</v>
      </c>
      <c r="E242" s="110">
        <f t="shared" si="10"/>
        <v>1276.9199999999998</v>
      </c>
      <c r="F242" s="113">
        <v>0</v>
      </c>
      <c r="G242" s="76">
        <f t="shared" si="11"/>
        <v>4823.92</v>
      </c>
    </row>
    <row r="243" spans="1:7" x14ac:dyDescent="0.2">
      <c r="A243" s="111">
        <v>298</v>
      </c>
      <c r="B243" s="112">
        <f>IF(A243&lt;Normativy!$E$36,Normativy!$F$36,IF(A243&lt;Normativy!$E$37,Normativy!$F$37+Normativy!$G$37*A243+Normativy!$H$37*A243^2,Normativy!$F$38))</f>
        <v>52.767585199999999</v>
      </c>
      <c r="C243" s="109">
        <f>Normativy!$C$36</f>
        <v>15583</v>
      </c>
      <c r="D243" s="110">
        <f t="shared" si="9"/>
        <v>3544</v>
      </c>
      <c r="E243" s="110">
        <f t="shared" si="10"/>
        <v>1275.8399999999999</v>
      </c>
      <c r="F243" s="113">
        <v>0</v>
      </c>
      <c r="G243" s="76">
        <f t="shared" si="11"/>
        <v>4819.84</v>
      </c>
    </row>
    <row r="244" spans="1:7" x14ac:dyDescent="0.2">
      <c r="A244" s="111">
        <v>299</v>
      </c>
      <c r="B244" s="112">
        <f>IF(A244&lt;Normativy!$E$36,Normativy!$F$36,IF(A244&lt;Normativy!$E$37,Normativy!$F$37+Normativy!$G$37*A244+Normativy!$H$37*A244^2,Normativy!$F$38))</f>
        <v>52.821841299999996</v>
      </c>
      <c r="C244" s="109">
        <f>Normativy!$C$36</f>
        <v>15583</v>
      </c>
      <c r="D244" s="110">
        <f t="shared" si="9"/>
        <v>3540</v>
      </c>
      <c r="E244" s="110">
        <f t="shared" si="10"/>
        <v>1274.3999999999999</v>
      </c>
      <c r="F244" s="113">
        <v>0</v>
      </c>
      <c r="G244" s="76">
        <f t="shared" si="11"/>
        <v>4814.3999999999996</v>
      </c>
    </row>
    <row r="245" spans="1:7" x14ac:dyDescent="0.2">
      <c r="A245" s="111">
        <v>300</v>
      </c>
      <c r="B245" s="112">
        <f>IF(A245&lt;Normativy!$E$36,Normativy!$F$36,IF(A245&lt;Normativy!$E$37,Normativy!$F$37+Normativy!$G$37*A245+Normativy!$H$37*A245^2,Normativy!$F$38))</f>
        <v>52.875999999999998</v>
      </c>
      <c r="C245" s="109">
        <f>Normativy!$C$36</f>
        <v>15583</v>
      </c>
      <c r="D245" s="110">
        <f t="shared" si="9"/>
        <v>3537</v>
      </c>
      <c r="E245" s="110">
        <f t="shared" si="10"/>
        <v>1273.32</v>
      </c>
      <c r="F245" s="113">
        <v>0</v>
      </c>
      <c r="G245" s="76">
        <f t="shared" si="11"/>
        <v>4810.32</v>
      </c>
    </row>
    <row r="246" spans="1:7" x14ac:dyDescent="0.2">
      <c r="A246" s="111">
        <v>301</v>
      </c>
      <c r="B246" s="112">
        <f>IF(A246&lt;Normativy!$E$36,Normativy!$F$36,IF(A246&lt;Normativy!$E$37,Normativy!$F$37+Normativy!$G$37*A246+Normativy!$H$37*A246^2,Normativy!$F$38))</f>
        <v>52.930061299999998</v>
      </c>
      <c r="C246" s="109">
        <f>Normativy!$C$36</f>
        <v>15583</v>
      </c>
      <c r="D246" s="110">
        <f t="shared" si="9"/>
        <v>3533</v>
      </c>
      <c r="E246" s="110">
        <f t="shared" si="10"/>
        <v>1271.8799999999999</v>
      </c>
      <c r="F246" s="113">
        <v>0</v>
      </c>
      <c r="G246" s="76">
        <f t="shared" si="11"/>
        <v>4804.88</v>
      </c>
    </row>
    <row r="247" spans="1:7" x14ac:dyDescent="0.2">
      <c r="A247" s="111">
        <v>302</v>
      </c>
      <c r="B247" s="112">
        <f>IF(A247&lt;Normativy!$E$36,Normativy!$F$36,IF(A247&lt;Normativy!$E$37,Normativy!$F$37+Normativy!$G$37*A247+Normativy!$H$37*A247^2,Normativy!$F$38))</f>
        <v>52.984025199999991</v>
      </c>
      <c r="C247" s="109">
        <f>Normativy!$C$36</f>
        <v>15583</v>
      </c>
      <c r="D247" s="110">
        <f t="shared" si="9"/>
        <v>3529</v>
      </c>
      <c r="E247" s="110">
        <f t="shared" si="10"/>
        <v>1270.44</v>
      </c>
      <c r="F247" s="113">
        <v>0</v>
      </c>
      <c r="G247" s="76">
        <f t="shared" si="11"/>
        <v>4799.4400000000005</v>
      </c>
    </row>
    <row r="248" spans="1:7" x14ac:dyDescent="0.2">
      <c r="A248" s="111">
        <v>303</v>
      </c>
      <c r="B248" s="112">
        <f>IF(A248&lt;Normativy!$E$36,Normativy!$F$36,IF(A248&lt;Normativy!$E$37,Normativy!$F$37+Normativy!$G$37*A248+Normativy!$H$37*A248^2,Normativy!$F$38))</f>
        <v>53.037891699999996</v>
      </c>
      <c r="C248" s="109">
        <f>Normativy!$C$36</f>
        <v>15583</v>
      </c>
      <c r="D248" s="110">
        <f t="shared" si="9"/>
        <v>3526</v>
      </c>
      <c r="E248" s="110">
        <f t="shared" si="10"/>
        <v>1269.3599999999999</v>
      </c>
      <c r="F248" s="113">
        <v>0</v>
      </c>
      <c r="G248" s="76">
        <f t="shared" si="11"/>
        <v>4795.3599999999997</v>
      </c>
    </row>
    <row r="249" spans="1:7" x14ac:dyDescent="0.2">
      <c r="A249" s="111">
        <v>304</v>
      </c>
      <c r="B249" s="112">
        <f>IF(A249&lt;Normativy!$E$36,Normativy!$F$36,IF(A249&lt;Normativy!$E$37,Normativy!$F$37+Normativy!$G$37*A249+Normativy!$H$37*A249^2,Normativy!$F$38))</f>
        <v>53.0916608</v>
      </c>
      <c r="C249" s="109">
        <f>Normativy!$C$36</f>
        <v>15583</v>
      </c>
      <c r="D249" s="110">
        <f t="shared" si="9"/>
        <v>3522</v>
      </c>
      <c r="E249" s="110">
        <f t="shared" si="10"/>
        <v>1267.9199999999998</v>
      </c>
      <c r="F249" s="113">
        <v>0</v>
      </c>
      <c r="G249" s="76">
        <f t="shared" si="11"/>
        <v>4789.92</v>
      </c>
    </row>
    <row r="250" spans="1:7" x14ac:dyDescent="0.2">
      <c r="A250" s="111">
        <v>305</v>
      </c>
      <c r="B250" s="112">
        <f>IF(A250&lt;Normativy!$E$36,Normativy!$F$36,IF(A250&lt;Normativy!$E$37,Normativy!$F$37+Normativy!$G$37*A250+Normativy!$H$37*A250^2,Normativy!$F$38))</f>
        <v>53.145332499999995</v>
      </c>
      <c r="C250" s="109">
        <f>Normativy!$C$36</f>
        <v>15583</v>
      </c>
      <c r="D250" s="110">
        <f t="shared" si="9"/>
        <v>3519</v>
      </c>
      <c r="E250" s="110">
        <f t="shared" si="10"/>
        <v>1266.8399999999999</v>
      </c>
      <c r="F250" s="113">
        <v>0</v>
      </c>
      <c r="G250" s="76">
        <f t="shared" si="11"/>
        <v>4785.84</v>
      </c>
    </row>
    <row r="251" spans="1:7" x14ac:dyDescent="0.2">
      <c r="A251" s="111">
        <v>306</v>
      </c>
      <c r="B251" s="112">
        <f>IF(A251&lt;Normativy!$E$36,Normativy!$F$36,IF(A251&lt;Normativy!$E$37,Normativy!$F$37+Normativy!$G$37*A251+Normativy!$H$37*A251^2,Normativy!$F$38))</f>
        <v>53.198906799999996</v>
      </c>
      <c r="C251" s="109">
        <f>Normativy!$C$36</f>
        <v>15583</v>
      </c>
      <c r="D251" s="110">
        <f t="shared" si="9"/>
        <v>3515</v>
      </c>
      <c r="E251" s="110">
        <f t="shared" si="10"/>
        <v>1265.3999999999999</v>
      </c>
      <c r="F251" s="113">
        <v>0</v>
      </c>
      <c r="G251" s="76">
        <f t="shared" si="11"/>
        <v>4780.3999999999996</v>
      </c>
    </row>
    <row r="252" spans="1:7" x14ac:dyDescent="0.2">
      <c r="A252" s="111">
        <v>307</v>
      </c>
      <c r="B252" s="112">
        <f>IF(A252&lt;Normativy!$E$36,Normativy!$F$36,IF(A252&lt;Normativy!$E$37,Normativy!$F$37+Normativy!$G$37*A252+Normativy!$H$37*A252^2,Normativy!$F$38))</f>
        <v>53.252383699999996</v>
      </c>
      <c r="C252" s="109">
        <f>Normativy!$C$36</f>
        <v>15583</v>
      </c>
      <c r="D252" s="110">
        <f t="shared" si="9"/>
        <v>3512</v>
      </c>
      <c r="E252" s="110">
        <f t="shared" si="10"/>
        <v>1264.32</v>
      </c>
      <c r="F252" s="113">
        <v>0</v>
      </c>
      <c r="G252" s="76">
        <f t="shared" si="11"/>
        <v>4776.32</v>
      </c>
    </row>
    <row r="253" spans="1:7" x14ac:dyDescent="0.2">
      <c r="A253" s="111">
        <v>308</v>
      </c>
      <c r="B253" s="112">
        <f>IF(A253&lt;Normativy!$E$36,Normativy!$F$36,IF(A253&lt;Normativy!$E$37,Normativy!$F$37+Normativy!$G$37*A253+Normativy!$H$37*A253^2,Normativy!$F$38))</f>
        <v>53.305763200000001</v>
      </c>
      <c r="C253" s="109">
        <f>Normativy!$C$36</f>
        <v>15583</v>
      </c>
      <c r="D253" s="110">
        <f t="shared" si="9"/>
        <v>3508</v>
      </c>
      <c r="E253" s="110">
        <f t="shared" si="10"/>
        <v>1262.8799999999999</v>
      </c>
      <c r="F253" s="113">
        <v>0</v>
      </c>
      <c r="G253" s="76">
        <f t="shared" si="11"/>
        <v>4770.88</v>
      </c>
    </row>
    <row r="254" spans="1:7" x14ac:dyDescent="0.2">
      <c r="A254" s="111">
        <v>309</v>
      </c>
      <c r="B254" s="112">
        <f>IF(A254&lt;Normativy!$E$36,Normativy!$F$36,IF(A254&lt;Normativy!$E$37,Normativy!$F$37+Normativy!$G$37*A254+Normativy!$H$37*A254^2,Normativy!$F$38))</f>
        <v>53.359045299999998</v>
      </c>
      <c r="C254" s="109">
        <f>Normativy!$C$36</f>
        <v>15583</v>
      </c>
      <c r="D254" s="110">
        <f t="shared" si="9"/>
        <v>3504</v>
      </c>
      <c r="E254" s="110">
        <f t="shared" si="10"/>
        <v>1261.44</v>
      </c>
      <c r="F254" s="113">
        <v>0</v>
      </c>
      <c r="G254" s="76">
        <f t="shared" si="11"/>
        <v>4765.4400000000005</v>
      </c>
    </row>
    <row r="255" spans="1:7" x14ac:dyDescent="0.2">
      <c r="A255" s="111">
        <v>310</v>
      </c>
      <c r="B255" s="112">
        <f>IF(A255&lt;Normativy!$E$36,Normativy!$F$36,IF(A255&lt;Normativy!$E$37,Normativy!$F$37+Normativy!$G$37*A255+Normativy!$H$37*A255^2,Normativy!$F$38))</f>
        <v>53.412229999999994</v>
      </c>
      <c r="C255" s="109">
        <f>Normativy!$C$36</f>
        <v>15583</v>
      </c>
      <c r="D255" s="110">
        <f t="shared" si="9"/>
        <v>3501</v>
      </c>
      <c r="E255" s="110">
        <f t="shared" si="10"/>
        <v>1260.3599999999999</v>
      </c>
      <c r="F255" s="113">
        <v>0</v>
      </c>
      <c r="G255" s="76">
        <f t="shared" si="11"/>
        <v>4761.3599999999997</v>
      </c>
    </row>
    <row r="256" spans="1:7" x14ac:dyDescent="0.2">
      <c r="A256" s="111">
        <v>311</v>
      </c>
      <c r="B256" s="112">
        <f>IF(A256&lt;Normativy!$E$36,Normativy!$F$36,IF(A256&lt;Normativy!$E$37,Normativy!$F$37+Normativy!$G$37*A256+Normativy!$H$37*A256^2,Normativy!$F$38))</f>
        <v>53.465317299999995</v>
      </c>
      <c r="C256" s="109">
        <f>Normativy!$C$36</f>
        <v>15583</v>
      </c>
      <c r="D256" s="110">
        <f t="shared" si="9"/>
        <v>3498</v>
      </c>
      <c r="E256" s="110">
        <f t="shared" si="10"/>
        <v>1259.28</v>
      </c>
      <c r="F256" s="113">
        <v>0</v>
      </c>
      <c r="G256" s="76">
        <f t="shared" si="11"/>
        <v>4757.28</v>
      </c>
    </row>
    <row r="257" spans="1:7" x14ac:dyDescent="0.2">
      <c r="A257" s="111">
        <v>312</v>
      </c>
      <c r="B257" s="112">
        <f>IF(A257&lt;Normativy!$E$36,Normativy!$F$36,IF(A257&lt;Normativy!$E$37,Normativy!$F$37+Normativy!$G$37*A257+Normativy!$H$37*A257^2,Normativy!$F$38))</f>
        <v>53.518307200000002</v>
      </c>
      <c r="C257" s="109">
        <f>Normativy!$C$36</f>
        <v>15583</v>
      </c>
      <c r="D257" s="110">
        <f t="shared" si="9"/>
        <v>3494</v>
      </c>
      <c r="E257" s="110">
        <f t="shared" si="10"/>
        <v>1257.8399999999999</v>
      </c>
      <c r="F257" s="113">
        <v>0</v>
      </c>
      <c r="G257" s="76">
        <f t="shared" si="11"/>
        <v>4751.84</v>
      </c>
    </row>
    <row r="258" spans="1:7" x14ac:dyDescent="0.2">
      <c r="A258" s="111">
        <v>313</v>
      </c>
      <c r="B258" s="112">
        <f>IF(A258&lt;Normativy!$E$36,Normativy!$F$36,IF(A258&lt;Normativy!$E$37,Normativy!$F$37+Normativy!$G$37*A258+Normativy!$H$37*A258^2,Normativy!$F$38))</f>
        <v>53.571199700000001</v>
      </c>
      <c r="C258" s="109">
        <f>Normativy!$C$36</f>
        <v>15583</v>
      </c>
      <c r="D258" s="110">
        <f t="shared" si="9"/>
        <v>3491</v>
      </c>
      <c r="E258" s="110">
        <f t="shared" si="10"/>
        <v>1256.76</v>
      </c>
      <c r="F258" s="113">
        <v>0</v>
      </c>
      <c r="G258" s="76">
        <f t="shared" si="11"/>
        <v>4747.76</v>
      </c>
    </row>
    <row r="259" spans="1:7" x14ac:dyDescent="0.2">
      <c r="A259" s="111">
        <v>314</v>
      </c>
      <c r="B259" s="112">
        <f>IF(A259&lt;Normativy!$E$36,Normativy!$F$36,IF(A259&lt;Normativy!$E$37,Normativy!$F$37+Normativy!$G$37*A259+Normativy!$H$37*A259^2,Normativy!$F$38))</f>
        <v>53.623994799999991</v>
      </c>
      <c r="C259" s="109">
        <f>Normativy!$C$36</f>
        <v>15583</v>
      </c>
      <c r="D259" s="110">
        <f t="shared" si="9"/>
        <v>3487</v>
      </c>
      <c r="E259" s="110">
        <f t="shared" si="10"/>
        <v>1255.32</v>
      </c>
      <c r="F259" s="113">
        <v>0</v>
      </c>
      <c r="G259" s="76">
        <f t="shared" si="11"/>
        <v>4742.32</v>
      </c>
    </row>
    <row r="260" spans="1:7" x14ac:dyDescent="0.2">
      <c r="A260" s="111">
        <v>315</v>
      </c>
      <c r="B260" s="112">
        <f>IF(A260&lt;Normativy!$E$36,Normativy!$F$36,IF(A260&lt;Normativy!$E$37,Normativy!$F$37+Normativy!$G$37*A260+Normativy!$H$37*A260^2,Normativy!$F$38))</f>
        <v>53.676692500000001</v>
      </c>
      <c r="C260" s="109">
        <f>Normativy!$C$36</f>
        <v>15583</v>
      </c>
      <c r="D260" s="110">
        <f t="shared" si="9"/>
        <v>3484</v>
      </c>
      <c r="E260" s="110">
        <f t="shared" si="10"/>
        <v>1254.24</v>
      </c>
      <c r="F260" s="113">
        <v>0</v>
      </c>
      <c r="G260" s="76">
        <f t="shared" si="11"/>
        <v>4738.24</v>
      </c>
    </row>
    <row r="261" spans="1:7" x14ac:dyDescent="0.2">
      <c r="A261" s="111">
        <v>316</v>
      </c>
      <c r="B261" s="112">
        <f>IF(A261&lt;Normativy!$E$36,Normativy!$F$36,IF(A261&lt;Normativy!$E$37,Normativy!$F$37+Normativy!$G$37*A261+Normativy!$H$37*A261^2,Normativy!$F$38))</f>
        <v>53.729292800000003</v>
      </c>
      <c r="C261" s="109">
        <f>Normativy!$C$36</f>
        <v>15583</v>
      </c>
      <c r="D261" s="110">
        <f t="shared" si="9"/>
        <v>3480</v>
      </c>
      <c r="E261" s="110">
        <f t="shared" si="10"/>
        <v>1252.8</v>
      </c>
      <c r="F261" s="113">
        <v>0</v>
      </c>
      <c r="G261" s="76">
        <f t="shared" si="11"/>
        <v>4732.8</v>
      </c>
    </row>
    <row r="262" spans="1:7" x14ac:dyDescent="0.2">
      <c r="A262" s="111">
        <v>317</v>
      </c>
      <c r="B262" s="112">
        <f>IF(A262&lt;Normativy!$E$36,Normativy!$F$36,IF(A262&lt;Normativy!$E$37,Normativy!$F$37+Normativy!$G$37*A262+Normativy!$H$37*A262^2,Normativy!$F$38))</f>
        <v>53.781795699999996</v>
      </c>
      <c r="C262" s="109">
        <f>Normativy!$C$36</f>
        <v>15583</v>
      </c>
      <c r="D262" s="110">
        <f t="shared" ref="D262:D325" si="12">ROUND(C262/B262*12,0)</f>
        <v>3477</v>
      </c>
      <c r="E262" s="110">
        <f t="shared" ref="E262:E325" si="13">D262*0.36</f>
        <v>1251.72</v>
      </c>
      <c r="F262" s="113">
        <v>0</v>
      </c>
      <c r="G262" s="76">
        <f t="shared" si="11"/>
        <v>4728.72</v>
      </c>
    </row>
    <row r="263" spans="1:7" x14ac:dyDescent="0.2">
      <c r="A263" s="111">
        <v>318</v>
      </c>
      <c r="B263" s="112">
        <f>IF(A263&lt;Normativy!$E$36,Normativy!$F$36,IF(A263&lt;Normativy!$E$37,Normativy!$F$37+Normativy!$G$37*A263+Normativy!$H$37*A263^2,Normativy!$F$38))</f>
        <v>53.834201199999995</v>
      </c>
      <c r="C263" s="109">
        <f>Normativy!$C$36</f>
        <v>15583</v>
      </c>
      <c r="D263" s="110">
        <f t="shared" si="12"/>
        <v>3474</v>
      </c>
      <c r="E263" s="110">
        <f t="shared" si="13"/>
        <v>1250.6399999999999</v>
      </c>
      <c r="F263" s="113">
        <v>0</v>
      </c>
      <c r="G263" s="76">
        <f t="shared" ref="G263:G326" si="14">D263+E263+F263</f>
        <v>4724.6399999999994</v>
      </c>
    </row>
    <row r="264" spans="1:7" x14ac:dyDescent="0.2">
      <c r="A264" s="111">
        <v>319</v>
      </c>
      <c r="B264" s="112">
        <f>IF(A264&lt;Normativy!$E$36,Normativy!$F$36,IF(A264&lt;Normativy!$E$37,Normativy!$F$37+Normativy!$G$37*A264+Normativy!$H$37*A264^2,Normativy!$F$38))</f>
        <v>53.8865093</v>
      </c>
      <c r="C264" s="109">
        <f>Normativy!$C$36</f>
        <v>15583</v>
      </c>
      <c r="D264" s="110">
        <f t="shared" si="12"/>
        <v>3470</v>
      </c>
      <c r="E264" s="110">
        <f t="shared" si="13"/>
        <v>1249.2</v>
      </c>
      <c r="F264" s="113">
        <v>0</v>
      </c>
      <c r="G264" s="76">
        <f t="shared" si="14"/>
        <v>4719.2</v>
      </c>
    </row>
    <row r="265" spans="1:7" x14ac:dyDescent="0.2">
      <c r="A265" s="111">
        <v>320</v>
      </c>
      <c r="B265" s="112">
        <f>IF(A265&lt;Normativy!$E$36,Normativy!$F$36,IF(A265&lt;Normativy!$E$37,Normativy!$F$37+Normativy!$G$37*A265+Normativy!$H$37*A265^2,Normativy!$F$38))</f>
        <v>53.938720000000004</v>
      </c>
      <c r="C265" s="109">
        <f>Normativy!$C$36</f>
        <v>15583</v>
      </c>
      <c r="D265" s="110">
        <f t="shared" si="12"/>
        <v>3467</v>
      </c>
      <c r="E265" s="110">
        <f t="shared" si="13"/>
        <v>1248.1199999999999</v>
      </c>
      <c r="F265" s="113">
        <v>0</v>
      </c>
      <c r="G265" s="76">
        <f t="shared" si="14"/>
        <v>4715.12</v>
      </c>
    </row>
    <row r="266" spans="1:7" x14ac:dyDescent="0.2">
      <c r="A266" s="111">
        <v>321</v>
      </c>
      <c r="B266" s="112">
        <f>IF(A266&lt;Normativy!$E$36,Normativy!$F$36,IF(A266&lt;Normativy!$E$37,Normativy!$F$37+Normativy!$G$37*A266+Normativy!$H$37*A266^2,Normativy!$F$38))</f>
        <v>53.990833299999998</v>
      </c>
      <c r="C266" s="109">
        <f>Normativy!$C$36</f>
        <v>15583</v>
      </c>
      <c r="D266" s="110">
        <f t="shared" si="12"/>
        <v>3463</v>
      </c>
      <c r="E266" s="110">
        <f t="shared" si="13"/>
        <v>1246.68</v>
      </c>
      <c r="F266" s="113">
        <v>0</v>
      </c>
      <c r="G266" s="76">
        <f t="shared" si="14"/>
        <v>4709.68</v>
      </c>
    </row>
    <row r="267" spans="1:7" x14ac:dyDescent="0.2">
      <c r="A267" s="111">
        <v>322</v>
      </c>
      <c r="B267" s="112">
        <f>IF(A267&lt;Normativy!$E$36,Normativy!$F$36,IF(A267&lt;Normativy!$E$37,Normativy!$F$37+Normativy!$G$37*A267+Normativy!$H$37*A267^2,Normativy!$F$38))</f>
        <v>54.042849199999999</v>
      </c>
      <c r="C267" s="109">
        <f>Normativy!$C$36</f>
        <v>15583</v>
      </c>
      <c r="D267" s="110">
        <f t="shared" si="12"/>
        <v>3460</v>
      </c>
      <c r="E267" s="110">
        <f t="shared" si="13"/>
        <v>1245.5999999999999</v>
      </c>
      <c r="F267" s="113">
        <v>0</v>
      </c>
      <c r="G267" s="76">
        <f t="shared" si="14"/>
        <v>4705.6000000000004</v>
      </c>
    </row>
    <row r="268" spans="1:7" x14ac:dyDescent="0.2">
      <c r="A268" s="111">
        <v>323</v>
      </c>
      <c r="B268" s="112">
        <f>IF(A268&lt;Normativy!$E$36,Normativy!$F$36,IF(A268&lt;Normativy!$E$37,Normativy!$F$37+Normativy!$G$37*A268+Normativy!$H$37*A268^2,Normativy!$F$38))</f>
        <v>54.094767699999998</v>
      </c>
      <c r="C268" s="109">
        <f>Normativy!$C$36</f>
        <v>15583</v>
      </c>
      <c r="D268" s="110">
        <f t="shared" si="12"/>
        <v>3457</v>
      </c>
      <c r="E268" s="110">
        <f t="shared" si="13"/>
        <v>1244.52</v>
      </c>
      <c r="F268" s="113">
        <v>0</v>
      </c>
      <c r="G268" s="76">
        <f t="shared" si="14"/>
        <v>4701.5200000000004</v>
      </c>
    </row>
    <row r="269" spans="1:7" x14ac:dyDescent="0.2">
      <c r="A269" s="111">
        <v>324</v>
      </c>
      <c r="B269" s="112">
        <f>IF(A269&lt;Normativy!$E$36,Normativy!$F$36,IF(A269&lt;Normativy!$E$37,Normativy!$F$37+Normativy!$G$37*A269+Normativy!$H$37*A269^2,Normativy!$F$38))</f>
        <v>54.146588800000004</v>
      </c>
      <c r="C269" s="109">
        <f>Normativy!$C$36</f>
        <v>15583</v>
      </c>
      <c r="D269" s="110">
        <f t="shared" si="12"/>
        <v>3454</v>
      </c>
      <c r="E269" s="110">
        <f t="shared" si="13"/>
        <v>1243.44</v>
      </c>
      <c r="F269" s="113">
        <v>0</v>
      </c>
      <c r="G269" s="76">
        <f t="shared" si="14"/>
        <v>4697.4400000000005</v>
      </c>
    </row>
    <row r="270" spans="1:7" x14ac:dyDescent="0.2">
      <c r="A270" s="111">
        <v>325</v>
      </c>
      <c r="B270" s="112">
        <f>IF(A270&lt;Normativy!$E$36,Normativy!$F$36,IF(A270&lt;Normativy!$E$37,Normativy!$F$37+Normativy!$G$37*A270+Normativy!$H$37*A270^2,Normativy!$F$38))</f>
        <v>54.1983125</v>
      </c>
      <c r="C270" s="109">
        <f>Normativy!$C$36</f>
        <v>15583</v>
      </c>
      <c r="D270" s="110">
        <f t="shared" si="12"/>
        <v>3450</v>
      </c>
      <c r="E270" s="110">
        <f t="shared" si="13"/>
        <v>1242</v>
      </c>
      <c r="F270" s="113">
        <v>0</v>
      </c>
      <c r="G270" s="76">
        <f t="shared" si="14"/>
        <v>4692</v>
      </c>
    </row>
    <row r="271" spans="1:7" x14ac:dyDescent="0.2">
      <c r="A271" s="111">
        <v>326</v>
      </c>
      <c r="B271" s="112">
        <f>IF(A271&lt;Normativy!$E$36,Normativy!$F$36,IF(A271&lt;Normativy!$E$37,Normativy!$F$37+Normativy!$G$37*A271+Normativy!$H$37*A271^2,Normativy!$F$38))</f>
        <v>54.249938799999995</v>
      </c>
      <c r="C271" s="109">
        <f>Normativy!$C$36</f>
        <v>15583</v>
      </c>
      <c r="D271" s="110">
        <f t="shared" si="12"/>
        <v>3447</v>
      </c>
      <c r="E271" s="110">
        <f t="shared" si="13"/>
        <v>1240.9199999999998</v>
      </c>
      <c r="F271" s="113">
        <v>0</v>
      </c>
      <c r="G271" s="76">
        <f t="shared" si="14"/>
        <v>4687.92</v>
      </c>
    </row>
    <row r="272" spans="1:7" x14ac:dyDescent="0.2">
      <c r="A272" s="111">
        <v>327</v>
      </c>
      <c r="B272" s="112">
        <f>IF(A272&lt;Normativy!$E$36,Normativy!$F$36,IF(A272&lt;Normativy!$E$37,Normativy!$F$37+Normativy!$G$37*A272+Normativy!$H$37*A272^2,Normativy!$F$38))</f>
        <v>54.301467700000003</v>
      </c>
      <c r="C272" s="109">
        <f>Normativy!$C$36</f>
        <v>15583</v>
      </c>
      <c r="D272" s="110">
        <f t="shared" si="12"/>
        <v>3444</v>
      </c>
      <c r="E272" s="110">
        <f t="shared" si="13"/>
        <v>1239.8399999999999</v>
      </c>
      <c r="F272" s="113">
        <v>0</v>
      </c>
      <c r="G272" s="76">
        <f t="shared" si="14"/>
        <v>4683.84</v>
      </c>
    </row>
    <row r="273" spans="1:7" x14ac:dyDescent="0.2">
      <c r="A273" s="111">
        <v>328</v>
      </c>
      <c r="B273" s="112">
        <f>IF(A273&lt;Normativy!$E$36,Normativy!$F$36,IF(A273&lt;Normativy!$E$37,Normativy!$F$37+Normativy!$G$37*A273+Normativy!$H$37*A273^2,Normativy!$F$38))</f>
        <v>54.352899199999996</v>
      </c>
      <c r="C273" s="109">
        <f>Normativy!$C$36</f>
        <v>15583</v>
      </c>
      <c r="D273" s="110">
        <f t="shared" si="12"/>
        <v>3440</v>
      </c>
      <c r="E273" s="110">
        <f t="shared" si="13"/>
        <v>1238.3999999999999</v>
      </c>
      <c r="F273" s="113">
        <v>0</v>
      </c>
      <c r="G273" s="76">
        <f t="shared" si="14"/>
        <v>4678.3999999999996</v>
      </c>
    </row>
    <row r="274" spans="1:7" x14ac:dyDescent="0.2">
      <c r="A274" s="111">
        <v>329</v>
      </c>
      <c r="B274" s="112">
        <f>IF(A274&lt;Normativy!$E$36,Normativy!$F$36,IF(A274&lt;Normativy!$E$37,Normativy!$F$37+Normativy!$G$37*A274+Normativy!$H$37*A274^2,Normativy!$F$38))</f>
        <v>54.404233299999994</v>
      </c>
      <c r="C274" s="109">
        <f>Normativy!$C$36</f>
        <v>15583</v>
      </c>
      <c r="D274" s="110">
        <f t="shared" si="12"/>
        <v>3437</v>
      </c>
      <c r="E274" s="110">
        <f t="shared" si="13"/>
        <v>1237.32</v>
      </c>
      <c r="F274" s="113">
        <v>0</v>
      </c>
      <c r="G274" s="76">
        <f t="shared" si="14"/>
        <v>4674.32</v>
      </c>
    </row>
    <row r="275" spans="1:7" x14ac:dyDescent="0.2">
      <c r="A275" s="111">
        <v>330</v>
      </c>
      <c r="B275" s="112">
        <f>IF(A275&lt;Normativy!$E$36,Normativy!$F$36,IF(A275&lt;Normativy!$E$37,Normativy!$F$37+Normativy!$G$37*A275+Normativy!$H$37*A275^2,Normativy!$F$38))</f>
        <v>54.455469999999998</v>
      </c>
      <c r="C275" s="109">
        <f>Normativy!$C$36</f>
        <v>15583</v>
      </c>
      <c r="D275" s="110">
        <f t="shared" si="12"/>
        <v>3434</v>
      </c>
      <c r="E275" s="110">
        <f t="shared" si="13"/>
        <v>1236.24</v>
      </c>
      <c r="F275" s="113">
        <v>0</v>
      </c>
      <c r="G275" s="76">
        <f t="shared" si="14"/>
        <v>4670.24</v>
      </c>
    </row>
    <row r="276" spans="1:7" x14ac:dyDescent="0.2">
      <c r="A276" s="111">
        <v>331</v>
      </c>
      <c r="B276" s="112">
        <f>IF(A276&lt;Normativy!$E$36,Normativy!$F$36,IF(A276&lt;Normativy!$E$37,Normativy!$F$37+Normativy!$G$37*A276+Normativy!$H$37*A276^2,Normativy!$F$38))</f>
        <v>54.506609300000001</v>
      </c>
      <c r="C276" s="109">
        <f>Normativy!$C$36</f>
        <v>15583</v>
      </c>
      <c r="D276" s="110">
        <f t="shared" si="12"/>
        <v>3431</v>
      </c>
      <c r="E276" s="110">
        <f t="shared" si="13"/>
        <v>1235.1599999999999</v>
      </c>
      <c r="F276" s="113">
        <v>0</v>
      </c>
      <c r="G276" s="76">
        <f t="shared" si="14"/>
        <v>4666.16</v>
      </c>
    </row>
    <row r="277" spans="1:7" x14ac:dyDescent="0.2">
      <c r="A277" s="111">
        <v>332</v>
      </c>
      <c r="B277" s="112">
        <f>IF(A277&lt;Normativy!$E$36,Normativy!$F$36,IF(A277&lt;Normativy!$E$37,Normativy!$F$37+Normativy!$G$37*A277+Normativy!$H$37*A277^2,Normativy!$F$38))</f>
        <v>54.557651199999995</v>
      </c>
      <c r="C277" s="109">
        <f>Normativy!$C$36</f>
        <v>15583</v>
      </c>
      <c r="D277" s="110">
        <f t="shared" si="12"/>
        <v>3427</v>
      </c>
      <c r="E277" s="110">
        <f t="shared" si="13"/>
        <v>1233.72</v>
      </c>
      <c r="F277" s="113">
        <v>0</v>
      </c>
      <c r="G277" s="76">
        <f t="shared" si="14"/>
        <v>4660.72</v>
      </c>
    </row>
    <row r="278" spans="1:7" x14ac:dyDescent="0.2">
      <c r="A278" s="111">
        <v>333</v>
      </c>
      <c r="B278" s="112">
        <f>IF(A278&lt;Normativy!$E$36,Normativy!$F$36,IF(A278&lt;Normativy!$E$37,Normativy!$F$37+Normativy!$G$37*A278+Normativy!$H$37*A278^2,Normativy!$F$38))</f>
        <v>54.608595699999995</v>
      </c>
      <c r="C278" s="109">
        <f>Normativy!$C$36</f>
        <v>15583</v>
      </c>
      <c r="D278" s="110">
        <f t="shared" si="12"/>
        <v>3424</v>
      </c>
      <c r="E278" s="110">
        <f t="shared" si="13"/>
        <v>1232.6399999999999</v>
      </c>
      <c r="F278" s="113">
        <v>0</v>
      </c>
      <c r="G278" s="76">
        <f t="shared" si="14"/>
        <v>4656.6399999999994</v>
      </c>
    </row>
    <row r="279" spans="1:7" x14ac:dyDescent="0.2">
      <c r="A279" s="111">
        <v>334</v>
      </c>
      <c r="B279" s="112">
        <f>IF(A279&lt;Normativy!$E$36,Normativy!$F$36,IF(A279&lt;Normativy!$E$37,Normativy!$F$37+Normativy!$G$37*A279+Normativy!$H$37*A279^2,Normativy!$F$38))</f>
        <v>54.659442800000001</v>
      </c>
      <c r="C279" s="109">
        <f>Normativy!$C$36</f>
        <v>15583</v>
      </c>
      <c r="D279" s="110">
        <f t="shared" si="12"/>
        <v>3421</v>
      </c>
      <c r="E279" s="110">
        <f t="shared" si="13"/>
        <v>1231.56</v>
      </c>
      <c r="F279" s="113">
        <v>0</v>
      </c>
      <c r="G279" s="76">
        <f t="shared" si="14"/>
        <v>4652.5599999999995</v>
      </c>
    </row>
    <row r="280" spans="1:7" x14ac:dyDescent="0.2">
      <c r="A280" s="111">
        <v>335</v>
      </c>
      <c r="B280" s="112">
        <f>IF(A280&lt;Normativy!$E$36,Normativy!$F$36,IF(A280&lt;Normativy!$E$37,Normativy!$F$37+Normativy!$G$37*A280+Normativy!$H$37*A280^2,Normativy!$F$38))</f>
        <v>54.710192500000005</v>
      </c>
      <c r="C280" s="109">
        <f>Normativy!$C$36</f>
        <v>15583</v>
      </c>
      <c r="D280" s="110">
        <f t="shared" si="12"/>
        <v>3418</v>
      </c>
      <c r="E280" s="110">
        <f t="shared" si="13"/>
        <v>1230.48</v>
      </c>
      <c r="F280" s="113">
        <v>0</v>
      </c>
      <c r="G280" s="76">
        <f t="shared" si="14"/>
        <v>4648.4799999999996</v>
      </c>
    </row>
    <row r="281" spans="1:7" x14ac:dyDescent="0.2">
      <c r="A281" s="111">
        <v>336</v>
      </c>
      <c r="B281" s="112">
        <f>IF(A281&lt;Normativy!$E$36,Normativy!$F$36,IF(A281&lt;Normativy!$E$37,Normativy!$F$37+Normativy!$G$37*A281+Normativy!$H$37*A281^2,Normativy!$F$38))</f>
        <v>54.760844800000001</v>
      </c>
      <c r="C281" s="109">
        <f>Normativy!$C$36</f>
        <v>15583</v>
      </c>
      <c r="D281" s="110">
        <f t="shared" si="12"/>
        <v>3415</v>
      </c>
      <c r="E281" s="110">
        <f t="shared" si="13"/>
        <v>1229.3999999999999</v>
      </c>
      <c r="F281" s="113">
        <v>0</v>
      </c>
      <c r="G281" s="76">
        <f t="shared" si="14"/>
        <v>4644.3999999999996</v>
      </c>
    </row>
    <row r="282" spans="1:7" x14ac:dyDescent="0.2">
      <c r="A282" s="111">
        <v>337</v>
      </c>
      <c r="B282" s="112">
        <f>IF(A282&lt;Normativy!$E$36,Normativy!$F$36,IF(A282&lt;Normativy!$E$37,Normativy!$F$37+Normativy!$G$37*A282+Normativy!$H$37*A282^2,Normativy!$F$38))</f>
        <v>54.811399699999996</v>
      </c>
      <c r="C282" s="109">
        <f>Normativy!$C$36</f>
        <v>15583</v>
      </c>
      <c r="D282" s="110">
        <f t="shared" si="12"/>
        <v>3412</v>
      </c>
      <c r="E282" s="110">
        <f t="shared" si="13"/>
        <v>1228.32</v>
      </c>
      <c r="F282" s="113">
        <v>0</v>
      </c>
      <c r="G282" s="76">
        <f t="shared" si="14"/>
        <v>4640.32</v>
      </c>
    </row>
    <row r="283" spans="1:7" x14ac:dyDescent="0.2">
      <c r="A283" s="111">
        <v>338</v>
      </c>
      <c r="B283" s="112">
        <f>IF(A283&lt;Normativy!$E$36,Normativy!$F$36,IF(A283&lt;Normativy!$E$37,Normativy!$F$37+Normativy!$G$37*A283+Normativy!$H$37*A283^2,Normativy!$F$38))</f>
        <v>54.861857199999996</v>
      </c>
      <c r="C283" s="109">
        <f>Normativy!$C$36</f>
        <v>15583</v>
      </c>
      <c r="D283" s="110">
        <f t="shared" si="12"/>
        <v>3408</v>
      </c>
      <c r="E283" s="110">
        <f t="shared" si="13"/>
        <v>1226.8799999999999</v>
      </c>
      <c r="F283" s="113">
        <v>0</v>
      </c>
      <c r="G283" s="76">
        <f t="shared" si="14"/>
        <v>4634.88</v>
      </c>
    </row>
    <row r="284" spans="1:7" x14ac:dyDescent="0.2">
      <c r="A284" s="111">
        <v>339</v>
      </c>
      <c r="B284" s="112">
        <f>IF(A284&lt;Normativy!$E$36,Normativy!$F$36,IF(A284&lt;Normativy!$E$37,Normativy!$F$37+Normativy!$G$37*A284+Normativy!$H$37*A284^2,Normativy!$F$38))</f>
        <v>54.912217300000002</v>
      </c>
      <c r="C284" s="109">
        <f>Normativy!$C$36</f>
        <v>15583</v>
      </c>
      <c r="D284" s="110">
        <f t="shared" si="12"/>
        <v>3405</v>
      </c>
      <c r="E284" s="110">
        <f t="shared" si="13"/>
        <v>1225.8</v>
      </c>
      <c r="F284" s="113">
        <v>0</v>
      </c>
      <c r="G284" s="76">
        <f t="shared" si="14"/>
        <v>4630.8</v>
      </c>
    </row>
    <row r="285" spans="1:7" x14ac:dyDescent="0.2">
      <c r="A285" s="111">
        <v>340</v>
      </c>
      <c r="B285" s="112">
        <f>IF(A285&lt;Normativy!$E$36,Normativy!$F$36,IF(A285&lt;Normativy!$E$37,Normativy!$F$37+Normativy!$G$37*A285+Normativy!$H$37*A285^2,Normativy!$F$38))</f>
        <v>54.962479999999999</v>
      </c>
      <c r="C285" s="109">
        <f>Normativy!$C$36</f>
        <v>15583</v>
      </c>
      <c r="D285" s="110">
        <f t="shared" si="12"/>
        <v>3402</v>
      </c>
      <c r="E285" s="110">
        <f t="shared" si="13"/>
        <v>1224.72</v>
      </c>
      <c r="F285" s="113">
        <v>0</v>
      </c>
      <c r="G285" s="76">
        <f t="shared" si="14"/>
        <v>4626.72</v>
      </c>
    </row>
    <row r="286" spans="1:7" x14ac:dyDescent="0.2">
      <c r="A286" s="111">
        <v>341</v>
      </c>
      <c r="B286" s="112">
        <f>IF(A286&lt;Normativy!$E$36,Normativy!$F$36,IF(A286&lt;Normativy!$E$37,Normativy!$F$37+Normativy!$G$37*A286+Normativy!$H$37*A286^2,Normativy!$F$38))</f>
        <v>55.012645299999996</v>
      </c>
      <c r="C286" s="109">
        <f>Normativy!$C$36</f>
        <v>15583</v>
      </c>
      <c r="D286" s="110">
        <f t="shared" si="12"/>
        <v>3399</v>
      </c>
      <c r="E286" s="110">
        <f t="shared" si="13"/>
        <v>1223.6399999999999</v>
      </c>
      <c r="F286" s="113">
        <v>0</v>
      </c>
      <c r="G286" s="76">
        <f t="shared" si="14"/>
        <v>4622.6399999999994</v>
      </c>
    </row>
    <row r="287" spans="1:7" x14ac:dyDescent="0.2">
      <c r="A287" s="111">
        <v>342</v>
      </c>
      <c r="B287" s="112">
        <f>IF(A287&lt;Normativy!$E$36,Normativy!$F$36,IF(A287&lt;Normativy!$E$37,Normativy!$F$37+Normativy!$G$37*A287+Normativy!$H$37*A287^2,Normativy!$F$38))</f>
        <v>55.062713199999997</v>
      </c>
      <c r="C287" s="109">
        <f>Normativy!$C$36</f>
        <v>15583</v>
      </c>
      <c r="D287" s="110">
        <f t="shared" si="12"/>
        <v>3396</v>
      </c>
      <c r="E287" s="110">
        <f t="shared" si="13"/>
        <v>1222.56</v>
      </c>
      <c r="F287" s="113">
        <v>0</v>
      </c>
      <c r="G287" s="76">
        <f t="shared" si="14"/>
        <v>4618.5599999999995</v>
      </c>
    </row>
    <row r="288" spans="1:7" x14ac:dyDescent="0.2">
      <c r="A288" s="111">
        <v>343</v>
      </c>
      <c r="B288" s="112">
        <f>IF(A288&lt;Normativy!$E$36,Normativy!$F$36,IF(A288&lt;Normativy!$E$37,Normativy!$F$37+Normativy!$G$37*A288+Normativy!$H$37*A288^2,Normativy!$F$38))</f>
        <v>55.112683700000005</v>
      </c>
      <c r="C288" s="109">
        <f>Normativy!$C$36</f>
        <v>15583</v>
      </c>
      <c r="D288" s="110">
        <f t="shared" si="12"/>
        <v>3393</v>
      </c>
      <c r="E288" s="110">
        <f t="shared" si="13"/>
        <v>1221.48</v>
      </c>
      <c r="F288" s="113">
        <v>0</v>
      </c>
      <c r="G288" s="76">
        <f t="shared" si="14"/>
        <v>4614.4799999999996</v>
      </c>
    </row>
    <row r="289" spans="1:7" x14ac:dyDescent="0.2">
      <c r="A289" s="111">
        <v>344</v>
      </c>
      <c r="B289" s="112">
        <f>IF(A289&lt;Normativy!$E$36,Normativy!$F$36,IF(A289&lt;Normativy!$E$37,Normativy!$F$37+Normativy!$G$37*A289+Normativy!$H$37*A289^2,Normativy!$F$38))</f>
        <v>55.162556799999997</v>
      </c>
      <c r="C289" s="109">
        <f>Normativy!$C$36</f>
        <v>15583</v>
      </c>
      <c r="D289" s="110">
        <f t="shared" si="12"/>
        <v>3390</v>
      </c>
      <c r="E289" s="110">
        <f t="shared" si="13"/>
        <v>1220.3999999999999</v>
      </c>
      <c r="F289" s="113">
        <v>0</v>
      </c>
      <c r="G289" s="76">
        <f t="shared" si="14"/>
        <v>4610.3999999999996</v>
      </c>
    </row>
    <row r="290" spans="1:7" x14ac:dyDescent="0.2">
      <c r="A290" s="111">
        <v>345</v>
      </c>
      <c r="B290" s="112">
        <f>IF(A290&lt;Normativy!$E$36,Normativy!$F$36,IF(A290&lt;Normativy!$E$37,Normativy!$F$37+Normativy!$G$37*A290+Normativy!$H$37*A290^2,Normativy!$F$38))</f>
        <v>55.212332499999995</v>
      </c>
      <c r="C290" s="109">
        <f>Normativy!$C$36</f>
        <v>15583</v>
      </c>
      <c r="D290" s="110">
        <f t="shared" si="12"/>
        <v>3387</v>
      </c>
      <c r="E290" s="110">
        <f t="shared" si="13"/>
        <v>1219.32</v>
      </c>
      <c r="F290" s="113">
        <v>0</v>
      </c>
      <c r="G290" s="76">
        <f t="shared" si="14"/>
        <v>4606.32</v>
      </c>
    </row>
    <row r="291" spans="1:7" x14ac:dyDescent="0.2">
      <c r="A291" s="111">
        <v>346</v>
      </c>
      <c r="B291" s="112">
        <f>IF(A291&lt;Normativy!$E$36,Normativy!$F$36,IF(A291&lt;Normativy!$E$37,Normativy!$F$37+Normativy!$G$37*A291+Normativy!$H$37*A291^2,Normativy!$F$38))</f>
        <v>55.262010799999999</v>
      </c>
      <c r="C291" s="109">
        <f>Normativy!$C$36</f>
        <v>15583</v>
      </c>
      <c r="D291" s="110">
        <f t="shared" si="12"/>
        <v>3384</v>
      </c>
      <c r="E291" s="110">
        <f t="shared" si="13"/>
        <v>1218.24</v>
      </c>
      <c r="F291" s="113">
        <v>0</v>
      </c>
      <c r="G291" s="76">
        <f t="shared" si="14"/>
        <v>4602.24</v>
      </c>
    </row>
    <row r="292" spans="1:7" x14ac:dyDescent="0.2">
      <c r="A292" s="111">
        <v>347</v>
      </c>
      <c r="B292" s="112">
        <f>IF(A292&lt;Normativy!$E$36,Normativy!$F$36,IF(A292&lt;Normativy!$E$37,Normativy!$F$37+Normativy!$G$37*A292+Normativy!$H$37*A292^2,Normativy!$F$38))</f>
        <v>55.311591700000001</v>
      </c>
      <c r="C292" s="109">
        <f>Normativy!$C$36</f>
        <v>15583</v>
      </c>
      <c r="D292" s="110">
        <f t="shared" si="12"/>
        <v>3381</v>
      </c>
      <c r="E292" s="110">
        <f t="shared" si="13"/>
        <v>1217.1599999999999</v>
      </c>
      <c r="F292" s="113">
        <v>0</v>
      </c>
      <c r="G292" s="76">
        <f t="shared" si="14"/>
        <v>4598.16</v>
      </c>
    </row>
    <row r="293" spans="1:7" x14ac:dyDescent="0.2">
      <c r="A293" s="111">
        <v>348</v>
      </c>
      <c r="B293" s="112">
        <f>IF(A293&lt;Normativy!$E$36,Normativy!$F$36,IF(A293&lt;Normativy!$E$37,Normativy!$F$37+Normativy!$G$37*A293+Normativy!$H$37*A293^2,Normativy!$F$38))</f>
        <v>55.361075200000002</v>
      </c>
      <c r="C293" s="109">
        <f>Normativy!$C$36</f>
        <v>15583</v>
      </c>
      <c r="D293" s="110">
        <f t="shared" si="12"/>
        <v>3378</v>
      </c>
      <c r="E293" s="110">
        <f t="shared" si="13"/>
        <v>1216.08</v>
      </c>
      <c r="F293" s="113">
        <v>0</v>
      </c>
      <c r="G293" s="76">
        <f t="shared" si="14"/>
        <v>4594.08</v>
      </c>
    </row>
    <row r="294" spans="1:7" x14ac:dyDescent="0.2">
      <c r="A294" s="111">
        <v>349</v>
      </c>
      <c r="B294" s="112">
        <f>IF(A294&lt;Normativy!$E$36,Normativy!$F$36,IF(A294&lt;Normativy!$E$37,Normativy!$F$37+Normativy!$G$37*A294+Normativy!$H$37*A294^2,Normativy!$F$38))</f>
        <v>55.410461299999994</v>
      </c>
      <c r="C294" s="109">
        <f>Normativy!$C$36</f>
        <v>15583</v>
      </c>
      <c r="D294" s="110">
        <f t="shared" si="12"/>
        <v>3375</v>
      </c>
      <c r="E294" s="110">
        <f t="shared" si="13"/>
        <v>1215</v>
      </c>
      <c r="F294" s="113">
        <v>0</v>
      </c>
      <c r="G294" s="76">
        <f t="shared" si="14"/>
        <v>4590</v>
      </c>
    </row>
    <row r="295" spans="1:7" x14ac:dyDescent="0.2">
      <c r="A295" s="111">
        <v>350</v>
      </c>
      <c r="B295" s="112">
        <f>IF(A295&lt;Normativy!$E$36,Normativy!$F$36,IF(A295&lt;Normativy!$E$37,Normativy!$F$37+Normativy!$G$37*A295+Normativy!$H$37*A295^2,Normativy!$F$38))</f>
        <v>55.45975</v>
      </c>
      <c r="C295" s="109">
        <f>Normativy!$C$36</f>
        <v>15583</v>
      </c>
      <c r="D295" s="110">
        <f t="shared" si="12"/>
        <v>3372</v>
      </c>
      <c r="E295" s="110">
        <f t="shared" si="13"/>
        <v>1213.9199999999998</v>
      </c>
      <c r="F295" s="113">
        <v>0</v>
      </c>
      <c r="G295" s="76">
        <f t="shared" si="14"/>
        <v>4585.92</v>
      </c>
    </row>
    <row r="296" spans="1:7" x14ac:dyDescent="0.2">
      <c r="A296" s="111">
        <v>351</v>
      </c>
      <c r="B296" s="112">
        <f>IF(A296&lt;Normativy!$E$36,Normativy!$F$36,IF(A296&lt;Normativy!$E$37,Normativy!$F$37+Normativy!$G$37*A296+Normativy!$H$37*A296^2,Normativy!$F$38))</f>
        <v>55.508941300000004</v>
      </c>
      <c r="C296" s="109">
        <f>Normativy!$C$36</f>
        <v>15583</v>
      </c>
      <c r="D296" s="110">
        <f t="shared" si="12"/>
        <v>3369</v>
      </c>
      <c r="E296" s="110">
        <f t="shared" si="13"/>
        <v>1212.8399999999999</v>
      </c>
      <c r="F296" s="113">
        <v>0</v>
      </c>
      <c r="G296" s="76">
        <f t="shared" si="14"/>
        <v>4581.84</v>
      </c>
    </row>
    <row r="297" spans="1:7" x14ac:dyDescent="0.2">
      <c r="A297" s="111">
        <v>352</v>
      </c>
      <c r="B297" s="112">
        <f>IF(A297&lt;Normativy!$E$36,Normativy!$F$36,IF(A297&lt;Normativy!$E$37,Normativy!$F$37+Normativy!$G$37*A297+Normativy!$H$37*A297^2,Normativy!$F$38))</f>
        <v>55.558035199999999</v>
      </c>
      <c r="C297" s="109">
        <f>Normativy!$C$36</f>
        <v>15583</v>
      </c>
      <c r="D297" s="110">
        <f t="shared" si="12"/>
        <v>3366</v>
      </c>
      <c r="E297" s="110">
        <f t="shared" si="13"/>
        <v>1211.76</v>
      </c>
      <c r="F297" s="113">
        <v>0</v>
      </c>
      <c r="G297" s="76">
        <f t="shared" si="14"/>
        <v>4577.76</v>
      </c>
    </row>
    <row r="298" spans="1:7" x14ac:dyDescent="0.2">
      <c r="A298" s="111">
        <v>353</v>
      </c>
      <c r="B298" s="112">
        <f>IF(A298&lt;Normativy!$E$36,Normativy!$F$36,IF(A298&lt;Normativy!$E$37,Normativy!$F$37+Normativy!$G$37*A298+Normativy!$H$37*A298^2,Normativy!$F$38))</f>
        <v>55.607031699999993</v>
      </c>
      <c r="C298" s="109">
        <f>Normativy!$C$36</f>
        <v>15583</v>
      </c>
      <c r="D298" s="110">
        <f t="shared" si="12"/>
        <v>3363</v>
      </c>
      <c r="E298" s="110">
        <f t="shared" si="13"/>
        <v>1210.68</v>
      </c>
      <c r="F298" s="113">
        <v>0</v>
      </c>
      <c r="G298" s="76">
        <f t="shared" si="14"/>
        <v>4573.68</v>
      </c>
    </row>
    <row r="299" spans="1:7" x14ac:dyDescent="0.2">
      <c r="A299" s="111">
        <v>354</v>
      </c>
      <c r="B299" s="112">
        <f>IF(A299&lt;Normativy!$E$36,Normativy!$F$36,IF(A299&lt;Normativy!$E$37,Normativy!$F$37+Normativy!$G$37*A299+Normativy!$H$37*A299^2,Normativy!$F$38))</f>
        <v>55.6559308</v>
      </c>
      <c r="C299" s="109">
        <f>Normativy!$C$36</f>
        <v>15583</v>
      </c>
      <c r="D299" s="110">
        <f t="shared" si="12"/>
        <v>3360</v>
      </c>
      <c r="E299" s="110">
        <f t="shared" si="13"/>
        <v>1209.5999999999999</v>
      </c>
      <c r="F299" s="113">
        <v>0</v>
      </c>
      <c r="G299" s="76">
        <f t="shared" si="14"/>
        <v>4569.6000000000004</v>
      </c>
    </row>
    <row r="300" spans="1:7" x14ac:dyDescent="0.2">
      <c r="A300" s="111">
        <v>355</v>
      </c>
      <c r="B300" s="112">
        <f>IF(A300&lt;Normativy!$E$36,Normativy!$F$36,IF(A300&lt;Normativy!$E$37,Normativy!$F$37+Normativy!$G$37*A300+Normativy!$H$37*A300^2,Normativy!$F$38))</f>
        <v>55.704732500000006</v>
      </c>
      <c r="C300" s="109">
        <f>Normativy!$C$36</f>
        <v>15583</v>
      </c>
      <c r="D300" s="110">
        <f t="shared" si="12"/>
        <v>3357</v>
      </c>
      <c r="E300" s="110">
        <f t="shared" si="13"/>
        <v>1208.52</v>
      </c>
      <c r="F300" s="113">
        <v>0</v>
      </c>
      <c r="G300" s="76">
        <f t="shared" si="14"/>
        <v>4565.5200000000004</v>
      </c>
    </row>
    <row r="301" spans="1:7" x14ac:dyDescent="0.2">
      <c r="A301" s="111">
        <v>356</v>
      </c>
      <c r="B301" s="112">
        <f>IF(A301&lt;Normativy!$E$36,Normativy!$F$36,IF(A301&lt;Normativy!$E$37,Normativy!$F$37+Normativy!$G$37*A301+Normativy!$H$37*A301^2,Normativy!$F$38))</f>
        <v>55.753436799999996</v>
      </c>
      <c r="C301" s="109">
        <f>Normativy!$C$36</f>
        <v>15583</v>
      </c>
      <c r="D301" s="110">
        <f t="shared" si="12"/>
        <v>3354</v>
      </c>
      <c r="E301" s="110">
        <f t="shared" si="13"/>
        <v>1207.44</v>
      </c>
      <c r="F301" s="113">
        <v>0</v>
      </c>
      <c r="G301" s="76">
        <f t="shared" si="14"/>
        <v>4561.4400000000005</v>
      </c>
    </row>
    <row r="302" spans="1:7" x14ac:dyDescent="0.2">
      <c r="A302" s="111">
        <v>357</v>
      </c>
      <c r="B302" s="112">
        <f>IF(A302&lt;Normativy!$E$36,Normativy!$F$36,IF(A302&lt;Normativy!$E$37,Normativy!$F$37+Normativy!$G$37*A302+Normativy!$H$37*A302^2,Normativy!$F$38))</f>
        <v>55.802043699999999</v>
      </c>
      <c r="C302" s="109">
        <f>Normativy!$C$36</f>
        <v>15583</v>
      </c>
      <c r="D302" s="110">
        <f t="shared" si="12"/>
        <v>3351</v>
      </c>
      <c r="E302" s="110">
        <f t="shared" si="13"/>
        <v>1206.3599999999999</v>
      </c>
      <c r="F302" s="113">
        <v>0</v>
      </c>
      <c r="G302" s="76">
        <f t="shared" si="14"/>
        <v>4557.3599999999997</v>
      </c>
    </row>
    <row r="303" spans="1:7" x14ac:dyDescent="0.2">
      <c r="A303" s="111">
        <v>358</v>
      </c>
      <c r="B303" s="112">
        <f>IF(A303&lt;Normativy!$E$36,Normativy!$F$36,IF(A303&lt;Normativy!$E$37,Normativy!$F$37+Normativy!$G$37*A303+Normativy!$H$37*A303^2,Normativy!$F$38))</f>
        <v>55.8505532</v>
      </c>
      <c r="C303" s="109">
        <f>Normativy!$C$36</f>
        <v>15583</v>
      </c>
      <c r="D303" s="110">
        <f t="shared" si="12"/>
        <v>3348</v>
      </c>
      <c r="E303" s="110">
        <f t="shared" si="13"/>
        <v>1205.28</v>
      </c>
      <c r="F303" s="113">
        <v>0</v>
      </c>
      <c r="G303" s="76">
        <f t="shared" si="14"/>
        <v>4553.28</v>
      </c>
    </row>
    <row r="304" spans="1:7" x14ac:dyDescent="0.2">
      <c r="A304" s="111">
        <v>359</v>
      </c>
      <c r="B304" s="112">
        <f>IF(A304&lt;Normativy!$E$36,Normativy!$F$36,IF(A304&lt;Normativy!$E$37,Normativy!$F$37+Normativy!$G$37*A304+Normativy!$H$37*A304^2,Normativy!$F$38))</f>
        <v>55.8989653</v>
      </c>
      <c r="C304" s="109">
        <f>Normativy!$C$36</f>
        <v>15583</v>
      </c>
      <c r="D304" s="110">
        <f t="shared" si="12"/>
        <v>3345</v>
      </c>
      <c r="E304" s="110">
        <f t="shared" si="13"/>
        <v>1204.2</v>
      </c>
      <c r="F304" s="113">
        <v>0</v>
      </c>
      <c r="G304" s="76">
        <f t="shared" si="14"/>
        <v>4549.2</v>
      </c>
    </row>
    <row r="305" spans="1:7" x14ac:dyDescent="0.2">
      <c r="A305" s="111">
        <v>360</v>
      </c>
      <c r="B305" s="112">
        <f>IF(A305&lt;Normativy!$E$36,Normativy!$F$36,IF(A305&lt;Normativy!$E$37,Normativy!$F$37+Normativy!$G$37*A305+Normativy!$H$37*A305^2,Normativy!$F$38))</f>
        <v>55.947279999999992</v>
      </c>
      <c r="C305" s="109">
        <f>Normativy!$C$36</f>
        <v>15583</v>
      </c>
      <c r="D305" s="110">
        <f t="shared" si="12"/>
        <v>3342</v>
      </c>
      <c r="E305" s="110">
        <f t="shared" si="13"/>
        <v>1203.1199999999999</v>
      </c>
      <c r="F305" s="113">
        <v>0</v>
      </c>
      <c r="G305" s="76">
        <f t="shared" si="14"/>
        <v>4545.12</v>
      </c>
    </row>
    <row r="306" spans="1:7" x14ac:dyDescent="0.2">
      <c r="A306" s="111">
        <v>361</v>
      </c>
      <c r="B306" s="112">
        <f>IF(A306&lt;Normativy!$E$36,Normativy!$F$36,IF(A306&lt;Normativy!$E$37,Normativy!$F$37+Normativy!$G$37*A306+Normativy!$H$37*A306^2,Normativy!$F$38))</f>
        <v>55.995497299999997</v>
      </c>
      <c r="C306" s="109">
        <f>Normativy!$C$36</f>
        <v>15583</v>
      </c>
      <c r="D306" s="110">
        <f t="shared" si="12"/>
        <v>3339</v>
      </c>
      <c r="E306" s="110">
        <f t="shared" si="13"/>
        <v>1202.04</v>
      </c>
      <c r="F306" s="113">
        <v>0</v>
      </c>
      <c r="G306" s="76">
        <f t="shared" si="14"/>
        <v>4541.04</v>
      </c>
    </row>
    <row r="307" spans="1:7" x14ac:dyDescent="0.2">
      <c r="A307" s="111">
        <v>362</v>
      </c>
      <c r="B307" s="112">
        <f>IF(A307&lt;Normativy!$E$36,Normativy!$F$36,IF(A307&lt;Normativy!$E$37,Normativy!$F$37+Normativy!$G$37*A307+Normativy!$H$37*A307^2,Normativy!$F$38))</f>
        <v>56.0436172</v>
      </c>
      <c r="C307" s="109">
        <f>Normativy!$C$36</f>
        <v>15583</v>
      </c>
      <c r="D307" s="110">
        <f t="shared" si="12"/>
        <v>3337</v>
      </c>
      <c r="E307" s="110">
        <f t="shared" si="13"/>
        <v>1201.32</v>
      </c>
      <c r="F307" s="113">
        <v>0</v>
      </c>
      <c r="G307" s="76">
        <f t="shared" si="14"/>
        <v>4538.32</v>
      </c>
    </row>
    <row r="308" spans="1:7" x14ac:dyDescent="0.2">
      <c r="A308" s="111">
        <v>363</v>
      </c>
      <c r="B308" s="112">
        <f>IF(A308&lt;Normativy!$E$36,Normativy!$F$36,IF(A308&lt;Normativy!$E$37,Normativy!$F$37+Normativy!$G$37*A308+Normativy!$H$37*A308^2,Normativy!$F$38))</f>
        <v>56.091639700000002</v>
      </c>
      <c r="C308" s="109">
        <f>Normativy!$C$36</f>
        <v>15583</v>
      </c>
      <c r="D308" s="110">
        <f t="shared" si="12"/>
        <v>3334</v>
      </c>
      <c r="E308" s="110">
        <f t="shared" si="13"/>
        <v>1200.24</v>
      </c>
      <c r="F308" s="113">
        <v>0</v>
      </c>
      <c r="G308" s="76">
        <f t="shared" si="14"/>
        <v>4534.24</v>
      </c>
    </row>
    <row r="309" spans="1:7" x14ac:dyDescent="0.2">
      <c r="A309" s="111">
        <v>364</v>
      </c>
      <c r="B309" s="112">
        <f>IF(A309&lt;Normativy!$E$36,Normativy!$F$36,IF(A309&lt;Normativy!$E$37,Normativy!$F$37+Normativy!$G$37*A309+Normativy!$H$37*A309^2,Normativy!$F$38))</f>
        <v>56.139564799999995</v>
      </c>
      <c r="C309" s="109">
        <f>Normativy!$C$36</f>
        <v>15583</v>
      </c>
      <c r="D309" s="110">
        <f t="shared" si="12"/>
        <v>3331</v>
      </c>
      <c r="E309" s="110">
        <f t="shared" si="13"/>
        <v>1199.1599999999999</v>
      </c>
      <c r="F309" s="113">
        <v>0</v>
      </c>
      <c r="G309" s="76">
        <f t="shared" si="14"/>
        <v>4530.16</v>
      </c>
    </row>
    <row r="310" spans="1:7" x14ac:dyDescent="0.2">
      <c r="A310" s="111">
        <v>365</v>
      </c>
      <c r="B310" s="112">
        <f>IF(A310&lt;Normativy!$E$36,Normativy!$F$36,IF(A310&lt;Normativy!$E$37,Normativy!$F$37+Normativy!$G$37*A310+Normativy!$H$37*A310^2,Normativy!$F$38))</f>
        <v>56.187392500000001</v>
      </c>
      <c r="C310" s="109">
        <f>Normativy!$C$36</f>
        <v>15583</v>
      </c>
      <c r="D310" s="110">
        <f t="shared" si="12"/>
        <v>3328</v>
      </c>
      <c r="E310" s="110">
        <f t="shared" si="13"/>
        <v>1198.08</v>
      </c>
      <c r="F310" s="113">
        <v>0</v>
      </c>
      <c r="G310" s="76">
        <f t="shared" si="14"/>
        <v>4526.08</v>
      </c>
    </row>
    <row r="311" spans="1:7" x14ac:dyDescent="0.2">
      <c r="A311" s="111">
        <v>366</v>
      </c>
      <c r="B311" s="112">
        <f>IF(A311&lt;Normativy!$E$36,Normativy!$F$36,IF(A311&lt;Normativy!$E$37,Normativy!$F$37+Normativy!$G$37*A311+Normativy!$H$37*A311^2,Normativy!$F$38))</f>
        <v>56.235122799999999</v>
      </c>
      <c r="C311" s="109">
        <f>Normativy!$C$36</f>
        <v>15583</v>
      </c>
      <c r="D311" s="110">
        <f t="shared" si="12"/>
        <v>3325</v>
      </c>
      <c r="E311" s="110">
        <f t="shared" si="13"/>
        <v>1197</v>
      </c>
      <c r="F311" s="113">
        <v>0</v>
      </c>
      <c r="G311" s="76">
        <f t="shared" si="14"/>
        <v>4522</v>
      </c>
    </row>
    <row r="312" spans="1:7" x14ac:dyDescent="0.2">
      <c r="A312" s="111">
        <v>367</v>
      </c>
      <c r="B312" s="112">
        <f>IF(A312&lt;Normativy!$E$36,Normativy!$F$36,IF(A312&lt;Normativy!$E$37,Normativy!$F$37+Normativy!$G$37*A312+Normativy!$H$37*A312^2,Normativy!$F$38))</f>
        <v>56.282755699999996</v>
      </c>
      <c r="C312" s="109">
        <f>Normativy!$C$36</f>
        <v>15583</v>
      </c>
      <c r="D312" s="110">
        <f t="shared" si="12"/>
        <v>3322</v>
      </c>
      <c r="E312" s="110">
        <f t="shared" si="13"/>
        <v>1195.9199999999998</v>
      </c>
      <c r="F312" s="113">
        <v>0</v>
      </c>
      <c r="G312" s="76">
        <f t="shared" si="14"/>
        <v>4517.92</v>
      </c>
    </row>
    <row r="313" spans="1:7" x14ac:dyDescent="0.2">
      <c r="A313" s="111">
        <v>368</v>
      </c>
      <c r="B313" s="112">
        <f>IF(A313&lt;Normativy!$E$36,Normativy!$F$36,IF(A313&lt;Normativy!$E$37,Normativy!$F$37+Normativy!$G$37*A313+Normativy!$H$37*A313^2,Normativy!$F$38))</f>
        <v>56.330291199999998</v>
      </c>
      <c r="C313" s="109">
        <f>Normativy!$C$36</f>
        <v>15583</v>
      </c>
      <c r="D313" s="110">
        <f t="shared" si="12"/>
        <v>3320</v>
      </c>
      <c r="E313" s="110">
        <f t="shared" si="13"/>
        <v>1195.2</v>
      </c>
      <c r="F313" s="113">
        <v>0</v>
      </c>
      <c r="G313" s="76">
        <f t="shared" si="14"/>
        <v>4515.2</v>
      </c>
    </row>
    <row r="314" spans="1:7" x14ac:dyDescent="0.2">
      <c r="A314" s="111">
        <v>369</v>
      </c>
      <c r="B314" s="112">
        <f>IF(A314&lt;Normativy!$E$36,Normativy!$F$36,IF(A314&lt;Normativy!$E$37,Normativy!$F$37+Normativy!$G$37*A314+Normativy!$H$37*A314^2,Normativy!$F$38))</f>
        <v>56.377729299999999</v>
      </c>
      <c r="C314" s="109">
        <f>Normativy!$C$36</f>
        <v>15583</v>
      </c>
      <c r="D314" s="110">
        <f t="shared" si="12"/>
        <v>3317</v>
      </c>
      <c r="E314" s="110">
        <f t="shared" si="13"/>
        <v>1194.1199999999999</v>
      </c>
      <c r="F314" s="113">
        <v>0</v>
      </c>
      <c r="G314" s="76">
        <f t="shared" si="14"/>
        <v>4511.12</v>
      </c>
    </row>
    <row r="315" spans="1:7" x14ac:dyDescent="0.2">
      <c r="A315" s="111">
        <v>370</v>
      </c>
      <c r="B315" s="112">
        <f>IF(A315&lt;Normativy!$E$36,Normativy!$F$36,IF(A315&lt;Normativy!$E$37,Normativy!$F$37+Normativy!$G$37*A315+Normativy!$H$37*A315^2,Normativy!$F$38))</f>
        <v>56.425070000000005</v>
      </c>
      <c r="C315" s="109">
        <f>Normativy!$C$36</f>
        <v>15583</v>
      </c>
      <c r="D315" s="110">
        <f t="shared" si="12"/>
        <v>3314</v>
      </c>
      <c r="E315" s="110">
        <f t="shared" si="13"/>
        <v>1193.04</v>
      </c>
      <c r="F315" s="113">
        <v>0</v>
      </c>
      <c r="G315" s="76">
        <f t="shared" si="14"/>
        <v>4507.04</v>
      </c>
    </row>
    <row r="316" spans="1:7" x14ac:dyDescent="0.2">
      <c r="A316" s="111">
        <v>371</v>
      </c>
      <c r="B316" s="112">
        <f>IF(A316&lt;Normativy!$E$36,Normativy!$F$36,IF(A316&lt;Normativy!$E$37,Normativy!$F$37+Normativy!$G$37*A316+Normativy!$H$37*A316^2,Normativy!$F$38))</f>
        <v>56.472313299999996</v>
      </c>
      <c r="C316" s="109">
        <f>Normativy!$C$36</f>
        <v>15583</v>
      </c>
      <c r="D316" s="110">
        <f t="shared" si="12"/>
        <v>3311</v>
      </c>
      <c r="E316" s="110">
        <f t="shared" si="13"/>
        <v>1191.96</v>
      </c>
      <c r="F316" s="113">
        <v>0</v>
      </c>
      <c r="G316" s="76">
        <f t="shared" si="14"/>
        <v>4502.96</v>
      </c>
    </row>
    <row r="317" spans="1:7" x14ac:dyDescent="0.2">
      <c r="A317" s="111">
        <v>372</v>
      </c>
      <c r="B317" s="112">
        <f>IF(A317&lt;Normativy!$E$36,Normativy!$F$36,IF(A317&lt;Normativy!$E$37,Normativy!$F$37+Normativy!$G$37*A317+Normativy!$H$37*A317^2,Normativy!$F$38))</f>
        <v>56.519459199999993</v>
      </c>
      <c r="C317" s="109">
        <f>Normativy!$C$36</f>
        <v>15583</v>
      </c>
      <c r="D317" s="110">
        <f t="shared" si="12"/>
        <v>3309</v>
      </c>
      <c r="E317" s="110">
        <f t="shared" si="13"/>
        <v>1191.24</v>
      </c>
      <c r="F317" s="113">
        <v>0</v>
      </c>
      <c r="G317" s="76">
        <f t="shared" si="14"/>
        <v>4500.24</v>
      </c>
    </row>
    <row r="318" spans="1:7" x14ac:dyDescent="0.2">
      <c r="A318" s="111">
        <v>373</v>
      </c>
      <c r="B318" s="112">
        <f>IF(A318&lt;Normativy!$E$36,Normativy!$F$36,IF(A318&lt;Normativy!$E$37,Normativy!$F$37+Normativy!$G$37*A318+Normativy!$H$37*A318^2,Normativy!$F$38))</f>
        <v>56.566507700000003</v>
      </c>
      <c r="C318" s="109">
        <f>Normativy!$C$36</f>
        <v>15583</v>
      </c>
      <c r="D318" s="110">
        <f t="shared" si="12"/>
        <v>3306</v>
      </c>
      <c r="E318" s="110">
        <f t="shared" si="13"/>
        <v>1190.1599999999999</v>
      </c>
      <c r="F318" s="113">
        <v>0</v>
      </c>
      <c r="G318" s="76">
        <f t="shared" si="14"/>
        <v>4496.16</v>
      </c>
    </row>
    <row r="319" spans="1:7" x14ac:dyDescent="0.2">
      <c r="A319" s="111">
        <v>374</v>
      </c>
      <c r="B319" s="112">
        <f>IF(A319&lt;Normativy!$E$36,Normativy!$F$36,IF(A319&lt;Normativy!$E$37,Normativy!$F$37+Normativy!$G$37*A319+Normativy!$H$37*A319^2,Normativy!$F$38))</f>
        <v>56.613458800000004</v>
      </c>
      <c r="C319" s="109">
        <f>Normativy!$C$36</f>
        <v>15583</v>
      </c>
      <c r="D319" s="110">
        <f t="shared" si="12"/>
        <v>3303</v>
      </c>
      <c r="E319" s="110">
        <f t="shared" si="13"/>
        <v>1189.08</v>
      </c>
      <c r="F319" s="113">
        <v>0</v>
      </c>
      <c r="G319" s="76">
        <f t="shared" si="14"/>
        <v>4492.08</v>
      </c>
    </row>
    <row r="320" spans="1:7" x14ac:dyDescent="0.2">
      <c r="A320" s="111">
        <v>375</v>
      </c>
      <c r="B320" s="112">
        <f>IF(A320&lt;Normativy!$E$36,Normativy!$F$36,IF(A320&lt;Normativy!$E$37,Normativy!$F$37+Normativy!$G$37*A320+Normativy!$H$37*A320^2,Normativy!$F$38))</f>
        <v>56.660312500000003</v>
      </c>
      <c r="C320" s="109">
        <f>Normativy!$C$36</f>
        <v>15583</v>
      </c>
      <c r="D320" s="110">
        <f t="shared" si="12"/>
        <v>3300</v>
      </c>
      <c r="E320" s="110">
        <f t="shared" si="13"/>
        <v>1188</v>
      </c>
      <c r="F320" s="113">
        <v>0</v>
      </c>
      <c r="G320" s="76">
        <f t="shared" si="14"/>
        <v>4488</v>
      </c>
    </row>
    <row r="321" spans="1:7" x14ac:dyDescent="0.2">
      <c r="A321" s="111">
        <v>376</v>
      </c>
      <c r="B321" s="112">
        <f>IF(A321&lt;Normativy!$E$36,Normativy!$F$36,IF(A321&lt;Normativy!$E$37,Normativy!$F$37+Normativy!$G$37*A321+Normativy!$H$37*A321^2,Normativy!$F$38))</f>
        <v>56.707068799999995</v>
      </c>
      <c r="C321" s="109">
        <f>Normativy!$C$36</f>
        <v>15583</v>
      </c>
      <c r="D321" s="110">
        <f t="shared" si="12"/>
        <v>3298</v>
      </c>
      <c r="E321" s="110">
        <f t="shared" si="13"/>
        <v>1187.28</v>
      </c>
      <c r="F321" s="113">
        <v>0</v>
      </c>
      <c r="G321" s="76">
        <f t="shared" si="14"/>
        <v>4485.28</v>
      </c>
    </row>
    <row r="322" spans="1:7" x14ac:dyDescent="0.2">
      <c r="A322" s="111">
        <v>377</v>
      </c>
      <c r="B322" s="112">
        <f>IF(A322&lt;Normativy!$E$36,Normativy!$F$36,IF(A322&lt;Normativy!$E$37,Normativy!$F$37+Normativy!$G$37*A322+Normativy!$H$37*A322^2,Normativy!$F$38))</f>
        <v>56.753727699999999</v>
      </c>
      <c r="C322" s="109">
        <f>Normativy!$C$36</f>
        <v>15583</v>
      </c>
      <c r="D322" s="110">
        <f t="shared" si="12"/>
        <v>3295</v>
      </c>
      <c r="E322" s="110">
        <f t="shared" si="13"/>
        <v>1186.2</v>
      </c>
      <c r="F322" s="113">
        <v>0</v>
      </c>
      <c r="G322" s="76">
        <f t="shared" si="14"/>
        <v>4481.2</v>
      </c>
    </row>
    <row r="323" spans="1:7" x14ac:dyDescent="0.2">
      <c r="A323" s="111">
        <v>378</v>
      </c>
      <c r="B323" s="112">
        <f>IF(A323&lt;Normativy!$E$36,Normativy!$F$36,IF(A323&lt;Normativy!$E$37,Normativy!$F$37+Normativy!$G$37*A323+Normativy!$H$37*A323^2,Normativy!$F$38))</f>
        <v>56.800289200000002</v>
      </c>
      <c r="C323" s="109">
        <f>Normativy!$C$36</f>
        <v>15583</v>
      </c>
      <c r="D323" s="110">
        <f t="shared" si="12"/>
        <v>3292</v>
      </c>
      <c r="E323" s="110">
        <f t="shared" si="13"/>
        <v>1185.1199999999999</v>
      </c>
      <c r="F323" s="113">
        <v>0</v>
      </c>
      <c r="G323" s="76">
        <f t="shared" si="14"/>
        <v>4477.12</v>
      </c>
    </row>
    <row r="324" spans="1:7" x14ac:dyDescent="0.2">
      <c r="A324" s="111">
        <v>379</v>
      </c>
      <c r="B324" s="112">
        <f>IF(A324&lt;Normativy!$E$36,Normativy!$F$36,IF(A324&lt;Normativy!$E$37,Normativy!$F$37+Normativy!$G$37*A324+Normativy!$H$37*A324^2,Normativy!$F$38))</f>
        <v>56.846753300000003</v>
      </c>
      <c r="C324" s="109">
        <f>Normativy!$C$36</f>
        <v>15583</v>
      </c>
      <c r="D324" s="110">
        <f t="shared" si="12"/>
        <v>3289</v>
      </c>
      <c r="E324" s="110">
        <f t="shared" si="13"/>
        <v>1184.04</v>
      </c>
      <c r="F324" s="113">
        <v>0</v>
      </c>
      <c r="G324" s="76">
        <f t="shared" si="14"/>
        <v>4473.04</v>
      </c>
    </row>
    <row r="325" spans="1:7" x14ac:dyDescent="0.2">
      <c r="A325" s="111">
        <v>380</v>
      </c>
      <c r="B325" s="112">
        <f>IF(A325&lt;Normativy!$E$36,Normativy!$F$36,IF(A325&lt;Normativy!$E$37,Normativy!$F$37+Normativy!$G$37*A325+Normativy!$H$37*A325^2,Normativy!$F$38))</f>
        <v>56.893119999999996</v>
      </c>
      <c r="C325" s="109">
        <f>Normativy!$C$36</f>
        <v>15583</v>
      </c>
      <c r="D325" s="110">
        <f t="shared" si="12"/>
        <v>3287</v>
      </c>
      <c r="E325" s="110">
        <f t="shared" si="13"/>
        <v>1183.32</v>
      </c>
      <c r="F325" s="113">
        <v>0</v>
      </c>
      <c r="G325" s="76">
        <f t="shared" si="14"/>
        <v>4470.32</v>
      </c>
    </row>
    <row r="326" spans="1:7" x14ac:dyDescent="0.2">
      <c r="A326" s="111">
        <v>381</v>
      </c>
      <c r="B326" s="112">
        <f>IF(A326&lt;Normativy!$E$36,Normativy!$F$36,IF(A326&lt;Normativy!$E$37,Normativy!$F$37+Normativy!$G$37*A326+Normativy!$H$37*A326^2,Normativy!$F$38))</f>
        <v>56.939389300000002</v>
      </c>
      <c r="C326" s="109">
        <f>Normativy!$C$36</f>
        <v>15583</v>
      </c>
      <c r="D326" s="110">
        <f t="shared" ref="D326:D389" si="15">ROUND(C326/B326*12,0)</f>
        <v>3284</v>
      </c>
      <c r="E326" s="110">
        <f t="shared" ref="E326:E389" si="16">D326*0.36</f>
        <v>1182.24</v>
      </c>
      <c r="F326" s="113">
        <v>0</v>
      </c>
      <c r="G326" s="76">
        <f t="shared" si="14"/>
        <v>4466.24</v>
      </c>
    </row>
    <row r="327" spans="1:7" x14ac:dyDescent="0.2">
      <c r="A327" s="111">
        <v>382</v>
      </c>
      <c r="B327" s="112">
        <f>IF(A327&lt;Normativy!$E$36,Normativy!$F$36,IF(A327&lt;Normativy!$E$37,Normativy!$F$37+Normativy!$G$37*A327+Normativy!$H$37*A327^2,Normativy!$F$38))</f>
        <v>56.985561200000006</v>
      </c>
      <c r="C327" s="109">
        <f>Normativy!$C$36</f>
        <v>15583</v>
      </c>
      <c r="D327" s="110">
        <f t="shared" si="15"/>
        <v>3281</v>
      </c>
      <c r="E327" s="110">
        <f t="shared" si="16"/>
        <v>1181.1599999999999</v>
      </c>
      <c r="F327" s="113">
        <v>0</v>
      </c>
      <c r="G327" s="76">
        <f t="shared" ref="G327:G390" si="17">D327+E327+F327</f>
        <v>4462.16</v>
      </c>
    </row>
    <row r="328" spans="1:7" x14ac:dyDescent="0.2">
      <c r="A328" s="111">
        <v>383</v>
      </c>
      <c r="B328" s="112">
        <f>IF(A328&lt;Normativy!$E$36,Normativy!$F$36,IF(A328&lt;Normativy!$E$37,Normativy!$F$37+Normativy!$G$37*A328+Normativy!$H$37*A328^2,Normativy!$F$38))</f>
        <v>57.031635699999995</v>
      </c>
      <c r="C328" s="109">
        <f>Normativy!$C$36</f>
        <v>15583</v>
      </c>
      <c r="D328" s="110">
        <f t="shared" si="15"/>
        <v>3279</v>
      </c>
      <c r="E328" s="110">
        <f t="shared" si="16"/>
        <v>1180.44</v>
      </c>
      <c r="F328" s="113">
        <v>0</v>
      </c>
      <c r="G328" s="76">
        <f t="shared" si="17"/>
        <v>4459.4400000000005</v>
      </c>
    </row>
    <row r="329" spans="1:7" x14ac:dyDescent="0.2">
      <c r="A329" s="111">
        <v>384</v>
      </c>
      <c r="B329" s="112">
        <f>IF(A329&lt;Normativy!$E$36,Normativy!$F$36,IF(A329&lt;Normativy!$E$37,Normativy!$F$37+Normativy!$G$37*A329+Normativy!$H$37*A329^2,Normativy!$F$38))</f>
        <v>57.077612799999997</v>
      </c>
      <c r="C329" s="109">
        <f>Normativy!$C$36</f>
        <v>15583</v>
      </c>
      <c r="D329" s="110">
        <f t="shared" si="15"/>
        <v>3276</v>
      </c>
      <c r="E329" s="110">
        <f t="shared" si="16"/>
        <v>1179.3599999999999</v>
      </c>
      <c r="F329" s="113">
        <v>0</v>
      </c>
      <c r="G329" s="76">
        <f t="shared" si="17"/>
        <v>4455.3599999999997</v>
      </c>
    </row>
    <row r="330" spans="1:7" x14ac:dyDescent="0.2">
      <c r="A330" s="111">
        <v>385</v>
      </c>
      <c r="B330" s="112">
        <f>IF(A330&lt;Normativy!$E$36,Normativy!$F$36,IF(A330&lt;Normativy!$E$37,Normativy!$F$37+Normativy!$G$37*A330+Normativy!$H$37*A330^2,Normativy!$F$38))</f>
        <v>57.123492499999998</v>
      </c>
      <c r="C330" s="109">
        <f>Normativy!$C$36</f>
        <v>15583</v>
      </c>
      <c r="D330" s="110">
        <f t="shared" si="15"/>
        <v>3274</v>
      </c>
      <c r="E330" s="110">
        <f t="shared" si="16"/>
        <v>1178.6399999999999</v>
      </c>
      <c r="F330" s="113">
        <v>0</v>
      </c>
      <c r="G330" s="76">
        <f t="shared" si="17"/>
        <v>4452.6399999999994</v>
      </c>
    </row>
    <row r="331" spans="1:7" x14ac:dyDescent="0.2">
      <c r="A331" s="111">
        <v>386</v>
      </c>
      <c r="B331" s="112">
        <f>IF(A331&lt;Normativy!$E$36,Normativy!$F$36,IF(A331&lt;Normativy!$E$37,Normativy!$F$37+Normativy!$G$37*A331+Normativy!$H$37*A331^2,Normativy!$F$38))</f>
        <v>57.16927479999999</v>
      </c>
      <c r="C331" s="109">
        <f>Normativy!$C$36</f>
        <v>15583</v>
      </c>
      <c r="D331" s="110">
        <f t="shared" si="15"/>
        <v>3271</v>
      </c>
      <c r="E331" s="110">
        <f t="shared" si="16"/>
        <v>1177.56</v>
      </c>
      <c r="F331" s="113">
        <v>0</v>
      </c>
      <c r="G331" s="76">
        <f t="shared" si="17"/>
        <v>4448.5599999999995</v>
      </c>
    </row>
    <row r="332" spans="1:7" x14ac:dyDescent="0.2">
      <c r="A332" s="111">
        <v>387</v>
      </c>
      <c r="B332" s="112">
        <f>IF(A332&lt;Normativy!$E$36,Normativy!$F$36,IF(A332&lt;Normativy!$E$37,Normativy!$F$37+Normativy!$G$37*A332+Normativy!$H$37*A332^2,Normativy!$F$38))</f>
        <v>57.214959700000009</v>
      </c>
      <c r="C332" s="109">
        <f>Normativy!$C$36</f>
        <v>15583</v>
      </c>
      <c r="D332" s="110">
        <f t="shared" si="15"/>
        <v>3268</v>
      </c>
      <c r="E332" s="110">
        <f t="shared" si="16"/>
        <v>1176.48</v>
      </c>
      <c r="F332" s="113">
        <v>0</v>
      </c>
      <c r="G332" s="76">
        <f t="shared" si="17"/>
        <v>4444.4799999999996</v>
      </c>
    </row>
    <row r="333" spans="1:7" x14ac:dyDescent="0.2">
      <c r="A333" s="111">
        <v>388</v>
      </c>
      <c r="B333" s="112">
        <f>IF(A333&lt;Normativy!$E$36,Normativy!$F$36,IF(A333&lt;Normativy!$E$37,Normativy!$F$37+Normativy!$G$37*A333+Normativy!$H$37*A333^2,Normativy!$F$38))</f>
        <v>57.260547199999998</v>
      </c>
      <c r="C333" s="109">
        <f>Normativy!$C$36</f>
        <v>15583</v>
      </c>
      <c r="D333" s="110">
        <f t="shared" si="15"/>
        <v>3266</v>
      </c>
      <c r="E333" s="110">
        <f t="shared" si="16"/>
        <v>1175.76</v>
      </c>
      <c r="F333" s="113">
        <v>0</v>
      </c>
      <c r="G333" s="76">
        <f t="shared" si="17"/>
        <v>4441.76</v>
      </c>
    </row>
    <row r="334" spans="1:7" x14ac:dyDescent="0.2">
      <c r="A334" s="111">
        <v>389</v>
      </c>
      <c r="B334" s="112">
        <f>IF(A334&lt;Normativy!$E$36,Normativy!$F$36,IF(A334&lt;Normativy!$E$37,Normativy!$F$37+Normativy!$G$37*A334+Normativy!$H$37*A334^2,Normativy!$F$38))</f>
        <v>57.3060373</v>
      </c>
      <c r="C334" s="109">
        <f>Normativy!$C$36</f>
        <v>15583</v>
      </c>
      <c r="D334" s="110">
        <f t="shared" si="15"/>
        <v>3263</v>
      </c>
      <c r="E334" s="110">
        <f t="shared" si="16"/>
        <v>1174.68</v>
      </c>
      <c r="F334" s="113">
        <v>0</v>
      </c>
      <c r="G334" s="76">
        <f t="shared" si="17"/>
        <v>4437.68</v>
      </c>
    </row>
    <row r="335" spans="1:7" x14ac:dyDescent="0.2">
      <c r="A335" s="111">
        <v>390</v>
      </c>
      <c r="B335" s="112">
        <f>IF(A335&lt;Normativy!$E$36,Normativy!$F$36,IF(A335&lt;Normativy!$E$37,Normativy!$F$37+Normativy!$G$37*A335+Normativy!$H$37*A335^2,Normativy!$F$38))</f>
        <v>57.351430000000008</v>
      </c>
      <c r="C335" s="109">
        <f>Normativy!$C$36</f>
        <v>15583</v>
      </c>
      <c r="D335" s="110">
        <f t="shared" si="15"/>
        <v>3261</v>
      </c>
      <c r="E335" s="110">
        <f t="shared" si="16"/>
        <v>1173.96</v>
      </c>
      <c r="F335" s="113">
        <v>0</v>
      </c>
      <c r="G335" s="76">
        <f t="shared" si="17"/>
        <v>4434.96</v>
      </c>
    </row>
    <row r="336" spans="1:7" x14ac:dyDescent="0.2">
      <c r="A336" s="111">
        <v>391</v>
      </c>
      <c r="B336" s="112">
        <f>IF(A336&lt;Normativy!$E$36,Normativy!$F$36,IF(A336&lt;Normativy!$E$37,Normativy!$F$37+Normativy!$G$37*A336+Normativy!$H$37*A336^2,Normativy!$F$38))</f>
        <v>57.396725299999993</v>
      </c>
      <c r="C336" s="109">
        <f>Normativy!$C$36</f>
        <v>15583</v>
      </c>
      <c r="D336" s="110">
        <f t="shared" si="15"/>
        <v>3258</v>
      </c>
      <c r="E336" s="110">
        <f t="shared" si="16"/>
        <v>1172.8799999999999</v>
      </c>
      <c r="F336" s="113">
        <v>0</v>
      </c>
      <c r="G336" s="76">
        <f t="shared" si="17"/>
        <v>4430.88</v>
      </c>
    </row>
    <row r="337" spans="1:7" x14ac:dyDescent="0.2">
      <c r="A337" s="111">
        <v>392</v>
      </c>
      <c r="B337" s="112">
        <f>IF(A337&lt;Normativy!$E$36,Normativy!$F$36,IF(A337&lt;Normativy!$E$37,Normativy!$F$37+Normativy!$G$37*A337+Normativy!$H$37*A337^2,Normativy!$F$38))</f>
        <v>57.441923199999998</v>
      </c>
      <c r="C337" s="109">
        <f>Normativy!$C$36</f>
        <v>15583</v>
      </c>
      <c r="D337" s="110">
        <f t="shared" si="15"/>
        <v>3255</v>
      </c>
      <c r="E337" s="110">
        <f t="shared" si="16"/>
        <v>1171.8</v>
      </c>
      <c r="F337" s="113">
        <v>0</v>
      </c>
      <c r="G337" s="76">
        <f t="shared" si="17"/>
        <v>4426.8</v>
      </c>
    </row>
    <row r="338" spans="1:7" x14ac:dyDescent="0.2">
      <c r="A338" s="111">
        <v>393</v>
      </c>
      <c r="B338" s="112">
        <f>IF(A338&lt;Normativy!$E$36,Normativy!$F$36,IF(A338&lt;Normativy!$E$37,Normativy!$F$37+Normativy!$G$37*A338+Normativy!$H$37*A338^2,Normativy!$F$38))</f>
        <v>57.487023700000002</v>
      </c>
      <c r="C338" s="109">
        <f>Normativy!$C$36</f>
        <v>15583</v>
      </c>
      <c r="D338" s="110">
        <f t="shared" si="15"/>
        <v>3253</v>
      </c>
      <c r="E338" s="110">
        <f t="shared" si="16"/>
        <v>1171.08</v>
      </c>
      <c r="F338" s="113">
        <v>0</v>
      </c>
      <c r="G338" s="76">
        <f t="shared" si="17"/>
        <v>4424.08</v>
      </c>
    </row>
    <row r="339" spans="1:7" x14ac:dyDescent="0.2">
      <c r="A339" s="111">
        <v>394</v>
      </c>
      <c r="B339" s="112">
        <f>IF(A339&lt;Normativy!$E$36,Normativy!$F$36,IF(A339&lt;Normativy!$E$37,Normativy!$F$37+Normativy!$G$37*A339+Normativy!$H$37*A339^2,Normativy!$F$38))</f>
        <v>57.53202679999999</v>
      </c>
      <c r="C339" s="109">
        <f>Normativy!$C$36</f>
        <v>15583</v>
      </c>
      <c r="D339" s="110">
        <f t="shared" si="15"/>
        <v>3250</v>
      </c>
      <c r="E339" s="110">
        <f t="shared" si="16"/>
        <v>1170</v>
      </c>
      <c r="F339" s="113">
        <v>0</v>
      </c>
      <c r="G339" s="76">
        <f t="shared" si="17"/>
        <v>4420</v>
      </c>
    </row>
    <row r="340" spans="1:7" x14ac:dyDescent="0.2">
      <c r="A340" s="111">
        <v>395</v>
      </c>
      <c r="B340" s="112">
        <f>IF(A340&lt;Normativy!$E$36,Normativy!$F$36,IF(A340&lt;Normativy!$E$37,Normativy!$F$37+Normativy!$G$37*A340+Normativy!$H$37*A340^2,Normativy!$F$38))</f>
        <v>57.576932500000012</v>
      </c>
      <c r="C340" s="109">
        <f>Normativy!$C$36</f>
        <v>15583</v>
      </c>
      <c r="D340" s="110">
        <f t="shared" si="15"/>
        <v>3248</v>
      </c>
      <c r="E340" s="110">
        <f t="shared" si="16"/>
        <v>1169.28</v>
      </c>
      <c r="F340" s="113">
        <v>0</v>
      </c>
      <c r="G340" s="76">
        <f t="shared" si="17"/>
        <v>4417.28</v>
      </c>
    </row>
    <row r="341" spans="1:7" x14ac:dyDescent="0.2">
      <c r="A341" s="111">
        <v>396</v>
      </c>
      <c r="B341" s="112">
        <f>IF(A341&lt;Normativy!$E$36,Normativy!$F$36,IF(A341&lt;Normativy!$E$37,Normativy!$F$37+Normativy!$G$37*A341+Normativy!$H$37*A341^2,Normativy!$F$38))</f>
        <v>57.621740799999998</v>
      </c>
      <c r="C341" s="109">
        <f>Normativy!$C$36</f>
        <v>15583</v>
      </c>
      <c r="D341" s="110">
        <f t="shared" si="15"/>
        <v>3245</v>
      </c>
      <c r="E341" s="110">
        <f t="shared" si="16"/>
        <v>1168.2</v>
      </c>
      <c r="F341" s="113">
        <v>0</v>
      </c>
      <c r="G341" s="76">
        <f t="shared" si="17"/>
        <v>4413.2</v>
      </c>
    </row>
    <row r="342" spans="1:7" x14ac:dyDescent="0.2">
      <c r="A342" s="111">
        <v>397</v>
      </c>
      <c r="B342" s="112">
        <f>IF(A342&lt;Normativy!$E$36,Normativy!$F$36,IF(A342&lt;Normativy!$E$37,Normativy!$F$37+Normativy!$G$37*A342+Normativy!$H$37*A342^2,Normativy!$F$38))</f>
        <v>57.666451700000003</v>
      </c>
      <c r="C342" s="109">
        <f>Normativy!$C$36</f>
        <v>15583</v>
      </c>
      <c r="D342" s="110">
        <f t="shared" si="15"/>
        <v>3243</v>
      </c>
      <c r="E342" s="110">
        <f t="shared" si="16"/>
        <v>1167.48</v>
      </c>
      <c r="F342" s="113">
        <v>0</v>
      </c>
      <c r="G342" s="76">
        <f t="shared" si="17"/>
        <v>4410.4799999999996</v>
      </c>
    </row>
    <row r="343" spans="1:7" x14ac:dyDescent="0.2">
      <c r="A343" s="111">
        <v>398</v>
      </c>
      <c r="B343" s="112">
        <f>IF(A343&lt;Normativy!$E$36,Normativy!$F$36,IF(A343&lt;Normativy!$E$37,Normativy!$F$37+Normativy!$G$37*A343+Normativy!$H$37*A343^2,Normativy!$F$38))</f>
        <v>57.711065200000007</v>
      </c>
      <c r="C343" s="109">
        <f>Normativy!$C$36</f>
        <v>15583</v>
      </c>
      <c r="D343" s="110">
        <f t="shared" si="15"/>
        <v>3240</v>
      </c>
      <c r="E343" s="110">
        <f t="shared" si="16"/>
        <v>1166.3999999999999</v>
      </c>
      <c r="F343" s="113">
        <v>0</v>
      </c>
      <c r="G343" s="76">
        <f t="shared" si="17"/>
        <v>4406.3999999999996</v>
      </c>
    </row>
    <row r="344" spans="1:7" x14ac:dyDescent="0.2">
      <c r="A344" s="111">
        <v>399</v>
      </c>
      <c r="B344" s="112">
        <f>IF(A344&lt;Normativy!$E$36,Normativy!$F$36,IF(A344&lt;Normativy!$E$37,Normativy!$F$37+Normativy!$G$37*A344+Normativy!$H$37*A344^2,Normativy!$F$38))</f>
        <v>57.755581299999996</v>
      </c>
      <c r="C344" s="109">
        <f>Normativy!$C$36</f>
        <v>15583</v>
      </c>
      <c r="D344" s="110">
        <f t="shared" si="15"/>
        <v>3238</v>
      </c>
      <c r="E344" s="110">
        <f t="shared" si="16"/>
        <v>1165.68</v>
      </c>
      <c r="F344" s="113">
        <v>0</v>
      </c>
      <c r="G344" s="76">
        <f t="shared" si="17"/>
        <v>4403.68</v>
      </c>
    </row>
    <row r="345" spans="1:7" x14ac:dyDescent="0.2">
      <c r="A345" s="111">
        <v>400</v>
      </c>
      <c r="B345" s="112">
        <f>IF(A345&lt;Normativy!$E$36,Normativy!$F$36,IF(A345&lt;Normativy!$E$37,Normativy!$F$37+Normativy!$G$37*A345+Normativy!$H$37*A345^2,Normativy!$F$38))</f>
        <v>57.8</v>
      </c>
      <c r="C345" s="109">
        <f>Normativy!$C$36</f>
        <v>15583</v>
      </c>
      <c r="D345" s="110">
        <f t="shared" si="15"/>
        <v>3235</v>
      </c>
      <c r="E345" s="110">
        <f t="shared" si="16"/>
        <v>1164.5999999999999</v>
      </c>
      <c r="F345" s="113">
        <v>0</v>
      </c>
      <c r="G345" s="76">
        <f t="shared" si="17"/>
        <v>4399.6000000000004</v>
      </c>
    </row>
    <row r="346" spans="1:7" x14ac:dyDescent="0.2">
      <c r="A346" s="111">
        <v>401</v>
      </c>
      <c r="B346" s="112">
        <f>IF(A346&lt;Normativy!$E$36,Normativy!$F$36,IF(A346&lt;Normativy!$E$37,Normativy!$F$37+Normativy!$G$37*A346+Normativy!$H$37*A346^2,Normativy!$F$38))</f>
        <v>57.844321300000004</v>
      </c>
      <c r="C346" s="109">
        <f>Normativy!$C$36</f>
        <v>15583</v>
      </c>
      <c r="D346" s="110">
        <f t="shared" si="15"/>
        <v>3233</v>
      </c>
      <c r="E346" s="110">
        <f t="shared" si="16"/>
        <v>1163.8799999999999</v>
      </c>
      <c r="F346" s="113">
        <v>0</v>
      </c>
      <c r="G346" s="76">
        <f t="shared" si="17"/>
        <v>4396.88</v>
      </c>
    </row>
    <row r="347" spans="1:7" x14ac:dyDescent="0.2">
      <c r="A347" s="111">
        <v>402</v>
      </c>
      <c r="B347" s="112">
        <f>IF(A347&lt;Normativy!$E$36,Normativy!$F$36,IF(A347&lt;Normativy!$E$37,Normativy!$F$37+Normativy!$G$37*A347+Normativy!$H$37*A347^2,Normativy!$F$38))</f>
        <v>57.888545199999996</v>
      </c>
      <c r="C347" s="109">
        <f>Normativy!$C$36</f>
        <v>15583</v>
      </c>
      <c r="D347" s="110">
        <f t="shared" si="15"/>
        <v>3230</v>
      </c>
      <c r="E347" s="110">
        <f t="shared" si="16"/>
        <v>1162.8</v>
      </c>
      <c r="F347" s="113">
        <v>0</v>
      </c>
      <c r="G347" s="76">
        <f t="shared" si="17"/>
        <v>4392.8</v>
      </c>
    </row>
    <row r="348" spans="1:7" x14ac:dyDescent="0.2">
      <c r="A348" s="111">
        <v>403</v>
      </c>
      <c r="B348" s="112">
        <f>IF(A348&lt;Normativy!$E$36,Normativy!$F$36,IF(A348&lt;Normativy!$E$37,Normativy!$F$37+Normativy!$G$37*A348+Normativy!$H$37*A348^2,Normativy!$F$38))</f>
        <v>57.932671699999993</v>
      </c>
      <c r="C348" s="109">
        <f>Normativy!$C$36</f>
        <v>15583</v>
      </c>
      <c r="D348" s="110">
        <f t="shared" si="15"/>
        <v>3228</v>
      </c>
      <c r="E348" s="110">
        <f t="shared" si="16"/>
        <v>1162.08</v>
      </c>
      <c r="F348" s="113">
        <v>0</v>
      </c>
      <c r="G348" s="76">
        <f t="shared" si="17"/>
        <v>4390.08</v>
      </c>
    </row>
    <row r="349" spans="1:7" x14ac:dyDescent="0.2">
      <c r="A349" s="111">
        <v>404</v>
      </c>
      <c r="B349" s="112">
        <f>IF(A349&lt;Normativy!$E$36,Normativy!$F$36,IF(A349&lt;Normativy!$E$37,Normativy!$F$37+Normativy!$G$37*A349+Normativy!$H$37*A349^2,Normativy!$F$38))</f>
        <v>57.976700800000003</v>
      </c>
      <c r="C349" s="109">
        <f>Normativy!$C$36</f>
        <v>15583</v>
      </c>
      <c r="D349" s="110">
        <f t="shared" si="15"/>
        <v>3225</v>
      </c>
      <c r="E349" s="110">
        <f t="shared" si="16"/>
        <v>1161</v>
      </c>
      <c r="F349" s="113">
        <v>0</v>
      </c>
      <c r="G349" s="76">
        <f t="shared" si="17"/>
        <v>4386</v>
      </c>
    </row>
    <row r="350" spans="1:7" x14ac:dyDescent="0.2">
      <c r="A350" s="111">
        <v>405</v>
      </c>
      <c r="B350" s="112">
        <f>IF(A350&lt;Normativy!$E$36,Normativy!$F$36,IF(A350&lt;Normativy!$E$37,Normativy!$F$37+Normativy!$G$37*A350+Normativy!$H$37*A350^2,Normativy!$F$38))</f>
        <v>58.020632499999991</v>
      </c>
      <c r="C350" s="109">
        <f>Normativy!$C$36</f>
        <v>15583</v>
      </c>
      <c r="D350" s="110">
        <f t="shared" si="15"/>
        <v>3223</v>
      </c>
      <c r="E350" s="110">
        <f t="shared" si="16"/>
        <v>1160.28</v>
      </c>
      <c r="F350" s="113">
        <v>0</v>
      </c>
      <c r="G350" s="76">
        <f t="shared" si="17"/>
        <v>4383.28</v>
      </c>
    </row>
    <row r="351" spans="1:7" x14ac:dyDescent="0.2">
      <c r="A351" s="111">
        <v>406</v>
      </c>
      <c r="B351" s="112">
        <f>IF(A351&lt;Normativy!$E$36,Normativy!$F$36,IF(A351&lt;Normativy!$E$37,Normativy!$F$37+Normativy!$G$37*A351+Normativy!$H$37*A351^2,Normativy!$F$38))</f>
        <v>58.064466800000005</v>
      </c>
      <c r="C351" s="109">
        <f>Normativy!$C$36</f>
        <v>15583</v>
      </c>
      <c r="D351" s="110">
        <f t="shared" si="15"/>
        <v>3220</v>
      </c>
      <c r="E351" s="110">
        <f t="shared" si="16"/>
        <v>1159.2</v>
      </c>
      <c r="F351" s="113">
        <v>0</v>
      </c>
      <c r="G351" s="76">
        <f t="shared" si="17"/>
        <v>4379.2</v>
      </c>
    </row>
    <row r="352" spans="1:7" x14ac:dyDescent="0.2">
      <c r="A352" s="111">
        <v>407</v>
      </c>
      <c r="B352" s="112">
        <f>IF(A352&lt;Normativy!$E$36,Normativy!$F$36,IF(A352&lt;Normativy!$E$37,Normativy!$F$37+Normativy!$G$37*A352+Normativy!$H$37*A352^2,Normativy!$F$38))</f>
        <v>58.108203699999997</v>
      </c>
      <c r="C352" s="109">
        <f>Normativy!$C$36</f>
        <v>15583</v>
      </c>
      <c r="D352" s="110">
        <f t="shared" si="15"/>
        <v>3218</v>
      </c>
      <c r="E352" s="110">
        <f t="shared" si="16"/>
        <v>1158.48</v>
      </c>
      <c r="F352" s="113">
        <v>0</v>
      </c>
      <c r="G352" s="76">
        <f t="shared" si="17"/>
        <v>4376.4799999999996</v>
      </c>
    </row>
    <row r="353" spans="1:7" x14ac:dyDescent="0.2">
      <c r="A353" s="111">
        <v>408</v>
      </c>
      <c r="B353" s="112">
        <f>IF(A353&lt;Normativy!$E$36,Normativy!$F$36,IF(A353&lt;Normativy!$E$37,Normativy!$F$37+Normativy!$G$37*A353+Normativy!$H$37*A353^2,Normativy!$F$38))</f>
        <v>58.151843200000002</v>
      </c>
      <c r="C353" s="109">
        <f>Normativy!$C$36</f>
        <v>15583</v>
      </c>
      <c r="D353" s="110">
        <f t="shared" si="15"/>
        <v>3216</v>
      </c>
      <c r="E353" s="110">
        <f t="shared" si="16"/>
        <v>1157.76</v>
      </c>
      <c r="F353" s="113">
        <v>0</v>
      </c>
      <c r="G353" s="76">
        <f t="shared" si="17"/>
        <v>4373.76</v>
      </c>
    </row>
    <row r="354" spans="1:7" x14ac:dyDescent="0.2">
      <c r="A354" s="111">
        <v>409</v>
      </c>
      <c r="B354" s="112">
        <f>IF(A354&lt;Normativy!$E$36,Normativy!$F$36,IF(A354&lt;Normativy!$E$37,Normativy!$F$37+Normativy!$G$37*A354+Normativy!$H$37*A354^2,Normativy!$F$38))</f>
        <v>58.195385300000005</v>
      </c>
      <c r="C354" s="109">
        <f>Normativy!$C$36</f>
        <v>15583</v>
      </c>
      <c r="D354" s="110">
        <f t="shared" si="15"/>
        <v>3213</v>
      </c>
      <c r="E354" s="110">
        <f t="shared" si="16"/>
        <v>1156.68</v>
      </c>
      <c r="F354" s="113">
        <v>0</v>
      </c>
      <c r="G354" s="76">
        <f t="shared" si="17"/>
        <v>4369.68</v>
      </c>
    </row>
    <row r="355" spans="1:7" x14ac:dyDescent="0.2">
      <c r="A355" s="111">
        <v>410</v>
      </c>
      <c r="B355" s="112">
        <f>IF(A355&lt;Normativy!$E$36,Normativy!$F$36,IF(A355&lt;Normativy!$E$37,Normativy!$F$37+Normativy!$G$37*A355+Normativy!$H$37*A355^2,Normativy!$F$38))</f>
        <v>58.238829999999993</v>
      </c>
      <c r="C355" s="109">
        <f>Normativy!$C$36</f>
        <v>15583</v>
      </c>
      <c r="D355" s="110">
        <f t="shared" si="15"/>
        <v>3211</v>
      </c>
      <c r="E355" s="110">
        <f t="shared" si="16"/>
        <v>1155.96</v>
      </c>
      <c r="F355" s="113">
        <v>0</v>
      </c>
      <c r="G355" s="76">
        <f t="shared" si="17"/>
        <v>4366.96</v>
      </c>
    </row>
    <row r="356" spans="1:7" x14ac:dyDescent="0.2">
      <c r="A356" s="111">
        <v>411</v>
      </c>
      <c r="B356" s="112">
        <f>IF(A356&lt;Normativy!$E$36,Normativy!$F$36,IF(A356&lt;Normativy!$E$37,Normativy!$F$37+Normativy!$G$37*A356+Normativy!$H$37*A356^2,Normativy!$F$38))</f>
        <v>58.282177300000001</v>
      </c>
      <c r="C356" s="109">
        <f>Normativy!$C$36</f>
        <v>15583</v>
      </c>
      <c r="D356" s="110">
        <f t="shared" si="15"/>
        <v>3208</v>
      </c>
      <c r="E356" s="110">
        <f t="shared" si="16"/>
        <v>1154.8799999999999</v>
      </c>
      <c r="F356" s="113">
        <v>0</v>
      </c>
      <c r="G356" s="76">
        <f t="shared" si="17"/>
        <v>4362.88</v>
      </c>
    </row>
    <row r="357" spans="1:7" x14ac:dyDescent="0.2">
      <c r="A357" s="111">
        <v>412</v>
      </c>
      <c r="B357" s="112">
        <f>IF(A357&lt;Normativy!$E$36,Normativy!$F$36,IF(A357&lt;Normativy!$E$37,Normativy!$F$37+Normativy!$G$37*A357+Normativy!$H$37*A357^2,Normativy!$F$38))</f>
        <v>58.3254272</v>
      </c>
      <c r="C357" s="109">
        <f>Normativy!$C$36</f>
        <v>15583</v>
      </c>
      <c r="D357" s="110">
        <f t="shared" si="15"/>
        <v>3206</v>
      </c>
      <c r="E357" s="110">
        <f t="shared" si="16"/>
        <v>1154.1599999999999</v>
      </c>
      <c r="F357" s="113">
        <v>0</v>
      </c>
      <c r="G357" s="76">
        <f t="shared" si="17"/>
        <v>4360.16</v>
      </c>
    </row>
    <row r="358" spans="1:7" x14ac:dyDescent="0.2">
      <c r="A358" s="111">
        <v>413</v>
      </c>
      <c r="B358" s="112">
        <f>IF(A358&lt;Normativy!$E$36,Normativy!$F$36,IF(A358&lt;Normativy!$E$37,Normativy!$F$37+Normativy!$G$37*A358+Normativy!$H$37*A358^2,Normativy!$F$38))</f>
        <v>58.368579699999991</v>
      </c>
      <c r="C358" s="109">
        <f>Normativy!$C$36</f>
        <v>15583</v>
      </c>
      <c r="D358" s="110">
        <f t="shared" si="15"/>
        <v>3204</v>
      </c>
      <c r="E358" s="110">
        <f t="shared" si="16"/>
        <v>1153.44</v>
      </c>
      <c r="F358" s="113">
        <v>0</v>
      </c>
      <c r="G358" s="76">
        <f t="shared" si="17"/>
        <v>4357.4400000000005</v>
      </c>
    </row>
    <row r="359" spans="1:7" x14ac:dyDescent="0.2">
      <c r="A359" s="111">
        <v>414</v>
      </c>
      <c r="B359" s="112">
        <f>IF(A359&lt;Normativy!$E$36,Normativy!$F$36,IF(A359&lt;Normativy!$E$37,Normativy!$F$37+Normativy!$G$37*A359+Normativy!$H$37*A359^2,Normativy!$F$38))</f>
        <v>58.411634800000009</v>
      </c>
      <c r="C359" s="109">
        <f>Normativy!$C$36</f>
        <v>15583</v>
      </c>
      <c r="D359" s="110">
        <f t="shared" si="15"/>
        <v>3201</v>
      </c>
      <c r="E359" s="110">
        <f t="shared" si="16"/>
        <v>1152.3599999999999</v>
      </c>
      <c r="F359" s="113">
        <v>0</v>
      </c>
      <c r="G359" s="76">
        <f t="shared" si="17"/>
        <v>4353.3599999999997</v>
      </c>
    </row>
    <row r="360" spans="1:7" x14ac:dyDescent="0.2">
      <c r="A360" s="111">
        <v>415</v>
      </c>
      <c r="B360" s="112">
        <f>IF(A360&lt;Normativy!$E$36,Normativy!$F$36,IF(A360&lt;Normativy!$E$37,Normativy!$F$37+Normativy!$G$37*A360+Normativy!$H$37*A360^2,Normativy!$F$38))</f>
        <v>58.454592499999997</v>
      </c>
      <c r="C360" s="109">
        <f>Normativy!$C$36</f>
        <v>15583</v>
      </c>
      <c r="D360" s="110">
        <f t="shared" si="15"/>
        <v>3199</v>
      </c>
      <c r="E360" s="110">
        <f t="shared" si="16"/>
        <v>1151.6399999999999</v>
      </c>
      <c r="F360" s="113">
        <v>0</v>
      </c>
      <c r="G360" s="76">
        <f t="shared" si="17"/>
        <v>4350.6399999999994</v>
      </c>
    </row>
    <row r="361" spans="1:7" x14ac:dyDescent="0.2">
      <c r="A361" s="111">
        <v>416</v>
      </c>
      <c r="B361" s="112">
        <f>IF(A361&lt;Normativy!$E$36,Normativy!$F$36,IF(A361&lt;Normativy!$E$37,Normativy!$F$37+Normativy!$G$37*A361+Normativy!$H$37*A361^2,Normativy!$F$38))</f>
        <v>58.497452800000005</v>
      </c>
      <c r="C361" s="109">
        <f>Normativy!$C$36</f>
        <v>15583</v>
      </c>
      <c r="D361" s="110">
        <f t="shared" si="15"/>
        <v>3197</v>
      </c>
      <c r="E361" s="110">
        <f t="shared" si="16"/>
        <v>1150.9199999999998</v>
      </c>
      <c r="F361" s="113">
        <v>0</v>
      </c>
      <c r="G361" s="76">
        <f t="shared" si="17"/>
        <v>4347.92</v>
      </c>
    </row>
    <row r="362" spans="1:7" x14ac:dyDescent="0.2">
      <c r="A362" s="111">
        <v>417</v>
      </c>
      <c r="B362" s="112">
        <f>IF(A362&lt;Normativy!$E$36,Normativy!$F$36,IF(A362&lt;Normativy!$E$37,Normativy!$F$37+Normativy!$G$37*A362+Normativy!$H$37*A362^2,Normativy!$F$38))</f>
        <v>58.540215700000005</v>
      </c>
      <c r="C362" s="109">
        <f>Normativy!$C$36</f>
        <v>15583</v>
      </c>
      <c r="D362" s="110">
        <f t="shared" si="15"/>
        <v>3194</v>
      </c>
      <c r="E362" s="110">
        <f t="shared" si="16"/>
        <v>1149.8399999999999</v>
      </c>
      <c r="F362" s="113">
        <v>0</v>
      </c>
      <c r="G362" s="76">
        <f t="shared" si="17"/>
        <v>4343.84</v>
      </c>
    </row>
    <row r="363" spans="1:7" x14ac:dyDescent="0.2">
      <c r="A363" s="111">
        <v>418</v>
      </c>
      <c r="B363" s="112">
        <f>IF(A363&lt;Normativy!$E$36,Normativy!$F$36,IF(A363&lt;Normativy!$E$37,Normativy!$F$37+Normativy!$G$37*A363+Normativy!$H$37*A363^2,Normativy!$F$38))</f>
        <v>58.582881199999996</v>
      </c>
      <c r="C363" s="109">
        <f>Normativy!$C$36</f>
        <v>15583</v>
      </c>
      <c r="D363" s="110">
        <f t="shared" si="15"/>
        <v>3192</v>
      </c>
      <c r="E363" s="110">
        <f t="shared" si="16"/>
        <v>1149.1199999999999</v>
      </c>
      <c r="F363" s="113">
        <v>0</v>
      </c>
      <c r="G363" s="76">
        <f t="shared" si="17"/>
        <v>4341.12</v>
      </c>
    </row>
    <row r="364" spans="1:7" x14ac:dyDescent="0.2">
      <c r="A364" s="111">
        <v>419</v>
      </c>
      <c r="B364" s="112">
        <f>IF(A364&lt;Normativy!$E$36,Normativy!$F$36,IF(A364&lt;Normativy!$E$37,Normativy!$F$37+Normativy!$G$37*A364+Normativy!$H$37*A364^2,Normativy!$F$38))</f>
        <v>58.6254493</v>
      </c>
      <c r="C364" s="109">
        <f>Normativy!$C$36</f>
        <v>15583</v>
      </c>
      <c r="D364" s="110">
        <f t="shared" si="15"/>
        <v>3190</v>
      </c>
      <c r="E364" s="110">
        <f t="shared" si="16"/>
        <v>1148.3999999999999</v>
      </c>
      <c r="F364" s="113">
        <v>0</v>
      </c>
      <c r="G364" s="76">
        <f t="shared" si="17"/>
        <v>4338.3999999999996</v>
      </c>
    </row>
    <row r="365" spans="1:7" x14ac:dyDescent="0.2">
      <c r="A365" s="111">
        <v>420</v>
      </c>
      <c r="B365" s="112">
        <f>IF(A365&lt;Normativy!$E$36,Normativy!$F$36,IF(A365&lt;Normativy!$E$37,Normativy!$F$37+Normativy!$G$37*A365+Normativy!$H$37*A365^2,Normativy!$F$38))</f>
        <v>58.667920000000002</v>
      </c>
      <c r="C365" s="109">
        <f>Normativy!$C$36</f>
        <v>15583</v>
      </c>
      <c r="D365" s="110">
        <f t="shared" si="15"/>
        <v>3187</v>
      </c>
      <c r="E365" s="110">
        <f t="shared" si="16"/>
        <v>1147.32</v>
      </c>
      <c r="F365" s="113">
        <v>0</v>
      </c>
      <c r="G365" s="76">
        <f t="shared" si="17"/>
        <v>4334.32</v>
      </c>
    </row>
    <row r="366" spans="1:7" x14ac:dyDescent="0.2">
      <c r="A366" s="111">
        <v>421</v>
      </c>
      <c r="B366" s="112">
        <f>IF(A366&lt;Normativy!$E$36,Normativy!$F$36,IF(A366&lt;Normativy!$E$37,Normativy!$F$37+Normativy!$G$37*A366+Normativy!$H$37*A366^2,Normativy!$F$38))</f>
        <v>58.710293299999989</v>
      </c>
      <c r="C366" s="109">
        <f>Normativy!$C$36</f>
        <v>15583</v>
      </c>
      <c r="D366" s="110">
        <f t="shared" si="15"/>
        <v>3185</v>
      </c>
      <c r="E366" s="110">
        <f t="shared" si="16"/>
        <v>1146.5999999999999</v>
      </c>
      <c r="F366" s="113">
        <v>0</v>
      </c>
      <c r="G366" s="76">
        <f t="shared" si="17"/>
        <v>4331.6000000000004</v>
      </c>
    </row>
    <row r="367" spans="1:7" x14ac:dyDescent="0.2">
      <c r="A367" s="111">
        <v>422</v>
      </c>
      <c r="B367" s="112">
        <f>IF(A367&lt;Normativy!$E$36,Normativy!$F$36,IF(A367&lt;Normativy!$E$37,Normativy!$F$37+Normativy!$G$37*A367+Normativy!$H$37*A367^2,Normativy!$F$38))</f>
        <v>58.752569200000011</v>
      </c>
      <c r="C367" s="109">
        <f>Normativy!$C$36</f>
        <v>15583</v>
      </c>
      <c r="D367" s="110">
        <f t="shared" si="15"/>
        <v>3183</v>
      </c>
      <c r="E367" s="110">
        <f t="shared" si="16"/>
        <v>1145.8799999999999</v>
      </c>
      <c r="F367" s="113">
        <v>0</v>
      </c>
      <c r="G367" s="76">
        <f t="shared" si="17"/>
        <v>4328.88</v>
      </c>
    </row>
    <row r="368" spans="1:7" x14ac:dyDescent="0.2">
      <c r="A368" s="111">
        <v>423</v>
      </c>
      <c r="B368" s="112">
        <f>IF(A368&lt;Normativy!$E$36,Normativy!$F$36,IF(A368&lt;Normativy!$E$37,Normativy!$F$37+Normativy!$G$37*A368+Normativy!$H$37*A368^2,Normativy!$F$38))</f>
        <v>58.794747700000002</v>
      </c>
      <c r="C368" s="109">
        <f>Normativy!$C$36</f>
        <v>15583</v>
      </c>
      <c r="D368" s="110">
        <f t="shared" si="15"/>
        <v>3180</v>
      </c>
      <c r="E368" s="110">
        <f t="shared" si="16"/>
        <v>1144.8</v>
      </c>
      <c r="F368" s="113">
        <v>0</v>
      </c>
      <c r="G368" s="76">
        <f t="shared" si="17"/>
        <v>4324.8</v>
      </c>
    </row>
    <row r="369" spans="1:7" x14ac:dyDescent="0.2">
      <c r="A369" s="111">
        <v>424</v>
      </c>
      <c r="B369" s="112">
        <f>IF(A369&lt;Normativy!$E$36,Normativy!$F$36,IF(A369&lt;Normativy!$E$37,Normativy!$F$37+Normativy!$G$37*A369+Normativy!$H$37*A369^2,Normativy!$F$38))</f>
        <v>58.836828800000006</v>
      </c>
      <c r="C369" s="109">
        <f>Normativy!$C$36</f>
        <v>15583</v>
      </c>
      <c r="D369" s="110">
        <f t="shared" si="15"/>
        <v>3178</v>
      </c>
      <c r="E369" s="110">
        <f t="shared" si="16"/>
        <v>1144.08</v>
      </c>
      <c r="F369" s="113">
        <v>0</v>
      </c>
      <c r="G369" s="76">
        <f t="shared" si="17"/>
        <v>4322.08</v>
      </c>
    </row>
    <row r="370" spans="1:7" x14ac:dyDescent="0.2">
      <c r="A370" s="111">
        <v>425</v>
      </c>
      <c r="B370" s="112">
        <f>IF(A370&lt;Normativy!$E$36,Normativy!$F$36,IF(A370&lt;Normativy!$E$37,Normativy!$F$37+Normativy!$G$37*A370+Normativy!$H$37*A370^2,Normativy!$F$38))</f>
        <v>58.878812500000009</v>
      </c>
      <c r="C370" s="109">
        <f>Normativy!$C$36</f>
        <v>15583</v>
      </c>
      <c r="D370" s="110">
        <f t="shared" si="15"/>
        <v>3176</v>
      </c>
      <c r="E370" s="110">
        <f t="shared" si="16"/>
        <v>1143.3599999999999</v>
      </c>
      <c r="F370" s="113">
        <v>0</v>
      </c>
      <c r="G370" s="76">
        <f t="shared" si="17"/>
        <v>4319.3599999999997</v>
      </c>
    </row>
    <row r="371" spans="1:7" x14ac:dyDescent="0.2">
      <c r="A371" s="111">
        <v>426</v>
      </c>
      <c r="B371" s="112">
        <f>IF(A371&lt;Normativy!$E$36,Normativy!$F$36,IF(A371&lt;Normativy!$E$37,Normativy!$F$37+Normativy!$G$37*A371+Normativy!$H$37*A371^2,Normativy!$F$38))</f>
        <v>58.920698799999997</v>
      </c>
      <c r="C371" s="109">
        <f>Normativy!$C$36</f>
        <v>15583</v>
      </c>
      <c r="D371" s="110">
        <f t="shared" si="15"/>
        <v>3174</v>
      </c>
      <c r="E371" s="110">
        <f t="shared" si="16"/>
        <v>1142.6399999999999</v>
      </c>
      <c r="F371" s="113">
        <v>0</v>
      </c>
      <c r="G371" s="76">
        <f t="shared" si="17"/>
        <v>4316.6399999999994</v>
      </c>
    </row>
    <row r="372" spans="1:7" x14ac:dyDescent="0.2">
      <c r="A372" s="111">
        <v>427</v>
      </c>
      <c r="B372" s="112">
        <f>IF(A372&lt;Normativy!$E$36,Normativy!$F$36,IF(A372&lt;Normativy!$E$37,Normativy!$F$37+Normativy!$G$37*A372+Normativy!$H$37*A372^2,Normativy!$F$38))</f>
        <v>58.962487699999997</v>
      </c>
      <c r="C372" s="109">
        <f>Normativy!$C$36</f>
        <v>15583</v>
      </c>
      <c r="D372" s="110">
        <f t="shared" si="15"/>
        <v>3171</v>
      </c>
      <c r="E372" s="110">
        <f t="shared" si="16"/>
        <v>1141.56</v>
      </c>
      <c r="F372" s="113">
        <v>0</v>
      </c>
      <c r="G372" s="76">
        <f t="shared" si="17"/>
        <v>4312.5599999999995</v>
      </c>
    </row>
    <row r="373" spans="1:7" x14ac:dyDescent="0.2">
      <c r="A373" s="111">
        <v>428</v>
      </c>
      <c r="B373" s="112">
        <f>IF(A373&lt;Normativy!$E$36,Normativy!$F$36,IF(A373&lt;Normativy!$E$37,Normativy!$F$37+Normativy!$G$37*A373+Normativy!$H$37*A373^2,Normativy!$F$38))</f>
        <v>59.004179200000003</v>
      </c>
      <c r="C373" s="109">
        <f>Normativy!$C$36</f>
        <v>15583</v>
      </c>
      <c r="D373" s="110">
        <f t="shared" si="15"/>
        <v>3169</v>
      </c>
      <c r="E373" s="110">
        <f t="shared" si="16"/>
        <v>1140.8399999999999</v>
      </c>
      <c r="F373" s="113">
        <v>0</v>
      </c>
      <c r="G373" s="76">
        <f t="shared" si="17"/>
        <v>4309.84</v>
      </c>
    </row>
    <row r="374" spans="1:7" x14ac:dyDescent="0.2">
      <c r="A374" s="111">
        <v>429</v>
      </c>
      <c r="B374" s="112">
        <f>IF(A374&lt;Normativy!$E$36,Normativy!$F$36,IF(A374&lt;Normativy!$E$37,Normativy!$F$37+Normativy!$G$37*A374+Normativy!$H$37*A374^2,Normativy!$F$38))</f>
        <v>59.045773299999993</v>
      </c>
      <c r="C374" s="109">
        <f>Normativy!$C$36</f>
        <v>15583</v>
      </c>
      <c r="D374" s="110">
        <f t="shared" si="15"/>
        <v>3167</v>
      </c>
      <c r="E374" s="110">
        <f t="shared" si="16"/>
        <v>1140.1199999999999</v>
      </c>
      <c r="F374" s="113">
        <v>0</v>
      </c>
      <c r="G374" s="76">
        <f t="shared" si="17"/>
        <v>4307.12</v>
      </c>
    </row>
    <row r="375" spans="1:7" x14ac:dyDescent="0.2">
      <c r="A375" s="111">
        <v>430</v>
      </c>
      <c r="B375" s="112">
        <f>IF(A375&lt;Normativy!$E$36,Normativy!$F$36,IF(A375&lt;Normativy!$E$37,Normativy!$F$37+Normativy!$G$37*A375+Normativy!$H$37*A375^2,Normativy!$F$38))</f>
        <v>59.087269999999997</v>
      </c>
      <c r="C375" s="109">
        <f>Normativy!$C$36</f>
        <v>15583</v>
      </c>
      <c r="D375" s="110">
        <f t="shared" si="15"/>
        <v>3165</v>
      </c>
      <c r="E375" s="110">
        <f t="shared" si="16"/>
        <v>1139.3999999999999</v>
      </c>
      <c r="F375" s="113">
        <v>0</v>
      </c>
      <c r="G375" s="76">
        <f t="shared" si="17"/>
        <v>4304.3999999999996</v>
      </c>
    </row>
    <row r="376" spans="1:7" x14ac:dyDescent="0.2">
      <c r="A376" s="111">
        <v>431</v>
      </c>
      <c r="B376" s="112">
        <f>IF(A376&lt;Normativy!$E$36,Normativy!$F$36,IF(A376&lt;Normativy!$E$37,Normativy!$F$37+Normativy!$G$37*A376+Normativy!$H$37*A376^2,Normativy!$F$38))</f>
        <v>59.128669299999999</v>
      </c>
      <c r="C376" s="109">
        <f>Normativy!$C$36</f>
        <v>15583</v>
      </c>
      <c r="D376" s="110">
        <f t="shared" si="15"/>
        <v>3163</v>
      </c>
      <c r="E376" s="110">
        <f t="shared" si="16"/>
        <v>1138.68</v>
      </c>
      <c r="F376" s="113">
        <v>0</v>
      </c>
      <c r="G376" s="76">
        <f t="shared" si="17"/>
        <v>4301.68</v>
      </c>
    </row>
    <row r="377" spans="1:7" x14ac:dyDescent="0.2">
      <c r="A377" s="111">
        <v>432</v>
      </c>
      <c r="B377" s="112">
        <f>IF(A377&lt;Normativy!$E$36,Normativy!$F$36,IF(A377&lt;Normativy!$E$37,Normativy!$F$37+Normativy!$G$37*A377+Normativy!$H$37*A377^2,Normativy!$F$38))</f>
        <v>59.169971199999992</v>
      </c>
      <c r="C377" s="109">
        <f>Normativy!$C$36</f>
        <v>15583</v>
      </c>
      <c r="D377" s="110">
        <f t="shared" si="15"/>
        <v>3160</v>
      </c>
      <c r="E377" s="110">
        <f t="shared" si="16"/>
        <v>1137.5999999999999</v>
      </c>
      <c r="F377" s="113">
        <v>0</v>
      </c>
      <c r="G377" s="76">
        <f t="shared" si="17"/>
        <v>4297.6000000000004</v>
      </c>
    </row>
    <row r="378" spans="1:7" x14ac:dyDescent="0.2">
      <c r="A378" s="111">
        <v>433</v>
      </c>
      <c r="B378" s="112">
        <f>IF(A378&lt;Normativy!$E$36,Normativy!$F$36,IF(A378&lt;Normativy!$E$37,Normativy!$F$37+Normativy!$G$37*A378+Normativy!$H$37*A378^2,Normativy!$F$38))</f>
        <v>59.211175700000005</v>
      </c>
      <c r="C378" s="109">
        <f>Normativy!$C$36</f>
        <v>15583</v>
      </c>
      <c r="D378" s="110">
        <f t="shared" si="15"/>
        <v>3158</v>
      </c>
      <c r="E378" s="110">
        <f t="shared" si="16"/>
        <v>1136.8799999999999</v>
      </c>
      <c r="F378" s="113">
        <v>0</v>
      </c>
      <c r="G378" s="76">
        <f t="shared" si="17"/>
        <v>4294.88</v>
      </c>
    </row>
    <row r="379" spans="1:7" x14ac:dyDescent="0.2">
      <c r="A379" s="111">
        <v>434</v>
      </c>
      <c r="B379" s="112">
        <f>IF(A379&lt;Normativy!$E$36,Normativy!$F$36,IF(A379&lt;Normativy!$E$37,Normativy!$F$37+Normativy!$G$37*A379+Normativy!$H$37*A379^2,Normativy!$F$38))</f>
        <v>59.252282799999996</v>
      </c>
      <c r="C379" s="109">
        <f>Normativy!$C$36</f>
        <v>15583</v>
      </c>
      <c r="D379" s="110">
        <f t="shared" si="15"/>
        <v>3156</v>
      </c>
      <c r="E379" s="110">
        <f t="shared" si="16"/>
        <v>1136.1599999999999</v>
      </c>
      <c r="F379" s="113">
        <v>0</v>
      </c>
      <c r="G379" s="76">
        <f t="shared" si="17"/>
        <v>4292.16</v>
      </c>
    </row>
    <row r="380" spans="1:7" x14ac:dyDescent="0.2">
      <c r="A380" s="111">
        <v>435</v>
      </c>
      <c r="B380" s="112">
        <f>IF(A380&lt;Normativy!$E$36,Normativy!$F$36,IF(A380&lt;Normativy!$E$37,Normativy!$F$37+Normativy!$G$37*A380+Normativy!$H$37*A380^2,Normativy!$F$38))</f>
        <v>59.2932925</v>
      </c>
      <c r="C380" s="109">
        <f>Normativy!$C$36</f>
        <v>15583</v>
      </c>
      <c r="D380" s="110">
        <f t="shared" si="15"/>
        <v>3154</v>
      </c>
      <c r="E380" s="110">
        <f t="shared" si="16"/>
        <v>1135.44</v>
      </c>
      <c r="F380" s="113">
        <v>0</v>
      </c>
      <c r="G380" s="76">
        <f t="shared" si="17"/>
        <v>4289.4400000000005</v>
      </c>
    </row>
    <row r="381" spans="1:7" x14ac:dyDescent="0.2">
      <c r="A381" s="111">
        <v>436</v>
      </c>
      <c r="B381" s="112">
        <f>IF(A381&lt;Normativy!$E$36,Normativy!$F$36,IF(A381&lt;Normativy!$E$37,Normativy!$F$37+Normativy!$G$37*A381+Normativy!$H$37*A381^2,Normativy!$F$38))</f>
        <v>59.334204800000002</v>
      </c>
      <c r="C381" s="109">
        <f>Normativy!$C$36</f>
        <v>15583</v>
      </c>
      <c r="D381" s="110">
        <f t="shared" si="15"/>
        <v>3152</v>
      </c>
      <c r="E381" s="110">
        <f t="shared" si="16"/>
        <v>1134.72</v>
      </c>
      <c r="F381" s="113">
        <v>0</v>
      </c>
      <c r="G381" s="76">
        <f t="shared" si="17"/>
        <v>4286.72</v>
      </c>
    </row>
    <row r="382" spans="1:7" x14ac:dyDescent="0.2">
      <c r="A382" s="111">
        <v>437</v>
      </c>
      <c r="B382" s="112">
        <f>IF(A382&lt;Normativy!$E$36,Normativy!$F$36,IF(A382&lt;Normativy!$E$37,Normativy!$F$37+Normativy!$G$37*A382+Normativy!$H$37*A382^2,Normativy!$F$38))</f>
        <v>59.375019699999996</v>
      </c>
      <c r="C382" s="109">
        <f>Normativy!$C$36</f>
        <v>15583</v>
      </c>
      <c r="D382" s="110">
        <f t="shared" si="15"/>
        <v>3149</v>
      </c>
      <c r="E382" s="110">
        <f t="shared" si="16"/>
        <v>1133.6399999999999</v>
      </c>
      <c r="F382" s="113">
        <v>0</v>
      </c>
      <c r="G382" s="76">
        <f t="shared" si="17"/>
        <v>4282.6399999999994</v>
      </c>
    </row>
    <row r="383" spans="1:7" x14ac:dyDescent="0.2">
      <c r="A383" s="111">
        <v>438</v>
      </c>
      <c r="B383" s="112">
        <f>IF(A383&lt;Normativy!$E$36,Normativy!$F$36,IF(A383&lt;Normativy!$E$37,Normativy!$F$37+Normativy!$G$37*A383+Normativy!$H$37*A383^2,Normativy!$F$38))</f>
        <v>59.415737199999995</v>
      </c>
      <c r="C383" s="109">
        <f>Normativy!$C$36</f>
        <v>15583</v>
      </c>
      <c r="D383" s="110">
        <f t="shared" si="15"/>
        <v>3147</v>
      </c>
      <c r="E383" s="110">
        <f t="shared" si="16"/>
        <v>1132.9199999999998</v>
      </c>
      <c r="F383" s="113">
        <v>0</v>
      </c>
      <c r="G383" s="76">
        <f t="shared" si="17"/>
        <v>4279.92</v>
      </c>
    </row>
    <row r="384" spans="1:7" x14ac:dyDescent="0.2">
      <c r="A384" s="111">
        <v>439</v>
      </c>
      <c r="B384" s="112">
        <f>IF(A384&lt;Normativy!$E$36,Normativy!$F$36,IF(A384&lt;Normativy!$E$37,Normativy!$F$37+Normativy!$G$37*A384+Normativy!$H$37*A384^2,Normativy!$F$38))</f>
        <v>59.456357300000001</v>
      </c>
      <c r="C384" s="109">
        <f>Normativy!$C$36</f>
        <v>15583</v>
      </c>
      <c r="D384" s="110">
        <f t="shared" si="15"/>
        <v>3145</v>
      </c>
      <c r="E384" s="110">
        <f t="shared" si="16"/>
        <v>1132.2</v>
      </c>
      <c r="F384" s="113">
        <v>0</v>
      </c>
      <c r="G384" s="76">
        <f t="shared" si="17"/>
        <v>4277.2</v>
      </c>
    </row>
    <row r="385" spans="1:7" x14ac:dyDescent="0.2">
      <c r="A385" s="111">
        <v>440</v>
      </c>
      <c r="B385" s="112">
        <f>IF(A385&lt;Normativy!$E$36,Normativy!$F$36,IF(A385&lt;Normativy!$E$37,Normativy!$F$37+Normativy!$G$37*A385+Normativy!$H$37*A385^2,Normativy!$F$38))</f>
        <v>59.49687999999999</v>
      </c>
      <c r="C385" s="109">
        <f>Normativy!$C$36</f>
        <v>15583</v>
      </c>
      <c r="D385" s="110">
        <f t="shared" si="15"/>
        <v>3143</v>
      </c>
      <c r="E385" s="110">
        <f t="shared" si="16"/>
        <v>1131.48</v>
      </c>
      <c r="F385" s="113">
        <v>0</v>
      </c>
      <c r="G385" s="76">
        <f t="shared" si="17"/>
        <v>4274.4799999999996</v>
      </c>
    </row>
    <row r="386" spans="1:7" x14ac:dyDescent="0.2">
      <c r="A386" s="111">
        <v>441</v>
      </c>
      <c r="B386" s="112">
        <f>IF(A386&lt;Normativy!$E$36,Normativy!$F$36,IF(A386&lt;Normativy!$E$37,Normativy!$F$37+Normativy!$G$37*A386+Normativy!$H$37*A386^2,Normativy!$F$38))</f>
        <v>59.537305300000007</v>
      </c>
      <c r="C386" s="109">
        <f>Normativy!$C$36</f>
        <v>15583</v>
      </c>
      <c r="D386" s="110">
        <f t="shared" si="15"/>
        <v>3141</v>
      </c>
      <c r="E386" s="110">
        <f t="shared" si="16"/>
        <v>1130.76</v>
      </c>
      <c r="F386" s="113">
        <v>0</v>
      </c>
      <c r="G386" s="76">
        <f t="shared" si="17"/>
        <v>4271.76</v>
      </c>
    </row>
    <row r="387" spans="1:7" x14ac:dyDescent="0.2">
      <c r="A387" s="111">
        <v>442</v>
      </c>
      <c r="B387" s="112">
        <f>IF(A387&lt;Normativy!$E$36,Normativy!$F$36,IF(A387&lt;Normativy!$E$37,Normativy!$F$37+Normativy!$G$37*A387+Normativy!$H$37*A387^2,Normativy!$F$38))</f>
        <v>59.577633199999994</v>
      </c>
      <c r="C387" s="109">
        <f>Normativy!$C$36</f>
        <v>15583</v>
      </c>
      <c r="D387" s="110">
        <f t="shared" si="15"/>
        <v>3139</v>
      </c>
      <c r="E387" s="110">
        <f t="shared" si="16"/>
        <v>1130.04</v>
      </c>
      <c r="F387" s="113">
        <v>0</v>
      </c>
      <c r="G387" s="76">
        <f t="shared" si="17"/>
        <v>4269.04</v>
      </c>
    </row>
    <row r="388" spans="1:7" x14ac:dyDescent="0.2">
      <c r="A388" s="111">
        <v>443</v>
      </c>
      <c r="B388" s="112">
        <f>IF(A388&lt;Normativy!$E$36,Normativy!$F$36,IF(A388&lt;Normativy!$E$37,Normativy!$F$37+Normativy!$G$37*A388+Normativy!$H$37*A388^2,Normativy!$F$38))</f>
        <v>59.617863700000001</v>
      </c>
      <c r="C388" s="109">
        <f>Normativy!$C$36</f>
        <v>15583</v>
      </c>
      <c r="D388" s="110">
        <f t="shared" si="15"/>
        <v>3137</v>
      </c>
      <c r="E388" s="110">
        <f t="shared" si="16"/>
        <v>1129.32</v>
      </c>
      <c r="F388" s="113">
        <v>0</v>
      </c>
      <c r="G388" s="76">
        <f t="shared" si="17"/>
        <v>4266.32</v>
      </c>
    </row>
    <row r="389" spans="1:7" x14ac:dyDescent="0.2">
      <c r="A389" s="111">
        <v>444</v>
      </c>
      <c r="B389" s="112">
        <f>IF(A389&lt;Normativy!$E$36,Normativy!$F$36,IF(A389&lt;Normativy!$E$37,Normativy!$F$37+Normativy!$G$37*A389+Normativy!$H$37*A389^2,Normativy!$F$38))</f>
        <v>59.657996800000006</v>
      </c>
      <c r="C389" s="109">
        <f>Normativy!$C$36</f>
        <v>15583</v>
      </c>
      <c r="D389" s="110">
        <f t="shared" si="15"/>
        <v>3134</v>
      </c>
      <c r="E389" s="110">
        <f t="shared" si="16"/>
        <v>1128.24</v>
      </c>
      <c r="F389" s="113">
        <v>0</v>
      </c>
      <c r="G389" s="76">
        <f t="shared" si="17"/>
        <v>4262.24</v>
      </c>
    </row>
    <row r="390" spans="1:7" x14ac:dyDescent="0.2">
      <c r="A390" s="111">
        <v>445</v>
      </c>
      <c r="B390" s="112">
        <f>IF(A390&lt;Normativy!$E$36,Normativy!$F$36,IF(A390&lt;Normativy!$E$37,Normativy!$F$37+Normativy!$G$37*A390+Normativy!$H$37*A390^2,Normativy!$F$38))</f>
        <v>59.698032499999997</v>
      </c>
      <c r="C390" s="109">
        <f>Normativy!$C$36</f>
        <v>15583</v>
      </c>
      <c r="D390" s="110">
        <f t="shared" ref="D390:D453" si="18">ROUND(C390/B390*12,0)</f>
        <v>3132</v>
      </c>
      <c r="E390" s="110">
        <f t="shared" ref="E390:E453" si="19">D390*0.36</f>
        <v>1127.52</v>
      </c>
      <c r="F390" s="113">
        <v>0</v>
      </c>
      <c r="G390" s="76">
        <f t="shared" si="17"/>
        <v>4259.5200000000004</v>
      </c>
    </row>
    <row r="391" spans="1:7" x14ac:dyDescent="0.2">
      <c r="A391" s="111">
        <v>446</v>
      </c>
      <c r="B391" s="112">
        <f>IF(A391&lt;Normativy!$E$36,Normativy!$F$36,IF(A391&lt;Normativy!$E$37,Normativy!$F$37+Normativy!$G$37*A391+Normativy!$H$37*A391^2,Normativy!$F$38))</f>
        <v>59.737970799999999</v>
      </c>
      <c r="C391" s="109">
        <f>Normativy!$C$36</f>
        <v>15583</v>
      </c>
      <c r="D391" s="110">
        <f t="shared" si="18"/>
        <v>3130</v>
      </c>
      <c r="E391" s="110">
        <f t="shared" si="19"/>
        <v>1126.8</v>
      </c>
      <c r="F391" s="113">
        <v>0</v>
      </c>
      <c r="G391" s="76">
        <f t="shared" ref="G391:G454" si="20">D391+E391+F391</f>
        <v>4256.8</v>
      </c>
    </row>
    <row r="392" spans="1:7" x14ac:dyDescent="0.2">
      <c r="A392" s="111">
        <v>447</v>
      </c>
      <c r="B392" s="112">
        <f>IF(A392&lt;Normativy!$E$36,Normativy!$F$36,IF(A392&lt;Normativy!$E$37,Normativy!$F$37+Normativy!$G$37*A392+Normativy!$H$37*A392^2,Normativy!$F$38))</f>
        <v>59.777811700000001</v>
      </c>
      <c r="C392" s="109">
        <f>Normativy!$C$36</f>
        <v>15583</v>
      </c>
      <c r="D392" s="110">
        <f t="shared" si="18"/>
        <v>3128</v>
      </c>
      <c r="E392" s="110">
        <f t="shared" si="19"/>
        <v>1126.08</v>
      </c>
      <c r="F392" s="113">
        <v>0</v>
      </c>
      <c r="G392" s="76">
        <f t="shared" si="20"/>
        <v>4254.08</v>
      </c>
    </row>
    <row r="393" spans="1:7" x14ac:dyDescent="0.2">
      <c r="A393" s="111">
        <v>448</v>
      </c>
      <c r="B393" s="112">
        <f>IF(A393&lt;Normativy!$E$36,Normativy!$F$36,IF(A393&lt;Normativy!$E$37,Normativy!$F$37+Normativy!$G$37*A393+Normativy!$H$37*A393^2,Normativy!$F$38))</f>
        <v>59.817555199999987</v>
      </c>
      <c r="C393" s="109">
        <f>Normativy!$C$36</f>
        <v>15583</v>
      </c>
      <c r="D393" s="110">
        <f t="shared" si="18"/>
        <v>3126</v>
      </c>
      <c r="E393" s="110">
        <f t="shared" si="19"/>
        <v>1125.3599999999999</v>
      </c>
      <c r="F393" s="113">
        <v>0</v>
      </c>
      <c r="G393" s="76">
        <f t="shared" si="20"/>
        <v>4251.3599999999997</v>
      </c>
    </row>
    <row r="394" spans="1:7" x14ac:dyDescent="0.2">
      <c r="A394" s="111">
        <v>449</v>
      </c>
      <c r="B394" s="112">
        <f>IF(A394&lt;Normativy!$E$36,Normativy!$F$36,IF(A394&lt;Normativy!$E$37,Normativy!$F$37+Normativy!$G$37*A394+Normativy!$H$37*A394^2,Normativy!$F$38))</f>
        <v>59.857201300000007</v>
      </c>
      <c r="C394" s="109">
        <f>Normativy!$C$36</f>
        <v>15583</v>
      </c>
      <c r="D394" s="110">
        <f t="shared" si="18"/>
        <v>3124</v>
      </c>
      <c r="E394" s="110">
        <f t="shared" si="19"/>
        <v>1124.6399999999999</v>
      </c>
      <c r="F394" s="113">
        <v>0</v>
      </c>
      <c r="G394" s="76">
        <f t="shared" si="20"/>
        <v>4248.6399999999994</v>
      </c>
    </row>
    <row r="395" spans="1:7" x14ac:dyDescent="0.2">
      <c r="A395" s="111">
        <v>450</v>
      </c>
      <c r="B395" s="112">
        <f>IF(A395&lt;Normativy!$E$36,Normativy!$F$36,IF(A395&lt;Normativy!$E$37,Normativy!$F$37+Normativy!$G$37*A395+Normativy!$H$37*A395^2,Normativy!$F$38))</f>
        <v>59.896749999999997</v>
      </c>
      <c r="C395" s="109">
        <f>Normativy!$C$36</f>
        <v>15583</v>
      </c>
      <c r="D395" s="110">
        <f t="shared" si="18"/>
        <v>3122</v>
      </c>
      <c r="E395" s="110">
        <f t="shared" si="19"/>
        <v>1123.9199999999998</v>
      </c>
      <c r="F395" s="113">
        <v>0</v>
      </c>
      <c r="G395" s="76">
        <f t="shared" si="20"/>
        <v>4245.92</v>
      </c>
    </row>
    <row r="396" spans="1:7" x14ac:dyDescent="0.2">
      <c r="A396" s="111">
        <v>451</v>
      </c>
      <c r="B396" s="112">
        <f>IF(A396&lt;Normativy!$E$36,Normativy!$F$36,IF(A396&lt;Normativy!$E$37,Normativy!$F$37+Normativy!$G$37*A396+Normativy!$H$37*A396^2,Normativy!$F$38))</f>
        <v>59.9362013</v>
      </c>
      <c r="C396" s="109">
        <f>Normativy!$C$36</f>
        <v>15583</v>
      </c>
      <c r="D396" s="110">
        <f t="shared" si="18"/>
        <v>3120</v>
      </c>
      <c r="E396" s="110">
        <f t="shared" si="19"/>
        <v>1123.2</v>
      </c>
      <c r="F396" s="113">
        <v>0</v>
      </c>
      <c r="G396" s="76">
        <f t="shared" si="20"/>
        <v>4243.2</v>
      </c>
    </row>
    <row r="397" spans="1:7" x14ac:dyDescent="0.2">
      <c r="A397" s="111">
        <v>452</v>
      </c>
      <c r="B397" s="112">
        <f>IF(A397&lt;Normativy!$E$36,Normativy!$F$36,IF(A397&lt;Normativy!$E$37,Normativy!$F$37+Normativy!$G$37*A397+Normativy!$H$37*A397^2,Normativy!$F$38))</f>
        <v>59.975555200000002</v>
      </c>
      <c r="C397" s="109">
        <f>Normativy!$C$36</f>
        <v>15583</v>
      </c>
      <c r="D397" s="110">
        <f t="shared" si="18"/>
        <v>3118</v>
      </c>
      <c r="E397" s="110">
        <f t="shared" si="19"/>
        <v>1122.48</v>
      </c>
      <c r="F397" s="113">
        <v>0</v>
      </c>
      <c r="G397" s="76">
        <f t="shared" si="20"/>
        <v>4240.4799999999996</v>
      </c>
    </row>
    <row r="398" spans="1:7" x14ac:dyDescent="0.2">
      <c r="A398" s="111">
        <v>453</v>
      </c>
      <c r="B398" s="112">
        <f>IF(A398&lt;Normativy!$E$36,Normativy!$F$36,IF(A398&lt;Normativy!$E$37,Normativy!$F$37+Normativy!$G$37*A398+Normativy!$H$37*A398^2,Normativy!$F$38))</f>
        <v>60.014811699999996</v>
      </c>
      <c r="C398" s="109">
        <f>Normativy!$C$36</f>
        <v>15583</v>
      </c>
      <c r="D398" s="110">
        <f t="shared" si="18"/>
        <v>3116</v>
      </c>
      <c r="E398" s="110">
        <f t="shared" si="19"/>
        <v>1121.76</v>
      </c>
      <c r="F398" s="113">
        <v>0</v>
      </c>
      <c r="G398" s="76">
        <f t="shared" si="20"/>
        <v>4237.76</v>
      </c>
    </row>
    <row r="399" spans="1:7" x14ac:dyDescent="0.2">
      <c r="A399" s="111">
        <v>454</v>
      </c>
      <c r="B399" s="112">
        <f>IF(A399&lt;Normativy!$E$36,Normativy!$F$36,IF(A399&lt;Normativy!$E$37,Normativy!$F$37+Normativy!$G$37*A399+Normativy!$H$37*A399^2,Normativy!$F$38))</f>
        <v>60.053970800000002</v>
      </c>
      <c r="C399" s="109">
        <f>Normativy!$C$36</f>
        <v>15583</v>
      </c>
      <c r="D399" s="110">
        <f t="shared" si="18"/>
        <v>3114</v>
      </c>
      <c r="E399" s="110">
        <f t="shared" si="19"/>
        <v>1121.04</v>
      </c>
      <c r="F399" s="113">
        <v>0</v>
      </c>
      <c r="G399" s="76">
        <f t="shared" si="20"/>
        <v>4235.04</v>
      </c>
    </row>
    <row r="400" spans="1:7" x14ac:dyDescent="0.2">
      <c r="A400" s="111">
        <v>455</v>
      </c>
      <c r="B400" s="112">
        <f>IF(A400&lt;Normativy!$E$36,Normativy!$F$36,IF(A400&lt;Normativy!$E$37,Normativy!$F$37+Normativy!$G$37*A400+Normativy!$H$37*A400^2,Normativy!$F$38))</f>
        <v>60.093032500000007</v>
      </c>
      <c r="C400" s="109">
        <f>Normativy!$C$36</f>
        <v>15583</v>
      </c>
      <c r="D400" s="110">
        <f t="shared" si="18"/>
        <v>3112</v>
      </c>
      <c r="E400" s="110">
        <f t="shared" si="19"/>
        <v>1120.32</v>
      </c>
      <c r="F400" s="113">
        <v>0</v>
      </c>
      <c r="G400" s="76">
        <f t="shared" si="20"/>
        <v>4232.32</v>
      </c>
    </row>
    <row r="401" spans="1:7" x14ac:dyDescent="0.2">
      <c r="A401" s="111">
        <v>456</v>
      </c>
      <c r="B401" s="112">
        <f>IF(A401&lt;Normativy!$E$36,Normativy!$F$36,IF(A401&lt;Normativy!$E$37,Normativy!$F$37+Normativy!$G$37*A401+Normativy!$H$37*A401^2,Normativy!$F$38))</f>
        <v>60.131996799999996</v>
      </c>
      <c r="C401" s="109">
        <f>Normativy!$C$36</f>
        <v>15583</v>
      </c>
      <c r="D401" s="110">
        <f t="shared" si="18"/>
        <v>3110</v>
      </c>
      <c r="E401" s="110">
        <f t="shared" si="19"/>
        <v>1119.5999999999999</v>
      </c>
      <c r="F401" s="113">
        <v>0</v>
      </c>
      <c r="G401" s="76">
        <f t="shared" si="20"/>
        <v>4229.6000000000004</v>
      </c>
    </row>
    <row r="402" spans="1:7" x14ac:dyDescent="0.2">
      <c r="A402" s="111">
        <v>457</v>
      </c>
      <c r="B402" s="112">
        <f>IF(A402&lt;Normativy!$E$36,Normativy!$F$36,IF(A402&lt;Normativy!$E$37,Normativy!$F$37+Normativy!$G$37*A402+Normativy!$H$37*A402^2,Normativy!$F$38))</f>
        <v>60.170863699999998</v>
      </c>
      <c r="C402" s="109">
        <f>Normativy!$C$36</f>
        <v>15583</v>
      </c>
      <c r="D402" s="110">
        <f t="shared" si="18"/>
        <v>3108</v>
      </c>
      <c r="E402" s="110">
        <f t="shared" si="19"/>
        <v>1118.8799999999999</v>
      </c>
      <c r="F402" s="113">
        <v>0</v>
      </c>
      <c r="G402" s="76">
        <f t="shared" si="20"/>
        <v>4226.88</v>
      </c>
    </row>
    <row r="403" spans="1:7" x14ac:dyDescent="0.2">
      <c r="A403" s="111">
        <v>458</v>
      </c>
      <c r="B403" s="112">
        <f>IF(A403&lt;Normativy!$E$36,Normativy!$F$36,IF(A403&lt;Normativy!$E$37,Normativy!$F$37+Normativy!$G$37*A403+Normativy!$H$37*A403^2,Normativy!$F$38))</f>
        <v>60.209633199999999</v>
      </c>
      <c r="C403" s="109">
        <f>Normativy!$C$36</f>
        <v>15583</v>
      </c>
      <c r="D403" s="110">
        <f t="shared" si="18"/>
        <v>3106</v>
      </c>
      <c r="E403" s="110">
        <f t="shared" si="19"/>
        <v>1118.1599999999999</v>
      </c>
      <c r="F403" s="113">
        <v>0</v>
      </c>
      <c r="G403" s="76">
        <f t="shared" si="20"/>
        <v>4224.16</v>
      </c>
    </row>
    <row r="404" spans="1:7" x14ac:dyDescent="0.2">
      <c r="A404" s="111">
        <v>459</v>
      </c>
      <c r="B404" s="112">
        <f>IF(A404&lt;Normativy!$E$36,Normativy!$F$36,IF(A404&lt;Normativy!$E$37,Normativy!$F$37+Normativy!$G$37*A404+Normativy!$H$37*A404^2,Normativy!$F$38))</f>
        <v>60.248305299999991</v>
      </c>
      <c r="C404" s="109">
        <f>Normativy!$C$36</f>
        <v>15583</v>
      </c>
      <c r="D404" s="110">
        <f t="shared" si="18"/>
        <v>3104</v>
      </c>
      <c r="E404" s="110">
        <f t="shared" si="19"/>
        <v>1117.44</v>
      </c>
      <c r="F404" s="113">
        <v>0</v>
      </c>
      <c r="G404" s="76">
        <f t="shared" si="20"/>
        <v>4221.4400000000005</v>
      </c>
    </row>
    <row r="405" spans="1:7" x14ac:dyDescent="0.2">
      <c r="A405" s="111">
        <v>460</v>
      </c>
      <c r="B405" s="112">
        <f>IF(A405&lt;Normativy!$E$36,Normativy!$F$36,IF(A405&lt;Normativy!$E$37,Normativy!$F$37+Normativy!$G$37*A405+Normativy!$H$37*A405^2,Normativy!$F$38))</f>
        <v>60.286880000000011</v>
      </c>
      <c r="C405" s="109">
        <f>Normativy!$C$36</f>
        <v>15583</v>
      </c>
      <c r="D405" s="110">
        <f t="shared" si="18"/>
        <v>3102</v>
      </c>
      <c r="E405" s="110">
        <f t="shared" si="19"/>
        <v>1116.72</v>
      </c>
      <c r="F405" s="113">
        <v>0</v>
      </c>
      <c r="G405" s="76">
        <f t="shared" si="20"/>
        <v>4218.72</v>
      </c>
    </row>
    <row r="406" spans="1:7" x14ac:dyDescent="0.2">
      <c r="A406" s="111">
        <v>461</v>
      </c>
      <c r="B406" s="112">
        <f>IF(A406&lt;Normativy!$E$36,Normativy!$F$36,IF(A406&lt;Normativy!$E$37,Normativy!$F$37+Normativy!$G$37*A406+Normativy!$H$37*A406^2,Normativy!$F$38))</f>
        <v>60.325357299999993</v>
      </c>
      <c r="C406" s="109">
        <f>Normativy!$C$36</f>
        <v>15583</v>
      </c>
      <c r="D406" s="110">
        <f t="shared" si="18"/>
        <v>3100</v>
      </c>
      <c r="E406" s="110">
        <f t="shared" si="19"/>
        <v>1116</v>
      </c>
      <c r="F406" s="113">
        <v>0</v>
      </c>
      <c r="G406" s="76">
        <f t="shared" si="20"/>
        <v>4216</v>
      </c>
    </row>
    <row r="407" spans="1:7" x14ac:dyDescent="0.2">
      <c r="A407" s="111">
        <v>462</v>
      </c>
      <c r="B407" s="112">
        <f>IF(A407&lt;Normativy!$E$36,Normativy!$F$36,IF(A407&lt;Normativy!$E$37,Normativy!$F$37+Normativy!$G$37*A407+Normativy!$H$37*A407^2,Normativy!$F$38))</f>
        <v>60.363737200000003</v>
      </c>
      <c r="C407" s="109">
        <f>Normativy!$C$36</f>
        <v>15583</v>
      </c>
      <c r="D407" s="110">
        <f t="shared" si="18"/>
        <v>3098</v>
      </c>
      <c r="E407" s="110">
        <f t="shared" si="19"/>
        <v>1115.28</v>
      </c>
      <c r="F407" s="113">
        <v>0</v>
      </c>
      <c r="G407" s="76">
        <f t="shared" si="20"/>
        <v>4213.28</v>
      </c>
    </row>
    <row r="408" spans="1:7" x14ac:dyDescent="0.2">
      <c r="A408" s="111">
        <v>463</v>
      </c>
      <c r="B408" s="112">
        <f>IF(A408&lt;Normativy!$E$36,Normativy!$F$36,IF(A408&lt;Normativy!$E$37,Normativy!$F$37+Normativy!$G$37*A408+Normativy!$H$37*A408^2,Normativy!$F$38))</f>
        <v>60.402019700000004</v>
      </c>
      <c r="C408" s="109">
        <f>Normativy!$C$36</f>
        <v>15583</v>
      </c>
      <c r="D408" s="110">
        <f t="shared" si="18"/>
        <v>3096</v>
      </c>
      <c r="E408" s="110">
        <f t="shared" si="19"/>
        <v>1114.56</v>
      </c>
      <c r="F408" s="113">
        <v>0</v>
      </c>
      <c r="G408" s="76">
        <f t="shared" si="20"/>
        <v>4210.5599999999995</v>
      </c>
    </row>
    <row r="409" spans="1:7" x14ac:dyDescent="0.2">
      <c r="A409" s="111">
        <v>464</v>
      </c>
      <c r="B409" s="112">
        <f>IF(A409&lt;Normativy!$E$36,Normativy!$F$36,IF(A409&lt;Normativy!$E$37,Normativy!$F$37+Normativy!$G$37*A409+Normativy!$H$37*A409^2,Normativy!$F$38))</f>
        <v>60.440204799999989</v>
      </c>
      <c r="C409" s="109">
        <f>Normativy!$C$36</f>
        <v>15583</v>
      </c>
      <c r="D409" s="110">
        <f t="shared" si="18"/>
        <v>3094</v>
      </c>
      <c r="E409" s="110">
        <f t="shared" si="19"/>
        <v>1113.8399999999999</v>
      </c>
      <c r="F409" s="113">
        <v>0</v>
      </c>
      <c r="G409" s="76">
        <f t="shared" si="20"/>
        <v>4207.84</v>
      </c>
    </row>
    <row r="410" spans="1:7" x14ac:dyDescent="0.2">
      <c r="A410" s="111">
        <v>465</v>
      </c>
      <c r="B410" s="112">
        <f>IF(A410&lt;Normativy!$E$36,Normativy!$F$36,IF(A410&lt;Normativy!$E$37,Normativy!$F$37+Normativy!$G$37*A410+Normativy!$H$37*A410^2,Normativy!$F$38))</f>
        <v>60.478292499999995</v>
      </c>
      <c r="C410" s="109">
        <f>Normativy!$C$36</f>
        <v>15583</v>
      </c>
      <c r="D410" s="110">
        <f t="shared" si="18"/>
        <v>3092</v>
      </c>
      <c r="E410" s="110">
        <f t="shared" si="19"/>
        <v>1113.1199999999999</v>
      </c>
      <c r="F410" s="113">
        <v>0</v>
      </c>
      <c r="G410" s="76">
        <f t="shared" si="20"/>
        <v>4205.12</v>
      </c>
    </row>
    <row r="411" spans="1:7" x14ac:dyDescent="0.2">
      <c r="A411" s="111">
        <v>466</v>
      </c>
      <c r="B411" s="112">
        <f>IF(A411&lt;Normativy!$E$36,Normativy!$F$36,IF(A411&lt;Normativy!$E$37,Normativy!$F$37+Normativy!$G$37*A411+Normativy!$H$37*A411^2,Normativy!$F$38))</f>
        <v>60.516282799999999</v>
      </c>
      <c r="C411" s="109">
        <f>Normativy!$C$36</f>
        <v>15583</v>
      </c>
      <c r="D411" s="110">
        <f t="shared" si="18"/>
        <v>3090</v>
      </c>
      <c r="E411" s="110">
        <f t="shared" si="19"/>
        <v>1112.3999999999999</v>
      </c>
      <c r="F411" s="113">
        <v>0</v>
      </c>
      <c r="G411" s="76">
        <f t="shared" si="20"/>
        <v>4202.3999999999996</v>
      </c>
    </row>
    <row r="412" spans="1:7" x14ac:dyDescent="0.2">
      <c r="A412" s="111">
        <v>467</v>
      </c>
      <c r="B412" s="112">
        <f>IF(A412&lt;Normativy!$E$36,Normativy!$F$36,IF(A412&lt;Normativy!$E$37,Normativy!$F$37+Normativy!$G$37*A412+Normativy!$H$37*A412^2,Normativy!$F$38))</f>
        <v>60.554175699999988</v>
      </c>
      <c r="C412" s="109">
        <f>Normativy!$C$36</f>
        <v>15583</v>
      </c>
      <c r="D412" s="110">
        <f t="shared" si="18"/>
        <v>3088</v>
      </c>
      <c r="E412" s="110">
        <f t="shared" si="19"/>
        <v>1111.68</v>
      </c>
      <c r="F412" s="113">
        <v>0</v>
      </c>
      <c r="G412" s="76">
        <f t="shared" si="20"/>
        <v>4199.68</v>
      </c>
    </row>
    <row r="413" spans="1:7" x14ac:dyDescent="0.2">
      <c r="A413" s="111">
        <v>468</v>
      </c>
      <c r="B413" s="112">
        <f>IF(A413&lt;Normativy!$E$36,Normativy!$F$36,IF(A413&lt;Normativy!$E$37,Normativy!$F$37+Normativy!$G$37*A413+Normativy!$H$37*A413^2,Normativy!$F$38))</f>
        <v>60.59197120000001</v>
      </c>
      <c r="C413" s="109">
        <f>Normativy!$C$36</f>
        <v>15583</v>
      </c>
      <c r="D413" s="110">
        <f t="shared" si="18"/>
        <v>3086</v>
      </c>
      <c r="E413" s="110">
        <f t="shared" si="19"/>
        <v>1110.96</v>
      </c>
      <c r="F413" s="113">
        <v>0</v>
      </c>
      <c r="G413" s="76">
        <f t="shared" si="20"/>
        <v>4196.96</v>
      </c>
    </row>
    <row r="414" spans="1:7" x14ac:dyDescent="0.2">
      <c r="A414" s="111">
        <v>469</v>
      </c>
      <c r="B414" s="112">
        <f>IF(A414&lt;Normativy!$E$36,Normativy!$F$36,IF(A414&lt;Normativy!$E$37,Normativy!$F$37+Normativy!$G$37*A414+Normativy!$H$37*A414^2,Normativy!$F$38))</f>
        <v>60.629669299999996</v>
      </c>
      <c r="C414" s="109">
        <f>Normativy!$C$36</f>
        <v>15583</v>
      </c>
      <c r="D414" s="110">
        <f t="shared" si="18"/>
        <v>3084</v>
      </c>
      <c r="E414" s="110">
        <f t="shared" si="19"/>
        <v>1110.24</v>
      </c>
      <c r="F414" s="113">
        <v>0</v>
      </c>
      <c r="G414" s="76">
        <f t="shared" si="20"/>
        <v>4194.24</v>
      </c>
    </row>
    <row r="415" spans="1:7" x14ac:dyDescent="0.2">
      <c r="A415" s="111">
        <v>470</v>
      </c>
      <c r="B415" s="112">
        <f>IF(A415&lt;Normativy!$E$36,Normativy!$F$36,IF(A415&lt;Normativy!$E$37,Normativy!$F$37+Normativy!$G$37*A415+Normativy!$H$37*A415^2,Normativy!$F$38))</f>
        <v>60.667270000000002</v>
      </c>
      <c r="C415" s="109">
        <f>Normativy!$C$36</f>
        <v>15583</v>
      </c>
      <c r="D415" s="110">
        <f t="shared" si="18"/>
        <v>3082</v>
      </c>
      <c r="E415" s="110">
        <f t="shared" si="19"/>
        <v>1109.52</v>
      </c>
      <c r="F415" s="113">
        <v>0</v>
      </c>
      <c r="G415" s="76">
        <f t="shared" si="20"/>
        <v>4191.5200000000004</v>
      </c>
    </row>
    <row r="416" spans="1:7" x14ac:dyDescent="0.2">
      <c r="A416" s="111">
        <v>471</v>
      </c>
      <c r="B416" s="112">
        <f>IF(A416&lt;Normativy!$E$36,Normativy!$F$36,IF(A416&lt;Normativy!$E$37,Normativy!$F$37+Normativy!$G$37*A416+Normativy!$H$37*A416^2,Normativy!$F$38))</f>
        <v>60.704773300000006</v>
      </c>
      <c r="C416" s="109">
        <f>Normativy!$C$36</f>
        <v>15583</v>
      </c>
      <c r="D416" s="110">
        <f t="shared" si="18"/>
        <v>3080</v>
      </c>
      <c r="E416" s="110">
        <f t="shared" si="19"/>
        <v>1108.8</v>
      </c>
      <c r="F416" s="113">
        <v>0</v>
      </c>
      <c r="G416" s="76">
        <f t="shared" si="20"/>
        <v>4188.8</v>
      </c>
    </row>
    <row r="417" spans="1:7" x14ac:dyDescent="0.2">
      <c r="A417" s="111">
        <v>472</v>
      </c>
      <c r="B417" s="112">
        <f>IF(A417&lt;Normativy!$E$36,Normativy!$F$36,IF(A417&lt;Normativy!$E$37,Normativy!$F$37+Normativy!$G$37*A417+Normativy!$H$37*A417^2,Normativy!$F$38))</f>
        <v>60.742179199999995</v>
      </c>
      <c r="C417" s="109">
        <f>Normativy!$C$36</f>
        <v>15583</v>
      </c>
      <c r="D417" s="110">
        <f t="shared" si="18"/>
        <v>3079</v>
      </c>
      <c r="E417" s="110">
        <f t="shared" si="19"/>
        <v>1108.44</v>
      </c>
      <c r="F417" s="113">
        <v>0</v>
      </c>
      <c r="G417" s="76">
        <f t="shared" si="20"/>
        <v>4187.4400000000005</v>
      </c>
    </row>
    <row r="418" spans="1:7" x14ac:dyDescent="0.2">
      <c r="A418" s="111">
        <v>473</v>
      </c>
      <c r="B418" s="112">
        <f>IF(A418&lt;Normativy!$E$36,Normativy!$F$36,IF(A418&lt;Normativy!$E$37,Normativy!$F$37+Normativy!$G$37*A418+Normativy!$H$37*A418^2,Normativy!$F$38))</f>
        <v>60.779487699999997</v>
      </c>
      <c r="C418" s="109">
        <f>Normativy!$C$36</f>
        <v>15583</v>
      </c>
      <c r="D418" s="110">
        <f t="shared" si="18"/>
        <v>3077</v>
      </c>
      <c r="E418" s="110">
        <f t="shared" si="19"/>
        <v>1107.72</v>
      </c>
      <c r="F418" s="113">
        <v>0</v>
      </c>
      <c r="G418" s="76">
        <f t="shared" si="20"/>
        <v>4184.72</v>
      </c>
    </row>
    <row r="419" spans="1:7" x14ac:dyDescent="0.2">
      <c r="A419" s="111">
        <v>474</v>
      </c>
      <c r="B419" s="112">
        <f>IF(A419&lt;Normativy!$E$36,Normativy!$F$36,IF(A419&lt;Normativy!$E$37,Normativy!$F$37+Normativy!$G$37*A419+Normativy!$H$37*A419^2,Normativy!$F$38))</f>
        <v>60.816698799999998</v>
      </c>
      <c r="C419" s="109">
        <f>Normativy!$C$36</f>
        <v>15583</v>
      </c>
      <c r="D419" s="110">
        <f t="shared" si="18"/>
        <v>3075</v>
      </c>
      <c r="E419" s="110">
        <f t="shared" si="19"/>
        <v>1107</v>
      </c>
      <c r="F419" s="113">
        <v>0</v>
      </c>
      <c r="G419" s="76">
        <f t="shared" si="20"/>
        <v>4182</v>
      </c>
    </row>
    <row r="420" spans="1:7" x14ac:dyDescent="0.2">
      <c r="A420" s="111">
        <v>475</v>
      </c>
      <c r="B420" s="112">
        <f>IF(A420&lt;Normativy!$E$36,Normativy!$F$36,IF(A420&lt;Normativy!$E$37,Normativy!$F$37+Normativy!$G$37*A420+Normativy!$H$37*A420^2,Normativy!$F$38))</f>
        <v>60.853812499999989</v>
      </c>
      <c r="C420" s="109">
        <f>Normativy!$C$36</f>
        <v>15583</v>
      </c>
      <c r="D420" s="110">
        <f t="shared" si="18"/>
        <v>3073</v>
      </c>
      <c r="E420" s="110">
        <f t="shared" si="19"/>
        <v>1106.28</v>
      </c>
      <c r="F420" s="113">
        <v>0</v>
      </c>
      <c r="G420" s="76">
        <f t="shared" si="20"/>
        <v>4179.28</v>
      </c>
    </row>
    <row r="421" spans="1:7" x14ac:dyDescent="0.2">
      <c r="A421" s="111">
        <v>476</v>
      </c>
      <c r="B421" s="112">
        <f>IF(A421&lt;Normativy!$E$36,Normativy!$F$36,IF(A421&lt;Normativy!$E$37,Normativy!$F$37+Normativy!$G$37*A421+Normativy!$H$37*A421^2,Normativy!$F$38))</f>
        <v>60.890828800000008</v>
      </c>
      <c r="C421" s="109">
        <f>Normativy!$C$36</f>
        <v>15583</v>
      </c>
      <c r="D421" s="110">
        <f t="shared" si="18"/>
        <v>3071</v>
      </c>
      <c r="E421" s="110">
        <f t="shared" si="19"/>
        <v>1105.56</v>
      </c>
      <c r="F421" s="113">
        <v>0</v>
      </c>
      <c r="G421" s="76">
        <f t="shared" si="20"/>
        <v>4176.5599999999995</v>
      </c>
    </row>
    <row r="422" spans="1:7" x14ac:dyDescent="0.2">
      <c r="A422" s="111">
        <v>477</v>
      </c>
      <c r="B422" s="112">
        <f>IF(A422&lt;Normativy!$E$36,Normativy!$F$36,IF(A422&lt;Normativy!$E$37,Normativy!$F$37+Normativy!$G$37*A422+Normativy!$H$37*A422^2,Normativy!$F$38))</f>
        <v>60.927747699999998</v>
      </c>
      <c r="C422" s="109">
        <f>Normativy!$C$36</f>
        <v>15583</v>
      </c>
      <c r="D422" s="110">
        <f t="shared" si="18"/>
        <v>3069</v>
      </c>
      <c r="E422" s="110">
        <f t="shared" si="19"/>
        <v>1104.8399999999999</v>
      </c>
      <c r="F422" s="113">
        <v>0</v>
      </c>
      <c r="G422" s="76">
        <f t="shared" si="20"/>
        <v>4173.84</v>
      </c>
    </row>
    <row r="423" spans="1:7" x14ac:dyDescent="0.2">
      <c r="A423" s="111">
        <v>478</v>
      </c>
      <c r="B423" s="112">
        <f>IF(A423&lt;Normativy!$E$36,Normativy!$F$36,IF(A423&lt;Normativy!$E$37,Normativy!$F$37+Normativy!$G$37*A423+Normativy!$H$37*A423^2,Normativy!$F$38))</f>
        <v>60.9645692</v>
      </c>
      <c r="C423" s="109">
        <f>Normativy!$C$36</f>
        <v>15583</v>
      </c>
      <c r="D423" s="110">
        <f t="shared" si="18"/>
        <v>3067</v>
      </c>
      <c r="E423" s="110">
        <f t="shared" si="19"/>
        <v>1104.1199999999999</v>
      </c>
      <c r="F423" s="113">
        <v>0</v>
      </c>
      <c r="G423" s="76">
        <f t="shared" si="20"/>
        <v>4171.12</v>
      </c>
    </row>
    <row r="424" spans="1:7" x14ac:dyDescent="0.2">
      <c r="A424" s="111">
        <v>479</v>
      </c>
      <c r="B424" s="112">
        <f>IF(A424&lt;Normativy!$E$36,Normativy!$F$36,IF(A424&lt;Normativy!$E$37,Normativy!$F$37+Normativy!$G$37*A424+Normativy!$H$37*A424^2,Normativy!$F$38))</f>
        <v>61.001293300000007</v>
      </c>
      <c r="C424" s="109">
        <f>Normativy!$C$36</f>
        <v>15583</v>
      </c>
      <c r="D424" s="110">
        <f t="shared" si="18"/>
        <v>3065</v>
      </c>
      <c r="E424" s="110">
        <f t="shared" si="19"/>
        <v>1103.3999999999999</v>
      </c>
      <c r="F424" s="113">
        <v>0</v>
      </c>
      <c r="G424" s="76">
        <f t="shared" si="20"/>
        <v>4168.3999999999996</v>
      </c>
    </row>
    <row r="425" spans="1:7" x14ac:dyDescent="0.2">
      <c r="A425" s="111">
        <v>480</v>
      </c>
      <c r="B425" s="112">
        <f>IF(A425&lt;Normativy!$E$36,Normativy!$F$36,IF(A425&lt;Normativy!$E$37,Normativy!$F$37+Normativy!$G$37*A425+Normativy!$H$37*A425^2,Normativy!$F$38))</f>
        <v>61.037919999999993</v>
      </c>
      <c r="C425" s="109">
        <f>Normativy!$C$36</f>
        <v>15583</v>
      </c>
      <c r="D425" s="110">
        <f t="shared" si="18"/>
        <v>3064</v>
      </c>
      <c r="E425" s="110">
        <f t="shared" si="19"/>
        <v>1103.04</v>
      </c>
      <c r="F425" s="113">
        <v>0</v>
      </c>
      <c r="G425" s="76">
        <f t="shared" si="20"/>
        <v>4167.04</v>
      </c>
    </row>
    <row r="426" spans="1:7" x14ac:dyDescent="0.2">
      <c r="A426" s="111">
        <v>481</v>
      </c>
      <c r="B426" s="112">
        <f>IF(A426&lt;Normativy!$E$36,Normativy!$F$36,IF(A426&lt;Normativy!$E$37,Normativy!$F$37+Normativy!$G$37*A426+Normativy!$H$37*A426^2,Normativy!$F$38))</f>
        <v>61.074449299999998</v>
      </c>
      <c r="C426" s="109">
        <f>Normativy!$C$36</f>
        <v>15583</v>
      </c>
      <c r="D426" s="110">
        <f t="shared" si="18"/>
        <v>3062</v>
      </c>
      <c r="E426" s="110">
        <f t="shared" si="19"/>
        <v>1102.32</v>
      </c>
      <c r="F426" s="113">
        <v>0</v>
      </c>
      <c r="G426" s="76">
        <f t="shared" si="20"/>
        <v>4164.32</v>
      </c>
    </row>
    <row r="427" spans="1:7" x14ac:dyDescent="0.2">
      <c r="A427" s="111">
        <v>482</v>
      </c>
      <c r="B427" s="112">
        <f>IF(A427&lt;Normativy!$E$36,Normativy!$F$36,IF(A427&lt;Normativy!$E$37,Normativy!$F$37+Normativy!$G$37*A427+Normativy!$H$37*A427^2,Normativy!$F$38))</f>
        <v>61.110881200000001</v>
      </c>
      <c r="C427" s="109">
        <f>Normativy!$C$36</f>
        <v>15583</v>
      </c>
      <c r="D427" s="110">
        <f t="shared" si="18"/>
        <v>3060</v>
      </c>
      <c r="E427" s="110">
        <f t="shared" si="19"/>
        <v>1101.5999999999999</v>
      </c>
      <c r="F427" s="113">
        <v>0</v>
      </c>
      <c r="G427" s="76">
        <f t="shared" si="20"/>
        <v>4161.6000000000004</v>
      </c>
    </row>
    <row r="428" spans="1:7" x14ac:dyDescent="0.2">
      <c r="A428" s="111">
        <v>483</v>
      </c>
      <c r="B428" s="112">
        <f>IF(A428&lt;Normativy!$E$36,Normativy!$F$36,IF(A428&lt;Normativy!$E$37,Normativy!$F$37+Normativy!$G$37*A428+Normativy!$H$37*A428^2,Normativy!$F$38))</f>
        <v>61.14721569999999</v>
      </c>
      <c r="C428" s="109">
        <f>Normativy!$C$36</f>
        <v>15583</v>
      </c>
      <c r="D428" s="110">
        <f t="shared" si="18"/>
        <v>3058</v>
      </c>
      <c r="E428" s="110">
        <f t="shared" si="19"/>
        <v>1100.8799999999999</v>
      </c>
      <c r="F428" s="113">
        <v>0</v>
      </c>
      <c r="G428" s="76">
        <f t="shared" si="20"/>
        <v>4158.88</v>
      </c>
    </row>
    <row r="429" spans="1:7" x14ac:dyDescent="0.2">
      <c r="A429" s="111">
        <v>484</v>
      </c>
      <c r="B429" s="112">
        <f>IF(A429&lt;Normativy!$E$36,Normativy!$F$36,IF(A429&lt;Normativy!$E$37,Normativy!$F$37+Normativy!$G$37*A429+Normativy!$H$37*A429^2,Normativy!$F$38))</f>
        <v>61.183452799999998</v>
      </c>
      <c r="C429" s="109">
        <f>Normativy!$C$36</f>
        <v>15583</v>
      </c>
      <c r="D429" s="110">
        <f t="shared" si="18"/>
        <v>3056</v>
      </c>
      <c r="E429" s="110">
        <f t="shared" si="19"/>
        <v>1100.1599999999999</v>
      </c>
      <c r="F429" s="113">
        <v>0</v>
      </c>
      <c r="G429" s="76">
        <f t="shared" si="20"/>
        <v>4156.16</v>
      </c>
    </row>
    <row r="430" spans="1:7" x14ac:dyDescent="0.2">
      <c r="A430" s="111">
        <v>485</v>
      </c>
      <c r="B430" s="112">
        <f>IF(A430&lt;Normativy!$E$36,Normativy!$F$36,IF(A430&lt;Normativy!$E$37,Normativy!$F$37+Normativy!$G$37*A430+Normativy!$H$37*A430^2,Normativy!$F$38))</f>
        <v>61.219592499999997</v>
      </c>
      <c r="C430" s="109">
        <f>Normativy!$C$36</f>
        <v>15583</v>
      </c>
      <c r="D430" s="110">
        <f t="shared" si="18"/>
        <v>3055</v>
      </c>
      <c r="E430" s="110">
        <f t="shared" si="19"/>
        <v>1099.8</v>
      </c>
      <c r="F430" s="113">
        <v>0</v>
      </c>
      <c r="G430" s="76">
        <f t="shared" si="20"/>
        <v>4154.8</v>
      </c>
    </row>
    <row r="431" spans="1:7" x14ac:dyDescent="0.2">
      <c r="A431" s="111">
        <v>486</v>
      </c>
      <c r="B431" s="112">
        <f>IF(A431&lt;Normativy!$E$36,Normativy!$F$36,IF(A431&lt;Normativy!$E$37,Normativy!$F$37+Normativy!$G$37*A431+Normativy!$H$37*A431^2,Normativy!$F$38))</f>
        <v>61.255634799999989</v>
      </c>
      <c r="C431" s="109">
        <f>Normativy!$C$36</f>
        <v>15583</v>
      </c>
      <c r="D431" s="110">
        <f t="shared" si="18"/>
        <v>3053</v>
      </c>
      <c r="E431" s="110">
        <f t="shared" si="19"/>
        <v>1099.08</v>
      </c>
      <c r="F431" s="113">
        <v>0</v>
      </c>
      <c r="G431" s="76">
        <f t="shared" si="20"/>
        <v>4152.08</v>
      </c>
    </row>
    <row r="432" spans="1:7" x14ac:dyDescent="0.2">
      <c r="A432" s="111">
        <v>487</v>
      </c>
      <c r="B432" s="112">
        <f>IF(A432&lt;Normativy!$E$36,Normativy!$F$36,IF(A432&lt;Normativy!$E$37,Normativy!$F$37+Normativy!$G$37*A432+Normativy!$H$37*A432^2,Normativy!$F$38))</f>
        <v>61.291579700000007</v>
      </c>
      <c r="C432" s="109">
        <f>Normativy!$C$36</f>
        <v>15583</v>
      </c>
      <c r="D432" s="110">
        <f t="shared" si="18"/>
        <v>3051</v>
      </c>
      <c r="E432" s="110">
        <f t="shared" si="19"/>
        <v>1098.3599999999999</v>
      </c>
      <c r="F432" s="113">
        <v>0</v>
      </c>
      <c r="G432" s="76">
        <f t="shared" si="20"/>
        <v>4149.3599999999997</v>
      </c>
    </row>
    <row r="433" spans="1:7" x14ac:dyDescent="0.2">
      <c r="A433" s="111">
        <v>488</v>
      </c>
      <c r="B433" s="112">
        <f>IF(A433&lt;Normativy!$E$36,Normativy!$F$36,IF(A433&lt;Normativy!$E$37,Normativy!$F$37+Normativy!$G$37*A433+Normativy!$H$37*A433^2,Normativy!$F$38))</f>
        <v>61.327427199999995</v>
      </c>
      <c r="C433" s="109">
        <f>Normativy!$C$36</f>
        <v>15583</v>
      </c>
      <c r="D433" s="110">
        <f t="shared" si="18"/>
        <v>3049</v>
      </c>
      <c r="E433" s="110">
        <f t="shared" si="19"/>
        <v>1097.6399999999999</v>
      </c>
      <c r="F433" s="113">
        <v>0</v>
      </c>
      <c r="G433" s="76">
        <f t="shared" si="20"/>
        <v>4146.6399999999994</v>
      </c>
    </row>
    <row r="434" spans="1:7" x14ac:dyDescent="0.2">
      <c r="A434" s="111">
        <v>489</v>
      </c>
      <c r="B434" s="112">
        <f>IF(A434&lt;Normativy!$E$36,Normativy!$F$36,IF(A434&lt;Normativy!$E$37,Normativy!$F$37+Normativy!$G$37*A434+Normativy!$H$37*A434^2,Normativy!$F$38))</f>
        <v>61.363177300000004</v>
      </c>
      <c r="C434" s="109">
        <f>Normativy!$C$36</f>
        <v>15583</v>
      </c>
      <c r="D434" s="110">
        <f t="shared" si="18"/>
        <v>3047</v>
      </c>
      <c r="E434" s="110">
        <f t="shared" si="19"/>
        <v>1096.92</v>
      </c>
      <c r="F434" s="113">
        <v>0</v>
      </c>
      <c r="G434" s="76">
        <f t="shared" si="20"/>
        <v>4143.92</v>
      </c>
    </row>
    <row r="435" spans="1:7" x14ac:dyDescent="0.2">
      <c r="A435" s="111">
        <v>490</v>
      </c>
      <c r="B435" s="112">
        <f>IF(A435&lt;Normativy!$E$36,Normativy!$F$36,IF(A435&lt;Normativy!$E$37,Normativy!$F$37+Normativy!$G$37*A435+Normativy!$H$37*A435^2,Normativy!$F$38))</f>
        <v>61.398830000000004</v>
      </c>
      <c r="C435" s="109">
        <f>Normativy!$C$36</f>
        <v>15583</v>
      </c>
      <c r="D435" s="110">
        <f t="shared" si="18"/>
        <v>3046</v>
      </c>
      <c r="E435" s="110">
        <f t="shared" si="19"/>
        <v>1096.56</v>
      </c>
      <c r="F435" s="113">
        <v>0</v>
      </c>
      <c r="G435" s="76">
        <f t="shared" si="20"/>
        <v>4142.5599999999995</v>
      </c>
    </row>
    <row r="436" spans="1:7" x14ac:dyDescent="0.2">
      <c r="A436" s="111">
        <v>491</v>
      </c>
      <c r="B436" s="112">
        <f>IF(A436&lt;Normativy!$E$36,Normativy!$F$36,IF(A436&lt;Normativy!$E$37,Normativy!$F$37+Normativy!$G$37*A436+Normativy!$H$37*A436^2,Normativy!$F$38))</f>
        <v>61.434385299999995</v>
      </c>
      <c r="C436" s="109">
        <f>Normativy!$C$36</f>
        <v>15583</v>
      </c>
      <c r="D436" s="110">
        <f t="shared" si="18"/>
        <v>3044</v>
      </c>
      <c r="E436" s="110">
        <f t="shared" si="19"/>
        <v>1095.8399999999999</v>
      </c>
      <c r="F436" s="113">
        <v>0</v>
      </c>
      <c r="G436" s="76">
        <f t="shared" si="20"/>
        <v>4139.84</v>
      </c>
    </row>
    <row r="437" spans="1:7" x14ac:dyDescent="0.2">
      <c r="A437" s="111">
        <v>492</v>
      </c>
      <c r="B437" s="112">
        <f>IF(A437&lt;Normativy!$E$36,Normativy!$F$36,IF(A437&lt;Normativy!$E$37,Normativy!$F$37+Normativy!$G$37*A437+Normativy!$H$37*A437^2,Normativy!$F$38))</f>
        <v>61.4698432</v>
      </c>
      <c r="C437" s="109">
        <f>Normativy!$C$36</f>
        <v>15583</v>
      </c>
      <c r="D437" s="110">
        <f t="shared" si="18"/>
        <v>3042</v>
      </c>
      <c r="E437" s="110">
        <f t="shared" si="19"/>
        <v>1095.1199999999999</v>
      </c>
      <c r="F437" s="113">
        <v>0</v>
      </c>
      <c r="G437" s="76">
        <f t="shared" si="20"/>
        <v>4137.12</v>
      </c>
    </row>
    <row r="438" spans="1:7" x14ac:dyDescent="0.2">
      <c r="A438" s="111">
        <v>493</v>
      </c>
      <c r="B438" s="112">
        <f>IF(A438&lt;Normativy!$E$36,Normativy!$F$36,IF(A438&lt;Normativy!$E$37,Normativy!$F$37+Normativy!$G$37*A438+Normativy!$H$37*A438^2,Normativy!$F$38))</f>
        <v>61.505203700000003</v>
      </c>
      <c r="C438" s="109">
        <f>Normativy!$C$36</f>
        <v>15583</v>
      </c>
      <c r="D438" s="110">
        <f t="shared" si="18"/>
        <v>3040</v>
      </c>
      <c r="E438" s="110">
        <f t="shared" si="19"/>
        <v>1094.3999999999999</v>
      </c>
      <c r="F438" s="113">
        <v>0</v>
      </c>
      <c r="G438" s="76">
        <f t="shared" si="20"/>
        <v>4134.3999999999996</v>
      </c>
    </row>
    <row r="439" spans="1:7" x14ac:dyDescent="0.2">
      <c r="A439" s="111">
        <v>494</v>
      </c>
      <c r="B439" s="112">
        <f>IF(A439&lt;Normativy!$E$36,Normativy!$F$36,IF(A439&lt;Normativy!$E$37,Normativy!$F$37+Normativy!$G$37*A439+Normativy!$H$37*A439^2,Normativy!$F$38))</f>
        <v>61.54046679999999</v>
      </c>
      <c r="C439" s="109">
        <f>Normativy!$C$36</f>
        <v>15583</v>
      </c>
      <c r="D439" s="110">
        <f t="shared" si="18"/>
        <v>3039</v>
      </c>
      <c r="E439" s="110">
        <f t="shared" si="19"/>
        <v>1094.04</v>
      </c>
      <c r="F439" s="113">
        <v>0</v>
      </c>
      <c r="G439" s="76">
        <f t="shared" si="20"/>
        <v>4133.04</v>
      </c>
    </row>
    <row r="440" spans="1:7" x14ac:dyDescent="0.2">
      <c r="A440" s="111">
        <v>495</v>
      </c>
      <c r="B440" s="112">
        <f>IF(A440&lt;Normativy!$E$36,Normativy!$F$36,IF(A440&lt;Normativy!$E$37,Normativy!$F$37+Normativy!$G$37*A440+Normativy!$H$37*A440^2,Normativy!$F$38))</f>
        <v>61.575632500000012</v>
      </c>
      <c r="C440" s="109">
        <f>Normativy!$C$36</f>
        <v>15583</v>
      </c>
      <c r="D440" s="110">
        <f t="shared" si="18"/>
        <v>3037</v>
      </c>
      <c r="E440" s="110">
        <f t="shared" si="19"/>
        <v>1093.32</v>
      </c>
      <c r="F440" s="113">
        <v>0</v>
      </c>
      <c r="G440" s="76">
        <f t="shared" si="20"/>
        <v>4130.32</v>
      </c>
    </row>
    <row r="441" spans="1:7" x14ac:dyDescent="0.2">
      <c r="A441" s="111">
        <v>496</v>
      </c>
      <c r="B441" s="112">
        <f>IF(A441&lt;Normativy!$E$36,Normativy!$F$36,IF(A441&lt;Normativy!$E$37,Normativy!$F$37+Normativy!$G$37*A441+Normativy!$H$37*A441^2,Normativy!$F$38))</f>
        <v>61.610700799999996</v>
      </c>
      <c r="C441" s="109">
        <f>Normativy!$C$36</f>
        <v>15583</v>
      </c>
      <c r="D441" s="110">
        <f t="shared" si="18"/>
        <v>3035</v>
      </c>
      <c r="E441" s="110">
        <f t="shared" si="19"/>
        <v>1092.5999999999999</v>
      </c>
      <c r="F441" s="113">
        <v>0</v>
      </c>
      <c r="G441" s="76">
        <f t="shared" si="20"/>
        <v>4127.6000000000004</v>
      </c>
    </row>
    <row r="442" spans="1:7" x14ac:dyDescent="0.2">
      <c r="A442" s="111">
        <v>497</v>
      </c>
      <c r="B442" s="112">
        <f>IF(A442&lt;Normativy!$E$36,Normativy!$F$36,IF(A442&lt;Normativy!$E$37,Normativy!$F$37+Normativy!$G$37*A442+Normativy!$H$37*A442^2,Normativy!$F$38))</f>
        <v>61.645671700000001</v>
      </c>
      <c r="C442" s="109">
        <f>Normativy!$C$36</f>
        <v>15583</v>
      </c>
      <c r="D442" s="110">
        <f t="shared" si="18"/>
        <v>3033</v>
      </c>
      <c r="E442" s="110">
        <f t="shared" si="19"/>
        <v>1091.8799999999999</v>
      </c>
      <c r="F442" s="113">
        <v>0</v>
      </c>
      <c r="G442" s="76">
        <f t="shared" si="20"/>
        <v>4124.88</v>
      </c>
    </row>
    <row r="443" spans="1:7" x14ac:dyDescent="0.2">
      <c r="A443" s="111">
        <v>498</v>
      </c>
      <c r="B443" s="112">
        <f>IF(A443&lt;Normativy!$E$36,Normativy!$F$36,IF(A443&lt;Normativy!$E$37,Normativy!$F$37+Normativy!$G$37*A443+Normativy!$H$37*A443^2,Normativy!$F$38))</f>
        <v>61.680545200000005</v>
      </c>
      <c r="C443" s="109">
        <f>Normativy!$C$36</f>
        <v>15583</v>
      </c>
      <c r="D443" s="110">
        <f t="shared" si="18"/>
        <v>3032</v>
      </c>
      <c r="E443" s="110">
        <f t="shared" si="19"/>
        <v>1091.52</v>
      </c>
      <c r="F443" s="113">
        <v>0</v>
      </c>
      <c r="G443" s="76">
        <f t="shared" si="20"/>
        <v>4123.5200000000004</v>
      </c>
    </row>
    <row r="444" spans="1:7" x14ac:dyDescent="0.2">
      <c r="A444" s="111">
        <v>499</v>
      </c>
      <c r="B444" s="112">
        <f>IF(A444&lt;Normativy!$E$36,Normativy!$F$36,IF(A444&lt;Normativy!$E$37,Normativy!$F$37+Normativy!$G$37*A444+Normativy!$H$37*A444^2,Normativy!$F$38))</f>
        <v>61.715321299999992</v>
      </c>
      <c r="C444" s="109">
        <f>Normativy!$C$36</f>
        <v>15583</v>
      </c>
      <c r="D444" s="110">
        <f t="shared" si="18"/>
        <v>3030</v>
      </c>
      <c r="E444" s="110">
        <f t="shared" si="19"/>
        <v>1090.8</v>
      </c>
      <c r="F444" s="113">
        <v>0</v>
      </c>
      <c r="G444" s="76">
        <f t="shared" si="20"/>
        <v>4120.8</v>
      </c>
    </row>
    <row r="445" spans="1:7" x14ac:dyDescent="0.2">
      <c r="A445" s="111">
        <v>500</v>
      </c>
      <c r="B445" s="112">
        <f>IF(A445&lt;Normativy!$E$36,Normativy!$F$36,IF(A445&lt;Normativy!$E$37,Normativy!$F$37+Normativy!$G$37*A445+Normativy!$H$37*A445^2,Normativy!$F$38))</f>
        <v>61.75</v>
      </c>
      <c r="C445" s="109">
        <f>Normativy!$C$36</f>
        <v>15583</v>
      </c>
      <c r="D445" s="110">
        <f t="shared" si="18"/>
        <v>3028</v>
      </c>
      <c r="E445" s="110">
        <f t="shared" si="19"/>
        <v>1090.08</v>
      </c>
      <c r="F445" s="113">
        <v>0</v>
      </c>
      <c r="G445" s="76">
        <f t="shared" si="20"/>
        <v>4118.08</v>
      </c>
    </row>
    <row r="446" spans="1:7" x14ac:dyDescent="0.2">
      <c r="A446" s="111">
        <v>501</v>
      </c>
      <c r="B446" s="112">
        <f>IF(A446&lt;Normativy!$E$36,Normativy!$F$36,IF(A446&lt;Normativy!$E$37,Normativy!$F$37+Normativy!$G$37*A446+Normativy!$H$37*A446^2,Normativy!$F$38))</f>
        <v>61.784581299999999</v>
      </c>
      <c r="C446" s="109">
        <f>Normativy!$C$36</f>
        <v>15583</v>
      </c>
      <c r="D446" s="110">
        <f t="shared" si="18"/>
        <v>3027</v>
      </c>
      <c r="E446" s="110">
        <f t="shared" si="19"/>
        <v>1089.72</v>
      </c>
      <c r="F446" s="113">
        <v>0</v>
      </c>
      <c r="G446" s="76">
        <f t="shared" si="20"/>
        <v>4116.72</v>
      </c>
    </row>
    <row r="447" spans="1:7" x14ac:dyDescent="0.2">
      <c r="A447" s="111">
        <v>502</v>
      </c>
      <c r="B447" s="112">
        <f>IF(A447&lt;Normativy!$E$36,Normativy!$F$36,IF(A447&lt;Normativy!$E$37,Normativy!$F$37+Normativy!$G$37*A447+Normativy!$H$37*A447^2,Normativy!$F$38))</f>
        <v>61.81906519999999</v>
      </c>
      <c r="C447" s="109">
        <f>Normativy!$C$36</f>
        <v>15583</v>
      </c>
      <c r="D447" s="110">
        <f t="shared" si="18"/>
        <v>3025</v>
      </c>
      <c r="E447" s="110">
        <f t="shared" si="19"/>
        <v>1089</v>
      </c>
      <c r="F447" s="113">
        <v>0</v>
      </c>
      <c r="G447" s="76">
        <f t="shared" si="20"/>
        <v>4114</v>
      </c>
    </row>
    <row r="448" spans="1:7" x14ac:dyDescent="0.2">
      <c r="A448" s="111">
        <v>503</v>
      </c>
      <c r="B448" s="112">
        <f>IF(A448&lt;Normativy!$E$36,Normativy!$F$36,IF(A448&lt;Normativy!$E$37,Normativy!$F$37+Normativy!$G$37*A448+Normativy!$H$37*A448^2,Normativy!$F$38))</f>
        <v>61.853451700000008</v>
      </c>
      <c r="C448" s="109">
        <f>Normativy!$C$36</f>
        <v>15583</v>
      </c>
      <c r="D448" s="110">
        <f t="shared" si="18"/>
        <v>3023</v>
      </c>
      <c r="E448" s="110">
        <f t="shared" si="19"/>
        <v>1088.28</v>
      </c>
      <c r="F448" s="113">
        <v>0</v>
      </c>
      <c r="G448" s="76">
        <f t="shared" si="20"/>
        <v>4111.28</v>
      </c>
    </row>
    <row r="449" spans="1:7" x14ac:dyDescent="0.2">
      <c r="A449" s="111">
        <v>504</v>
      </c>
      <c r="B449" s="112">
        <f>IF(A449&lt;Normativy!$E$36,Normativy!$F$36,IF(A449&lt;Normativy!$E$37,Normativy!$F$37+Normativy!$G$37*A449+Normativy!$H$37*A449^2,Normativy!$F$38))</f>
        <v>61.887740799999996</v>
      </c>
      <c r="C449" s="109">
        <f>Normativy!$C$36</f>
        <v>15583</v>
      </c>
      <c r="D449" s="110">
        <f t="shared" si="18"/>
        <v>3022</v>
      </c>
      <c r="E449" s="110">
        <f t="shared" si="19"/>
        <v>1087.92</v>
      </c>
      <c r="F449" s="113">
        <v>0</v>
      </c>
      <c r="G449" s="76">
        <f t="shared" si="20"/>
        <v>4109.92</v>
      </c>
    </row>
    <row r="450" spans="1:7" x14ac:dyDescent="0.2">
      <c r="A450" s="111">
        <v>505</v>
      </c>
      <c r="B450" s="112">
        <f>IF(A450&lt;Normativy!$E$36,Normativy!$F$36,IF(A450&lt;Normativy!$E$37,Normativy!$F$37+Normativy!$G$37*A450+Normativy!$H$37*A450^2,Normativy!$F$38))</f>
        <v>61.921932500000004</v>
      </c>
      <c r="C450" s="109">
        <f>Normativy!$C$36</f>
        <v>15583</v>
      </c>
      <c r="D450" s="110">
        <f t="shared" si="18"/>
        <v>3020</v>
      </c>
      <c r="E450" s="110">
        <f t="shared" si="19"/>
        <v>1087.2</v>
      </c>
      <c r="F450" s="113">
        <v>0</v>
      </c>
      <c r="G450" s="76">
        <f t="shared" si="20"/>
        <v>4107.2</v>
      </c>
    </row>
    <row r="451" spans="1:7" x14ac:dyDescent="0.2">
      <c r="A451" s="111">
        <v>506</v>
      </c>
      <c r="B451" s="112">
        <f>IF(A451&lt;Normativy!$E$36,Normativy!$F$36,IF(A451&lt;Normativy!$E$37,Normativy!$F$37+Normativy!$G$37*A451+Normativy!$H$37*A451^2,Normativy!$F$38))</f>
        <v>61.956026800000004</v>
      </c>
      <c r="C451" s="109">
        <f>Normativy!$C$36</f>
        <v>15583</v>
      </c>
      <c r="D451" s="110">
        <f t="shared" si="18"/>
        <v>3018</v>
      </c>
      <c r="E451" s="110">
        <f t="shared" si="19"/>
        <v>1086.48</v>
      </c>
      <c r="F451" s="113">
        <v>0</v>
      </c>
      <c r="G451" s="76">
        <f t="shared" si="20"/>
        <v>4104.4799999999996</v>
      </c>
    </row>
    <row r="452" spans="1:7" x14ac:dyDescent="0.2">
      <c r="A452" s="111">
        <v>507</v>
      </c>
      <c r="B452" s="112">
        <f>IF(A452&lt;Normativy!$E$36,Normativy!$F$36,IF(A452&lt;Normativy!$E$37,Normativy!$F$37+Normativy!$G$37*A452+Normativy!$H$37*A452^2,Normativy!$F$38))</f>
        <v>61.990023699999995</v>
      </c>
      <c r="C452" s="109">
        <f>Normativy!$C$36</f>
        <v>15583</v>
      </c>
      <c r="D452" s="110">
        <f t="shared" si="18"/>
        <v>3017</v>
      </c>
      <c r="E452" s="110">
        <f t="shared" si="19"/>
        <v>1086.1199999999999</v>
      </c>
      <c r="F452" s="113">
        <v>0</v>
      </c>
      <c r="G452" s="76">
        <f t="shared" si="20"/>
        <v>4103.12</v>
      </c>
    </row>
    <row r="453" spans="1:7" x14ac:dyDescent="0.2">
      <c r="A453" s="111">
        <v>508</v>
      </c>
      <c r="B453" s="112">
        <f>IF(A453&lt;Normativy!$E$36,Normativy!$F$36,IF(A453&lt;Normativy!$E$37,Normativy!$F$37+Normativy!$G$37*A453+Normativy!$H$37*A453^2,Normativy!$F$38))</f>
        <v>62.023923199999999</v>
      </c>
      <c r="C453" s="109">
        <f>Normativy!$C$36</f>
        <v>15583</v>
      </c>
      <c r="D453" s="110">
        <f t="shared" si="18"/>
        <v>3015</v>
      </c>
      <c r="E453" s="110">
        <f t="shared" si="19"/>
        <v>1085.3999999999999</v>
      </c>
      <c r="F453" s="113">
        <v>0</v>
      </c>
      <c r="G453" s="76">
        <f t="shared" si="20"/>
        <v>4100.3999999999996</v>
      </c>
    </row>
    <row r="454" spans="1:7" x14ac:dyDescent="0.2">
      <c r="A454" s="111">
        <v>509</v>
      </c>
      <c r="B454" s="112">
        <f>IF(A454&lt;Normativy!$E$36,Normativy!$F$36,IF(A454&lt;Normativy!$E$37,Normativy!$F$37+Normativy!$G$37*A454+Normativy!$H$37*A454^2,Normativy!$F$38))</f>
        <v>62.057725300000001</v>
      </c>
      <c r="C454" s="109">
        <f>Normativy!$C$36</f>
        <v>15583</v>
      </c>
      <c r="D454" s="110">
        <f t="shared" ref="D454:D517" si="21">ROUND(C454/B454*12,0)</f>
        <v>3013</v>
      </c>
      <c r="E454" s="110">
        <f t="shared" ref="E454:E517" si="22">D454*0.36</f>
        <v>1084.68</v>
      </c>
      <c r="F454" s="113">
        <v>0</v>
      </c>
      <c r="G454" s="76">
        <f t="shared" si="20"/>
        <v>4097.68</v>
      </c>
    </row>
    <row r="455" spans="1:7" x14ac:dyDescent="0.2">
      <c r="A455" s="111">
        <v>510</v>
      </c>
      <c r="B455" s="112">
        <f>IF(A455&lt;Normativy!$E$36,Normativy!$F$36,IF(A455&lt;Normativy!$E$37,Normativy!$F$37+Normativy!$G$37*A455+Normativy!$H$37*A455^2,Normativy!$F$38))</f>
        <v>62.091429999999988</v>
      </c>
      <c r="C455" s="109">
        <f>Normativy!$C$36</f>
        <v>15583</v>
      </c>
      <c r="D455" s="110">
        <f t="shared" si="21"/>
        <v>3012</v>
      </c>
      <c r="E455" s="110">
        <f t="shared" si="22"/>
        <v>1084.32</v>
      </c>
      <c r="F455" s="113">
        <v>0</v>
      </c>
      <c r="G455" s="76">
        <f t="shared" ref="G455:G518" si="23">D455+E455+F455</f>
        <v>4096.32</v>
      </c>
    </row>
    <row r="456" spans="1:7" x14ac:dyDescent="0.2">
      <c r="A456" s="111">
        <v>511</v>
      </c>
      <c r="B456" s="112">
        <f>IF(A456&lt;Normativy!$E$36,Normativy!$F$36,IF(A456&lt;Normativy!$E$37,Normativy!$F$37+Normativy!$G$37*A456+Normativy!$H$37*A456^2,Normativy!$F$38))</f>
        <v>62.12503730000001</v>
      </c>
      <c r="C456" s="109">
        <f>Normativy!$C$36</f>
        <v>15583</v>
      </c>
      <c r="D456" s="110">
        <f t="shared" si="21"/>
        <v>3010</v>
      </c>
      <c r="E456" s="110">
        <f t="shared" si="22"/>
        <v>1083.5999999999999</v>
      </c>
      <c r="F456" s="113">
        <v>0</v>
      </c>
      <c r="G456" s="76">
        <f t="shared" si="23"/>
        <v>4093.6</v>
      </c>
    </row>
    <row r="457" spans="1:7" x14ac:dyDescent="0.2">
      <c r="A457" s="111">
        <v>512</v>
      </c>
      <c r="B457" s="112">
        <f>IF(A457&lt;Normativy!$E$36,Normativy!$F$36,IF(A457&lt;Normativy!$E$37,Normativy!$F$37+Normativy!$G$37*A457+Normativy!$H$37*A457^2,Normativy!$F$38))</f>
        <v>62.158547200000001</v>
      </c>
      <c r="C457" s="109">
        <f>Normativy!$C$36</f>
        <v>15583</v>
      </c>
      <c r="D457" s="110">
        <f t="shared" si="21"/>
        <v>3008</v>
      </c>
      <c r="E457" s="110">
        <f t="shared" si="22"/>
        <v>1082.8799999999999</v>
      </c>
      <c r="F457" s="113">
        <v>0</v>
      </c>
      <c r="G457" s="76">
        <f t="shared" si="23"/>
        <v>4090.88</v>
      </c>
    </row>
    <row r="458" spans="1:7" x14ac:dyDescent="0.2">
      <c r="A458" s="111">
        <v>513</v>
      </c>
      <c r="B458" s="112">
        <f>IF(A458&lt;Normativy!$E$36,Normativy!$F$36,IF(A458&lt;Normativy!$E$37,Normativy!$F$37+Normativy!$G$37*A458+Normativy!$H$37*A458^2,Normativy!$F$38))</f>
        <v>62.191959699999991</v>
      </c>
      <c r="C458" s="109">
        <f>Normativy!$C$36</f>
        <v>15583</v>
      </c>
      <c r="D458" s="110">
        <f t="shared" si="21"/>
        <v>3007</v>
      </c>
      <c r="E458" s="110">
        <f t="shared" si="22"/>
        <v>1082.52</v>
      </c>
      <c r="F458" s="113">
        <v>0</v>
      </c>
      <c r="G458" s="76">
        <f t="shared" si="23"/>
        <v>4089.52</v>
      </c>
    </row>
    <row r="459" spans="1:7" x14ac:dyDescent="0.2">
      <c r="A459" s="111">
        <v>514</v>
      </c>
      <c r="B459" s="112">
        <f>IF(A459&lt;Normativy!$E$36,Normativy!$F$36,IF(A459&lt;Normativy!$E$37,Normativy!$F$37+Normativy!$G$37*A459+Normativy!$H$37*A459^2,Normativy!$F$38))</f>
        <v>62.225274800000008</v>
      </c>
      <c r="C459" s="109">
        <f>Normativy!$C$36</f>
        <v>15583</v>
      </c>
      <c r="D459" s="110">
        <f t="shared" si="21"/>
        <v>3005</v>
      </c>
      <c r="E459" s="110">
        <f t="shared" si="22"/>
        <v>1081.8</v>
      </c>
      <c r="F459" s="113">
        <v>0</v>
      </c>
      <c r="G459" s="76">
        <f t="shared" si="23"/>
        <v>4086.8</v>
      </c>
    </row>
    <row r="460" spans="1:7" x14ac:dyDescent="0.2">
      <c r="A460" s="111">
        <v>515</v>
      </c>
      <c r="B460" s="112">
        <f>IF(A460&lt;Normativy!$E$36,Normativy!$F$36,IF(A460&lt;Normativy!$E$37,Normativy!$F$37+Normativy!$G$37*A460+Normativy!$H$37*A460^2,Normativy!$F$38))</f>
        <v>62.258492499999996</v>
      </c>
      <c r="C460" s="109">
        <f>Normativy!$C$36</f>
        <v>15583</v>
      </c>
      <c r="D460" s="110">
        <f t="shared" si="21"/>
        <v>3004</v>
      </c>
      <c r="E460" s="110">
        <f t="shared" si="22"/>
        <v>1081.44</v>
      </c>
      <c r="F460" s="113">
        <v>0</v>
      </c>
      <c r="G460" s="76">
        <f t="shared" si="23"/>
        <v>4085.44</v>
      </c>
    </row>
    <row r="461" spans="1:7" x14ac:dyDescent="0.2">
      <c r="A461" s="111">
        <v>516</v>
      </c>
      <c r="B461" s="112">
        <f>IF(A461&lt;Normativy!$E$36,Normativy!$F$36,IF(A461&lt;Normativy!$E$37,Normativy!$F$37+Normativy!$G$37*A461+Normativy!$H$37*A461^2,Normativy!$F$38))</f>
        <v>62.291612799999996</v>
      </c>
      <c r="C461" s="109">
        <f>Normativy!$C$36</f>
        <v>15583</v>
      </c>
      <c r="D461" s="110">
        <f t="shared" si="21"/>
        <v>3002</v>
      </c>
      <c r="E461" s="110">
        <f t="shared" si="22"/>
        <v>1080.72</v>
      </c>
      <c r="F461" s="113">
        <v>0</v>
      </c>
      <c r="G461" s="76">
        <f t="shared" si="23"/>
        <v>4082.7200000000003</v>
      </c>
    </row>
    <row r="462" spans="1:7" x14ac:dyDescent="0.2">
      <c r="A462" s="111">
        <v>517</v>
      </c>
      <c r="B462" s="112">
        <f>IF(A462&lt;Normativy!$E$36,Normativy!$F$36,IF(A462&lt;Normativy!$E$37,Normativy!$F$37+Normativy!$G$37*A462+Normativy!$H$37*A462^2,Normativy!$F$38))</f>
        <v>62.324635700000002</v>
      </c>
      <c r="C462" s="109">
        <f>Normativy!$C$36</f>
        <v>15583</v>
      </c>
      <c r="D462" s="110">
        <f t="shared" si="21"/>
        <v>3000</v>
      </c>
      <c r="E462" s="110">
        <f t="shared" si="22"/>
        <v>1080</v>
      </c>
      <c r="F462" s="113">
        <v>0</v>
      </c>
      <c r="G462" s="76">
        <f t="shared" si="23"/>
        <v>4080</v>
      </c>
    </row>
    <row r="463" spans="1:7" x14ac:dyDescent="0.2">
      <c r="A463" s="111">
        <v>518</v>
      </c>
      <c r="B463" s="112">
        <f>IF(A463&lt;Normativy!$E$36,Normativy!$F$36,IF(A463&lt;Normativy!$E$37,Normativy!$F$37+Normativy!$G$37*A463+Normativy!$H$37*A463^2,Normativy!$F$38))</f>
        <v>62.357561199999992</v>
      </c>
      <c r="C463" s="109">
        <f>Normativy!$C$36</f>
        <v>15583</v>
      </c>
      <c r="D463" s="110">
        <f t="shared" si="21"/>
        <v>2999</v>
      </c>
      <c r="E463" s="110">
        <f t="shared" si="22"/>
        <v>1079.6399999999999</v>
      </c>
      <c r="F463" s="113">
        <v>0</v>
      </c>
      <c r="G463" s="76">
        <f t="shared" si="23"/>
        <v>4078.64</v>
      </c>
    </row>
    <row r="464" spans="1:7" x14ac:dyDescent="0.2">
      <c r="A464" s="111">
        <v>519</v>
      </c>
      <c r="B464" s="112">
        <f>IF(A464&lt;Normativy!$E$36,Normativy!$F$36,IF(A464&lt;Normativy!$E$37,Normativy!$F$37+Normativy!$G$37*A464+Normativy!$H$37*A464^2,Normativy!$F$38))</f>
        <v>62.390389299999995</v>
      </c>
      <c r="C464" s="109">
        <f>Normativy!$C$36</f>
        <v>15583</v>
      </c>
      <c r="D464" s="110">
        <f t="shared" si="21"/>
        <v>2997</v>
      </c>
      <c r="E464" s="110">
        <f t="shared" si="22"/>
        <v>1078.92</v>
      </c>
      <c r="F464" s="113">
        <v>0</v>
      </c>
      <c r="G464" s="76">
        <f t="shared" si="23"/>
        <v>4075.92</v>
      </c>
    </row>
    <row r="465" spans="1:7" x14ac:dyDescent="0.2">
      <c r="A465" s="111">
        <v>520</v>
      </c>
      <c r="B465" s="112">
        <f>IF(A465&lt;Normativy!$E$36,Normativy!$F$36,IF(A465&lt;Normativy!$E$37,Normativy!$F$37+Normativy!$G$37*A465+Normativy!$H$37*A465^2,Normativy!$F$38))</f>
        <v>62.423119999999997</v>
      </c>
      <c r="C465" s="109">
        <f>Normativy!$C$36</f>
        <v>15583</v>
      </c>
      <c r="D465" s="110">
        <f t="shared" si="21"/>
        <v>2996</v>
      </c>
      <c r="E465" s="110">
        <f t="shared" si="22"/>
        <v>1078.56</v>
      </c>
      <c r="F465" s="113">
        <v>0</v>
      </c>
      <c r="G465" s="76">
        <f t="shared" si="23"/>
        <v>4074.56</v>
      </c>
    </row>
    <row r="466" spans="1:7" x14ac:dyDescent="0.2">
      <c r="A466" s="111">
        <v>521</v>
      </c>
      <c r="B466" s="112">
        <f>IF(A466&lt;Normativy!$E$36,Normativy!$F$36,IF(A466&lt;Normativy!$E$37,Normativy!$F$37+Normativy!$G$37*A466+Normativy!$H$37*A466^2,Normativy!$F$38))</f>
        <v>62.455753299999991</v>
      </c>
      <c r="C466" s="109">
        <f>Normativy!$C$36</f>
        <v>15583</v>
      </c>
      <c r="D466" s="110">
        <f t="shared" si="21"/>
        <v>2994</v>
      </c>
      <c r="E466" s="110">
        <f t="shared" si="22"/>
        <v>1077.8399999999999</v>
      </c>
      <c r="F466" s="113">
        <v>0</v>
      </c>
      <c r="G466" s="76">
        <f t="shared" si="23"/>
        <v>4071.84</v>
      </c>
    </row>
    <row r="467" spans="1:7" x14ac:dyDescent="0.2">
      <c r="A467" s="111">
        <v>522</v>
      </c>
      <c r="B467" s="112">
        <f>IF(A467&lt;Normativy!$E$36,Normativy!$F$36,IF(A467&lt;Normativy!$E$37,Normativy!$F$37+Normativy!$G$37*A467+Normativy!$H$37*A467^2,Normativy!$F$38))</f>
        <v>62.488289200000011</v>
      </c>
      <c r="C467" s="109">
        <f>Normativy!$C$36</f>
        <v>15583</v>
      </c>
      <c r="D467" s="110">
        <f t="shared" si="21"/>
        <v>2992</v>
      </c>
      <c r="E467" s="110">
        <f t="shared" si="22"/>
        <v>1077.1199999999999</v>
      </c>
      <c r="F467" s="113">
        <v>0</v>
      </c>
      <c r="G467" s="76">
        <f t="shared" si="23"/>
        <v>4069.12</v>
      </c>
    </row>
    <row r="468" spans="1:7" x14ac:dyDescent="0.2">
      <c r="A468" s="111">
        <v>523</v>
      </c>
      <c r="B468" s="112">
        <f>IF(A468&lt;Normativy!$E$36,Normativy!$F$36,IF(A468&lt;Normativy!$E$37,Normativy!$F$37+Normativy!$G$37*A468+Normativy!$H$37*A468^2,Normativy!$F$38))</f>
        <v>62.520727699999995</v>
      </c>
      <c r="C468" s="109">
        <f>Normativy!$C$36</f>
        <v>15583</v>
      </c>
      <c r="D468" s="110">
        <f t="shared" si="21"/>
        <v>2991</v>
      </c>
      <c r="E468" s="110">
        <f t="shared" si="22"/>
        <v>1076.76</v>
      </c>
      <c r="F468" s="113">
        <v>0</v>
      </c>
      <c r="G468" s="76">
        <f t="shared" si="23"/>
        <v>4067.76</v>
      </c>
    </row>
    <row r="469" spans="1:7" x14ac:dyDescent="0.2">
      <c r="A469" s="111">
        <v>524</v>
      </c>
      <c r="B469" s="112">
        <f>IF(A469&lt;Normativy!$E$36,Normativy!$F$36,IF(A469&lt;Normativy!$E$37,Normativy!$F$37+Normativy!$G$37*A469+Normativy!$H$37*A469^2,Normativy!$F$38))</f>
        <v>62.553068799999998</v>
      </c>
      <c r="C469" s="109">
        <f>Normativy!$C$36</f>
        <v>15583</v>
      </c>
      <c r="D469" s="110">
        <f t="shared" si="21"/>
        <v>2989</v>
      </c>
      <c r="E469" s="110">
        <f t="shared" si="22"/>
        <v>1076.04</v>
      </c>
      <c r="F469" s="113">
        <v>0</v>
      </c>
      <c r="G469" s="76">
        <f t="shared" si="23"/>
        <v>4065.04</v>
      </c>
    </row>
    <row r="470" spans="1:7" x14ac:dyDescent="0.2">
      <c r="A470" s="111">
        <v>525</v>
      </c>
      <c r="B470" s="112">
        <f>IF(A470&lt;Normativy!$E$36,Normativy!$F$36,IF(A470&lt;Normativy!$E$37,Normativy!$F$37+Normativy!$G$37*A470+Normativy!$H$37*A470^2,Normativy!$F$38))</f>
        <v>62.585312500000001</v>
      </c>
      <c r="C470" s="109">
        <f>Normativy!$C$36</f>
        <v>15583</v>
      </c>
      <c r="D470" s="110">
        <f t="shared" si="21"/>
        <v>2988</v>
      </c>
      <c r="E470" s="110">
        <f t="shared" si="22"/>
        <v>1075.68</v>
      </c>
      <c r="F470" s="113">
        <v>0</v>
      </c>
      <c r="G470" s="76">
        <f t="shared" si="23"/>
        <v>4063.6800000000003</v>
      </c>
    </row>
    <row r="471" spans="1:7" x14ac:dyDescent="0.2">
      <c r="A471" s="111">
        <v>526</v>
      </c>
      <c r="B471" s="112">
        <f>IF(A471&lt;Normativy!$E$36,Normativy!$F$36,IF(A471&lt;Normativy!$E$37,Normativy!$F$37+Normativy!$G$37*A471+Normativy!$H$37*A471^2,Normativy!$F$38))</f>
        <v>62.617458799999994</v>
      </c>
      <c r="C471" s="109">
        <f>Normativy!$C$36</f>
        <v>15583</v>
      </c>
      <c r="D471" s="110">
        <f t="shared" si="21"/>
        <v>2986</v>
      </c>
      <c r="E471" s="110">
        <f t="shared" si="22"/>
        <v>1074.96</v>
      </c>
      <c r="F471" s="113">
        <v>0</v>
      </c>
      <c r="G471" s="76">
        <f t="shared" si="23"/>
        <v>4060.96</v>
      </c>
    </row>
    <row r="472" spans="1:7" x14ac:dyDescent="0.2">
      <c r="A472" s="111">
        <v>527</v>
      </c>
      <c r="B472" s="112">
        <f>IF(A472&lt;Normativy!$E$36,Normativy!$F$36,IF(A472&lt;Normativy!$E$37,Normativy!$F$37+Normativy!$G$37*A472+Normativy!$H$37*A472^2,Normativy!$F$38))</f>
        <v>62.649507700000001</v>
      </c>
      <c r="C472" s="109">
        <f>Normativy!$C$36</f>
        <v>15583</v>
      </c>
      <c r="D472" s="110">
        <f t="shared" si="21"/>
        <v>2985</v>
      </c>
      <c r="E472" s="110">
        <f t="shared" si="22"/>
        <v>1074.5999999999999</v>
      </c>
      <c r="F472" s="113">
        <v>0</v>
      </c>
      <c r="G472" s="76">
        <f t="shared" si="23"/>
        <v>4059.6</v>
      </c>
    </row>
    <row r="473" spans="1:7" x14ac:dyDescent="0.2">
      <c r="A473" s="111">
        <v>528</v>
      </c>
      <c r="B473" s="112">
        <f>IF(A473&lt;Normativy!$E$36,Normativy!$F$36,IF(A473&lt;Normativy!$E$37,Normativy!$F$37+Normativy!$G$37*A473+Normativy!$H$37*A473^2,Normativy!$F$38))</f>
        <v>62.681459199999999</v>
      </c>
      <c r="C473" s="109">
        <f>Normativy!$C$36</f>
        <v>15583</v>
      </c>
      <c r="D473" s="110">
        <f t="shared" si="21"/>
        <v>2983</v>
      </c>
      <c r="E473" s="110">
        <f t="shared" si="22"/>
        <v>1073.8799999999999</v>
      </c>
      <c r="F473" s="113">
        <v>0</v>
      </c>
      <c r="G473" s="76">
        <f t="shared" si="23"/>
        <v>4056.88</v>
      </c>
    </row>
    <row r="474" spans="1:7" x14ac:dyDescent="0.2">
      <c r="A474" s="111">
        <v>529</v>
      </c>
      <c r="B474" s="112">
        <f>IF(A474&lt;Normativy!$E$36,Normativy!$F$36,IF(A474&lt;Normativy!$E$37,Normativy!$F$37+Normativy!$G$37*A474+Normativy!$H$37*A474^2,Normativy!$F$38))</f>
        <v>62.713313299999989</v>
      </c>
      <c r="C474" s="109">
        <f>Normativy!$C$36</f>
        <v>15583</v>
      </c>
      <c r="D474" s="110">
        <f t="shared" si="21"/>
        <v>2982</v>
      </c>
      <c r="E474" s="110">
        <f t="shared" si="22"/>
        <v>1073.52</v>
      </c>
      <c r="F474" s="113">
        <v>0</v>
      </c>
      <c r="G474" s="76">
        <f t="shared" si="23"/>
        <v>4055.52</v>
      </c>
    </row>
    <row r="475" spans="1:7" x14ac:dyDescent="0.2">
      <c r="A475" s="111">
        <v>530</v>
      </c>
      <c r="B475" s="112">
        <f>IF(A475&lt;Normativy!$E$36,Normativy!$F$36,IF(A475&lt;Normativy!$E$37,Normativy!$F$37+Normativy!$G$37*A475+Normativy!$H$37*A475^2,Normativy!$F$38))</f>
        <v>62.745070000000013</v>
      </c>
      <c r="C475" s="109">
        <f>Normativy!$C$36</f>
        <v>15583</v>
      </c>
      <c r="D475" s="110">
        <f t="shared" si="21"/>
        <v>2980</v>
      </c>
      <c r="E475" s="110">
        <f t="shared" si="22"/>
        <v>1072.8</v>
      </c>
      <c r="F475" s="113">
        <v>0</v>
      </c>
      <c r="G475" s="76">
        <f t="shared" si="23"/>
        <v>4052.8</v>
      </c>
    </row>
    <row r="476" spans="1:7" x14ac:dyDescent="0.2">
      <c r="A476" s="111">
        <v>531</v>
      </c>
      <c r="B476" s="112">
        <f>IF(A476&lt;Normativy!$E$36,Normativy!$F$36,IF(A476&lt;Normativy!$E$37,Normativy!$F$37+Normativy!$G$37*A476+Normativy!$H$37*A476^2,Normativy!$F$38))</f>
        <v>62.7767293</v>
      </c>
      <c r="C476" s="109">
        <f>Normativy!$C$36</f>
        <v>15583</v>
      </c>
      <c r="D476" s="110">
        <f t="shared" si="21"/>
        <v>2979</v>
      </c>
      <c r="E476" s="110">
        <f t="shared" si="22"/>
        <v>1072.44</v>
      </c>
      <c r="F476" s="113">
        <v>0</v>
      </c>
      <c r="G476" s="76">
        <f t="shared" si="23"/>
        <v>4051.44</v>
      </c>
    </row>
    <row r="477" spans="1:7" x14ac:dyDescent="0.2">
      <c r="A477" s="111">
        <v>532</v>
      </c>
      <c r="B477" s="112">
        <f>IF(A477&lt;Normativy!$E$36,Normativy!$F$36,IF(A477&lt;Normativy!$E$37,Normativy!$F$37+Normativy!$G$37*A477+Normativy!$H$37*A477^2,Normativy!$F$38))</f>
        <v>62.808291199999999</v>
      </c>
      <c r="C477" s="109">
        <f>Normativy!$C$36</f>
        <v>15583</v>
      </c>
      <c r="D477" s="110">
        <f t="shared" si="21"/>
        <v>2977</v>
      </c>
      <c r="E477" s="110">
        <f t="shared" si="22"/>
        <v>1071.72</v>
      </c>
      <c r="F477" s="113">
        <v>0</v>
      </c>
      <c r="G477" s="76">
        <f t="shared" si="23"/>
        <v>4048.7200000000003</v>
      </c>
    </row>
    <row r="478" spans="1:7" x14ac:dyDescent="0.2">
      <c r="A478" s="111">
        <v>533</v>
      </c>
      <c r="B478" s="112">
        <f>IF(A478&lt;Normativy!$E$36,Normativy!$F$36,IF(A478&lt;Normativy!$E$37,Normativy!$F$37+Normativy!$G$37*A478+Normativy!$H$37*A478^2,Normativy!$F$38))</f>
        <v>62.839755700000005</v>
      </c>
      <c r="C478" s="109">
        <f>Normativy!$C$36</f>
        <v>15583</v>
      </c>
      <c r="D478" s="110">
        <f t="shared" si="21"/>
        <v>2976</v>
      </c>
      <c r="E478" s="110">
        <f t="shared" si="22"/>
        <v>1071.3599999999999</v>
      </c>
      <c r="F478" s="113">
        <v>0</v>
      </c>
      <c r="G478" s="76">
        <f t="shared" si="23"/>
        <v>4047.3599999999997</v>
      </c>
    </row>
    <row r="479" spans="1:7" x14ac:dyDescent="0.2">
      <c r="A479" s="111">
        <v>534</v>
      </c>
      <c r="B479" s="112">
        <f>IF(A479&lt;Normativy!$E$36,Normativy!$F$36,IF(A479&lt;Normativy!$E$37,Normativy!$F$37+Normativy!$G$37*A479+Normativy!$H$37*A479^2,Normativy!$F$38))</f>
        <v>62.871122799999995</v>
      </c>
      <c r="C479" s="109">
        <f>Normativy!$C$36</f>
        <v>15583</v>
      </c>
      <c r="D479" s="110">
        <f t="shared" si="21"/>
        <v>2974</v>
      </c>
      <c r="E479" s="110">
        <f t="shared" si="22"/>
        <v>1070.6399999999999</v>
      </c>
      <c r="F479" s="113">
        <v>0</v>
      </c>
      <c r="G479" s="76">
        <f t="shared" si="23"/>
        <v>4044.64</v>
      </c>
    </row>
    <row r="480" spans="1:7" x14ac:dyDescent="0.2">
      <c r="A480" s="111">
        <v>535</v>
      </c>
      <c r="B480" s="112">
        <f>IF(A480&lt;Normativy!$E$36,Normativy!$F$36,IF(A480&lt;Normativy!$E$37,Normativy!$F$37+Normativy!$G$37*A480+Normativy!$H$37*A480^2,Normativy!$F$38))</f>
        <v>62.902392499999998</v>
      </c>
      <c r="C480" s="109">
        <f>Normativy!$C$36</f>
        <v>15583</v>
      </c>
      <c r="D480" s="110">
        <f t="shared" si="21"/>
        <v>2973</v>
      </c>
      <c r="E480" s="110">
        <f t="shared" si="22"/>
        <v>1070.28</v>
      </c>
      <c r="F480" s="113">
        <v>0</v>
      </c>
      <c r="G480" s="76">
        <f t="shared" si="23"/>
        <v>4043.2799999999997</v>
      </c>
    </row>
    <row r="481" spans="1:7" x14ac:dyDescent="0.2">
      <c r="A481" s="111">
        <v>536</v>
      </c>
      <c r="B481" s="112">
        <f>IF(A481&lt;Normativy!$E$36,Normativy!$F$36,IF(A481&lt;Normativy!$E$37,Normativy!$F$37+Normativy!$G$37*A481+Normativy!$H$37*A481^2,Normativy!$F$38))</f>
        <v>62.933564799999999</v>
      </c>
      <c r="C481" s="109">
        <f>Normativy!$C$36</f>
        <v>15583</v>
      </c>
      <c r="D481" s="110">
        <f t="shared" si="21"/>
        <v>2971</v>
      </c>
      <c r="E481" s="110">
        <f t="shared" si="22"/>
        <v>1069.56</v>
      </c>
      <c r="F481" s="113">
        <v>0</v>
      </c>
      <c r="G481" s="76">
        <f t="shared" si="23"/>
        <v>4040.56</v>
      </c>
    </row>
    <row r="482" spans="1:7" x14ac:dyDescent="0.2">
      <c r="A482" s="111">
        <v>537</v>
      </c>
      <c r="B482" s="112">
        <f>IF(A482&lt;Normativy!$E$36,Normativy!$F$36,IF(A482&lt;Normativy!$E$37,Normativy!$F$37+Normativy!$G$37*A482+Normativy!$H$37*A482^2,Normativy!$F$38))</f>
        <v>62.964639699999992</v>
      </c>
      <c r="C482" s="109">
        <f>Normativy!$C$36</f>
        <v>15583</v>
      </c>
      <c r="D482" s="110">
        <f t="shared" si="21"/>
        <v>2970</v>
      </c>
      <c r="E482" s="110">
        <f t="shared" si="22"/>
        <v>1069.2</v>
      </c>
      <c r="F482" s="113">
        <v>0</v>
      </c>
      <c r="G482" s="76">
        <f t="shared" si="23"/>
        <v>4039.2</v>
      </c>
    </row>
    <row r="483" spans="1:7" x14ac:dyDescent="0.2">
      <c r="A483" s="111">
        <v>538</v>
      </c>
      <c r="B483" s="112">
        <f>IF(A483&lt;Normativy!$E$36,Normativy!$F$36,IF(A483&lt;Normativy!$E$37,Normativy!$F$37+Normativy!$G$37*A483+Normativy!$H$37*A483^2,Normativy!$F$38))</f>
        <v>62.995617200000012</v>
      </c>
      <c r="C483" s="109">
        <f>Normativy!$C$36</f>
        <v>15583</v>
      </c>
      <c r="D483" s="110">
        <f t="shared" si="21"/>
        <v>2968</v>
      </c>
      <c r="E483" s="110">
        <f t="shared" si="22"/>
        <v>1068.48</v>
      </c>
      <c r="F483" s="113">
        <v>0</v>
      </c>
      <c r="G483" s="76">
        <f t="shared" si="23"/>
        <v>4036.48</v>
      </c>
    </row>
    <row r="484" spans="1:7" x14ac:dyDescent="0.2">
      <c r="A484" s="111">
        <v>539</v>
      </c>
      <c r="B484" s="112">
        <f>IF(A484&lt;Normativy!$E$36,Normativy!$F$36,IF(A484&lt;Normativy!$E$37,Normativy!$F$37+Normativy!$G$37*A484+Normativy!$H$37*A484^2,Normativy!$F$38))</f>
        <v>63.026497300000003</v>
      </c>
      <c r="C484" s="109">
        <f>Normativy!$C$36</f>
        <v>15583</v>
      </c>
      <c r="D484" s="110">
        <f t="shared" si="21"/>
        <v>2967</v>
      </c>
      <c r="E484" s="110">
        <f t="shared" si="22"/>
        <v>1068.1199999999999</v>
      </c>
      <c r="F484" s="113">
        <v>0</v>
      </c>
      <c r="G484" s="76">
        <f t="shared" si="23"/>
        <v>4035.12</v>
      </c>
    </row>
    <row r="485" spans="1:7" x14ac:dyDescent="0.2">
      <c r="A485" s="111">
        <v>540</v>
      </c>
      <c r="B485" s="112">
        <f>IF(A485&lt;Normativy!$E$36,Normativy!$F$36,IF(A485&lt;Normativy!$E$37,Normativy!$F$37+Normativy!$G$37*A485+Normativy!$H$37*A485^2,Normativy!$F$38))</f>
        <v>63.057280000000006</v>
      </c>
      <c r="C485" s="109">
        <f>Normativy!$C$36</f>
        <v>15583</v>
      </c>
      <c r="D485" s="110">
        <f t="shared" si="21"/>
        <v>2965</v>
      </c>
      <c r="E485" s="110">
        <f t="shared" si="22"/>
        <v>1067.3999999999999</v>
      </c>
      <c r="F485" s="113">
        <v>0</v>
      </c>
      <c r="G485" s="76">
        <f t="shared" si="23"/>
        <v>4032.3999999999996</v>
      </c>
    </row>
    <row r="486" spans="1:7" x14ac:dyDescent="0.2">
      <c r="A486" s="111">
        <v>541</v>
      </c>
      <c r="B486" s="112">
        <f>IF(A486&lt;Normativy!$E$36,Normativy!$F$36,IF(A486&lt;Normativy!$E$37,Normativy!$F$37+Normativy!$G$37*A486+Normativy!$H$37*A486^2,Normativy!$F$38))</f>
        <v>63.087965300000008</v>
      </c>
      <c r="C486" s="109">
        <f>Normativy!$C$36</f>
        <v>15583</v>
      </c>
      <c r="D486" s="110">
        <f t="shared" si="21"/>
        <v>2964</v>
      </c>
      <c r="E486" s="110">
        <f t="shared" si="22"/>
        <v>1067.04</v>
      </c>
      <c r="F486" s="113">
        <v>0</v>
      </c>
      <c r="G486" s="76">
        <f t="shared" si="23"/>
        <v>4031.04</v>
      </c>
    </row>
    <row r="487" spans="1:7" x14ac:dyDescent="0.2">
      <c r="A487" s="111">
        <v>542</v>
      </c>
      <c r="B487" s="112">
        <f>IF(A487&lt;Normativy!$E$36,Normativy!$F$36,IF(A487&lt;Normativy!$E$37,Normativy!$F$37+Normativy!$G$37*A487+Normativy!$H$37*A487^2,Normativy!$F$38))</f>
        <v>63.118553199999994</v>
      </c>
      <c r="C487" s="109">
        <f>Normativy!$C$36</f>
        <v>15583</v>
      </c>
      <c r="D487" s="110">
        <f t="shared" si="21"/>
        <v>2963</v>
      </c>
      <c r="E487" s="110">
        <f t="shared" si="22"/>
        <v>1066.68</v>
      </c>
      <c r="F487" s="113">
        <v>0</v>
      </c>
      <c r="G487" s="76">
        <f t="shared" si="23"/>
        <v>4029.6800000000003</v>
      </c>
    </row>
    <row r="488" spans="1:7" x14ac:dyDescent="0.2">
      <c r="A488" s="111">
        <v>543</v>
      </c>
      <c r="B488" s="112">
        <f>IF(A488&lt;Normativy!$E$36,Normativy!$F$36,IF(A488&lt;Normativy!$E$37,Normativy!$F$37+Normativy!$G$37*A488+Normativy!$H$37*A488^2,Normativy!$F$38))</f>
        <v>63.1490437</v>
      </c>
      <c r="C488" s="109">
        <f>Normativy!$C$36</f>
        <v>15583</v>
      </c>
      <c r="D488" s="110">
        <f t="shared" si="21"/>
        <v>2961</v>
      </c>
      <c r="E488" s="110">
        <f t="shared" si="22"/>
        <v>1065.96</v>
      </c>
      <c r="F488" s="113">
        <v>0</v>
      </c>
      <c r="G488" s="76">
        <f t="shared" si="23"/>
        <v>4026.96</v>
      </c>
    </row>
    <row r="489" spans="1:7" x14ac:dyDescent="0.2">
      <c r="A489" s="111">
        <v>544</v>
      </c>
      <c r="B489" s="112">
        <f>IF(A489&lt;Normativy!$E$36,Normativy!$F$36,IF(A489&lt;Normativy!$E$37,Normativy!$F$37+Normativy!$G$37*A489+Normativy!$H$37*A489^2,Normativy!$F$38))</f>
        <v>63.179436800000005</v>
      </c>
      <c r="C489" s="109">
        <f>Normativy!$C$36</f>
        <v>15583</v>
      </c>
      <c r="D489" s="110">
        <f t="shared" si="21"/>
        <v>2960</v>
      </c>
      <c r="E489" s="110">
        <f t="shared" si="22"/>
        <v>1065.5999999999999</v>
      </c>
      <c r="F489" s="113">
        <v>0</v>
      </c>
      <c r="G489" s="76">
        <f t="shared" si="23"/>
        <v>4025.6</v>
      </c>
    </row>
    <row r="490" spans="1:7" x14ac:dyDescent="0.2">
      <c r="A490" s="111">
        <v>545</v>
      </c>
      <c r="B490" s="112">
        <f>IF(A490&lt;Normativy!$E$36,Normativy!$F$36,IF(A490&lt;Normativy!$E$37,Normativy!$F$37+Normativy!$G$37*A490+Normativy!$H$37*A490^2,Normativy!$F$38))</f>
        <v>63.209732499999994</v>
      </c>
      <c r="C490" s="109">
        <f>Normativy!$C$36</f>
        <v>15583</v>
      </c>
      <c r="D490" s="110">
        <f t="shared" si="21"/>
        <v>2958</v>
      </c>
      <c r="E490" s="110">
        <f t="shared" si="22"/>
        <v>1064.8799999999999</v>
      </c>
      <c r="F490" s="113">
        <v>0</v>
      </c>
      <c r="G490" s="76">
        <f t="shared" si="23"/>
        <v>4022.88</v>
      </c>
    </row>
    <row r="491" spans="1:7" x14ac:dyDescent="0.2">
      <c r="A491" s="111">
        <v>546</v>
      </c>
      <c r="B491" s="112">
        <f>IF(A491&lt;Normativy!$E$36,Normativy!$F$36,IF(A491&lt;Normativy!$E$37,Normativy!$F$37+Normativy!$G$37*A491+Normativy!$H$37*A491^2,Normativy!$F$38))</f>
        <v>63.239930799999996</v>
      </c>
      <c r="C491" s="109">
        <f>Normativy!$C$36</f>
        <v>15583</v>
      </c>
      <c r="D491" s="110">
        <f t="shared" si="21"/>
        <v>2957</v>
      </c>
      <c r="E491" s="110">
        <f t="shared" si="22"/>
        <v>1064.52</v>
      </c>
      <c r="F491" s="113">
        <v>0</v>
      </c>
      <c r="G491" s="76">
        <f t="shared" si="23"/>
        <v>4021.52</v>
      </c>
    </row>
    <row r="492" spans="1:7" x14ac:dyDescent="0.2">
      <c r="A492" s="111">
        <v>547</v>
      </c>
      <c r="B492" s="112">
        <f>IF(A492&lt;Normativy!$E$36,Normativy!$F$36,IF(A492&lt;Normativy!$E$37,Normativy!$F$37+Normativy!$G$37*A492+Normativy!$H$37*A492^2,Normativy!$F$38))</f>
        <v>63.270031700000004</v>
      </c>
      <c r="C492" s="109">
        <f>Normativy!$C$36</f>
        <v>15583</v>
      </c>
      <c r="D492" s="110">
        <f t="shared" si="21"/>
        <v>2956</v>
      </c>
      <c r="E492" s="110">
        <f t="shared" si="22"/>
        <v>1064.1599999999999</v>
      </c>
      <c r="F492" s="113">
        <v>0</v>
      </c>
      <c r="G492" s="76">
        <f t="shared" si="23"/>
        <v>4020.16</v>
      </c>
    </row>
    <row r="493" spans="1:7" x14ac:dyDescent="0.2">
      <c r="A493" s="111">
        <v>548</v>
      </c>
      <c r="B493" s="112">
        <f>IF(A493&lt;Normativy!$E$36,Normativy!$F$36,IF(A493&lt;Normativy!$E$37,Normativy!$F$37+Normativy!$G$37*A493+Normativy!$H$37*A493^2,Normativy!$F$38))</f>
        <v>63.300035199999989</v>
      </c>
      <c r="C493" s="109">
        <f>Normativy!$C$36</f>
        <v>15583</v>
      </c>
      <c r="D493" s="110">
        <f t="shared" si="21"/>
        <v>2954</v>
      </c>
      <c r="E493" s="110">
        <f t="shared" si="22"/>
        <v>1063.44</v>
      </c>
      <c r="F493" s="113">
        <v>0</v>
      </c>
      <c r="G493" s="76">
        <f t="shared" si="23"/>
        <v>4017.44</v>
      </c>
    </row>
    <row r="494" spans="1:7" x14ac:dyDescent="0.2">
      <c r="A494" s="111">
        <v>549</v>
      </c>
      <c r="B494" s="112">
        <f>IF(A494&lt;Normativy!$E$36,Normativy!$F$36,IF(A494&lt;Normativy!$E$37,Normativy!$F$37+Normativy!$G$37*A494+Normativy!$H$37*A494^2,Normativy!$F$38))</f>
        <v>63.329941300000009</v>
      </c>
      <c r="C494" s="109">
        <f>Normativy!$C$36</f>
        <v>15583</v>
      </c>
      <c r="D494" s="110">
        <f t="shared" si="21"/>
        <v>2953</v>
      </c>
      <c r="E494" s="110">
        <f t="shared" si="22"/>
        <v>1063.08</v>
      </c>
      <c r="F494" s="113">
        <v>0</v>
      </c>
      <c r="G494" s="76">
        <f t="shared" si="23"/>
        <v>4016.08</v>
      </c>
    </row>
    <row r="495" spans="1:7" x14ac:dyDescent="0.2">
      <c r="A495" s="111">
        <v>550</v>
      </c>
      <c r="B495" s="112">
        <f>IF(A495&lt;Normativy!$E$36,Normativy!$F$36,IF(A495&lt;Normativy!$E$37,Normativy!$F$37+Normativy!$G$37*A495+Normativy!$H$37*A495^2,Normativy!$F$38))</f>
        <v>63.359749999999998</v>
      </c>
      <c r="C495" s="109">
        <f>Normativy!$C$36</f>
        <v>15583</v>
      </c>
      <c r="D495" s="110">
        <f t="shared" si="21"/>
        <v>2951</v>
      </c>
      <c r="E495" s="110">
        <f t="shared" si="22"/>
        <v>1062.3599999999999</v>
      </c>
      <c r="F495" s="113">
        <v>0</v>
      </c>
      <c r="G495" s="76">
        <f t="shared" si="23"/>
        <v>4013.3599999999997</v>
      </c>
    </row>
    <row r="496" spans="1:7" x14ac:dyDescent="0.2">
      <c r="A496" s="111">
        <v>551</v>
      </c>
      <c r="B496" s="112">
        <f>IF(A496&lt;Normativy!$E$36,Normativy!$F$36,IF(A496&lt;Normativy!$E$37,Normativy!$F$37+Normativy!$G$37*A496+Normativy!$H$37*A496^2,Normativy!$F$38))</f>
        <v>63.389461300000001</v>
      </c>
      <c r="C496" s="109">
        <f>Normativy!$C$36</f>
        <v>15583</v>
      </c>
      <c r="D496" s="110">
        <f t="shared" si="21"/>
        <v>2950</v>
      </c>
      <c r="E496" s="110">
        <f t="shared" si="22"/>
        <v>1062</v>
      </c>
      <c r="F496" s="113">
        <v>0</v>
      </c>
      <c r="G496" s="76">
        <f t="shared" si="23"/>
        <v>4012</v>
      </c>
    </row>
    <row r="497" spans="1:7" x14ac:dyDescent="0.2">
      <c r="A497" s="111">
        <v>552</v>
      </c>
      <c r="B497" s="112">
        <f>IF(A497&lt;Normativy!$E$36,Normativy!$F$36,IF(A497&lt;Normativy!$E$37,Normativy!$F$37+Normativy!$G$37*A497+Normativy!$H$37*A497^2,Normativy!$F$38))</f>
        <v>63.419075200000002</v>
      </c>
      <c r="C497" s="109">
        <f>Normativy!$C$36</f>
        <v>15583</v>
      </c>
      <c r="D497" s="110">
        <f t="shared" si="21"/>
        <v>2949</v>
      </c>
      <c r="E497" s="110">
        <f t="shared" si="22"/>
        <v>1061.6399999999999</v>
      </c>
      <c r="F497" s="113">
        <v>0</v>
      </c>
      <c r="G497" s="76">
        <f t="shared" si="23"/>
        <v>4010.64</v>
      </c>
    </row>
    <row r="498" spans="1:7" x14ac:dyDescent="0.2">
      <c r="A498" s="111">
        <v>553</v>
      </c>
      <c r="B498" s="112">
        <f>IF(A498&lt;Normativy!$E$36,Normativy!$F$36,IF(A498&lt;Normativy!$E$37,Normativy!$F$37+Normativy!$G$37*A498+Normativy!$H$37*A498^2,Normativy!$F$38))</f>
        <v>63.448591699999994</v>
      </c>
      <c r="C498" s="109">
        <f>Normativy!$C$36</f>
        <v>15583</v>
      </c>
      <c r="D498" s="110">
        <f t="shared" si="21"/>
        <v>2947</v>
      </c>
      <c r="E498" s="110">
        <f t="shared" si="22"/>
        <v>1060.92</v>
      </c>
      <c r="F498" s="113">
        <v>0</v>
      </c>
      <c r="G498" s="76">
        <f t="shared" si="23"/>
        <v>4007.92</v>
      </c>
    </row>
    <row r="499" spans="1:7" x14ac:dyDescent="0.2">
      <c r="A499" s="111">
        <v>554</v>
      </c>
      <c r="B499" s="112">
        <f>IF(A499&lt;Normativy!$E$36,Normativy!$F$36,IF(A499&lt;Normativy!$E$37,Normativy!$F$37+Normativy!$G$37*A499+Normativy!$H$37*A499^2,Normativy!$F$38))</f>
        <v>63.4780108</v>
      </c>
      <c r="C499" s="109">
        <f>Normativy!$C$36</f>
        <v>15583</v>
      </c>
      <c r="D499" s="110">
        <f t="shared" si="21"/>
        <v>2946</v>
      </c>
      <c r="E499" s="110">
        <f t="shared" si="22"/>
        <v>1060.56</v>
      </c>
      <c r="F499" s="113">
        <v>0</v>
      </c>
      <c r="G499" s="76">
        <f t="shared" si="23"/>
        <v>4006.56</v>
      </c>
    </row>
    <row r="500" spans="1:7" x14ac:dyDescent="0.2">
      <c r="A500" s="111">
        <v>555</v>
      </c>
      <c r="B500" s="112">
        <f>IF(A500&lt;Normativy!$E$36,Normativy!$F$36,IF(A500&lt;Normativy!$E$37,Normativy!$F$37+Normativy!$G$37*A500+Normativy!$H$37*A500^2,Normativy!$F$38))</f>
        <v>63.507332500000004</v>
      </c>
      <c r="C500" s="109">
        <f>Normativy!$C$36</f>
        <v>15583</v>
      </c>
      <c r="D500" s="110">
        <f t="shared" si="21"/>
        <v>2944</v>
      </c>
      <c r="E500" s="110">
        <f t="shared" si="22"/>
        <v>1059.8399999999999</v>
      </c>
      <c r="F500" s="113">
        <v>0</v>
      </c>
      <c r="G500" s="76">
        <f t="shared" si="23"/>
        <v>4003.84</v>
      </c>
    </row>
    <row r="501" spans="1:7" x14ac:dyDescent="0.2">
      <c r="A501" s="111">
        <v>556</v>
      </c>
      <c r="B501" s="112">
        <f>IF(A501&lt;Normativy!$E$36,Normativy!$F$36,IF(A501&lt;Normativy!$E$37,Normativy!$F$37+Normativy!$G$37*A501+Normativy!$H$37*A501^2,Normativy!$F$38))</f>
        <v>63.536556799999993</v>
      </c>
      <c r="C501" s="109">
        <f>Normativy!$C$36</f>
        <v>15583</v>
      </c>
      <c r="D501" s="110">
        <f t="shared" si="21"/>
        <v>2943</v>
      </c>
      <c r="E501" s="110">
        <f t="shared" si="22"/>
        <v>1059.48</v>
      </c>
      <c r="F501" s="113">
        <v>0</v>
      </c>
      <c r="G501" s="76">
        <f t="shared" si="23"/>
        <v>4002.48</v>
      </c>
    </row>
    <row r="502" spans="1:7" x14ac:dyDescent="0.2">
      <c r="A502" s="111">
        <v>557</v>
      </c>
      <c r="B502" s="112">
        <f>IF(A502&lt;Normativy!$E$36,Normativy!$F$36,IF(A502&lt;Normativy!$E$37,Normativy!$F$37+Normativy!$G$37*A502+Normativy!$H$37*A502^2,Normativy!$F$38))</f>
        <v>63.565683700000008</v>
      </c>
      <c r="C502" s="109">
        <f>Normativy!$C$36</f>
        <v>15583</v>
      </c>
      <c r="D502" s="110">
        <f t="shared" si="21"/>
        <v>2942</v>
      </c>
      <c r="E502" s="110">
        <f t="shared" si="22"/>
        <v>1059.1199999999999</v>
      </c>
      <c r="F502" s="113">
        <v>0</v>
      </c>
      <c r="G502" s="76">
        <f t="shared" si="23"/>
        <v>4001.12</v>
      </c>
    </row>
    <row r="503" spans="1:7" x14ac:dyDescent="0.2">
      <c r="A503" s="111">
        <v>558</v>
      </c>
      <c r="B503" s="112">
        <f>IF(A503&lt;Normativy!$E$36,Normativy!$F$36,IF(A503&lt;Normativy!$E$37,Normativy!$F$37+Normativy!$G$37*A503+Normativy!$H$37*A503^2,Normativy!$F$38))</f>
        <v>63.594713200000001</v>
      </c>
      <c r="C503" s="109">
        <f>Normativy!$C$36</f>
        <v>15583</v>
      </c>
      <c r="D503" s="110">
        <f t="shared" si="21"/>
        <v>2940</v>
      </c>
      <c r="E503" s="110">
        <f t="shared" si="22"/>
        <v>1058.3999999999999</v>
      </c>
      <c r="F503" s="113">
        <v>0</v>
      </c>
      <c r="G503" s="76">
        <f t="shared" si="23"/>
        <v>3998.3999999999996</v>
      </c>
    </row>
    <row r="504" spans="1:7" x14ac:dyDescent="0.2">
      <c r="A504" s="111">
        <v>559</v>
      </c>
      <c r="B504" s="112">
        <f>IF(A504&lt;Normativy!$E$36,Normativy!$F$36,IF(A504&lt;Normativy!$E$37,Normativy!$F$37+Normativy!$G$37*A504+Normativy!$H$37*A504^2,Normativy!$F$38))</f>
        <v>63.6236453</v>
      </c>
      <c r="C504" s="109">
        <f>Normativy!$C$36</f>
        <v>15583</v>
      </c>
      <c r="D504" s="110">
        <f t="shared" si="21"/>
        <v>2939</v>
      </c>
      <c r="E504" s="110">
        <f t="shared" si="22"/>
        <v>1058.04</v>
      </c>
      <c r="F504" s="113">
        <v>0</v>
      </c>
      <c r="G504" s="76">
        <f t="shared" si="23"/>
        <v>3997.04</v>
      </c>
    </row>
    <row r="505" spans="1:7" x14ac:dyDescent="0.2">
      <c r="A505" s="111">
        <v>560</v>
      </c>
      <c r="B505" s="112">
        <f>IF(A505&lt;Normativy!$E$36,Normativy!$F$36,IF(A505&lt;Normativy!$E$37,Normativy!$F$37+Normativy!$G$37*A505+Normativy!$H$37*A505^2,Normativy!$F$38))</f>
        <v>63.652480000000004</v>
      </c>
      <c r="C505" s="109">
        <f>Normativy!$C$36</f>
        <v>15583</v>
      </c>
      <c r="D505" s="110">
        <f t="shared" si="21"/>
        <v>2938</v>
      </c>
      <c r="E505" s="110">
        <f t="shared" si="22"/>
        <v>1057.68</v>
      </c>
      <c r="F505" s="113">
        <v>0</v>
      </c>
      <c r="G505" s="76">
        <f t="shared" si="23"/>
        <v>3995.6800000000003</v>
      </c>
    </row>
    <row r="506" spans="1:7" x14ac:dyDescent="0.2">
      <c r="A506" s="111">
        <v>561</v>
      </c>
      <c r="B506" s="112">
        <f>IF(A506&lt;Normativy!$E$36,Normativy!$F$36,IF(A506&lt;Normativy!$E$37,Normativy!$F$37+Normativy!$G$37*A506+Normativy!$H$37*A506^2,Normativy!$F$38))</f>
        <v>63.681217299999993</v>
      </c>
      <c r="C506" s="109">
        <f>Normativy!$C$36</f>
        <v>15583</v>
      </c>
      <c r="D506" s="110">
        <f t="shared" si="21"/>
        <v>2936</v>
      </c>
      <c r="E506" s="110">
        <f t="shared" si="22"/>
        <v>1056.96</v>
      </c>
      <c r="F506" s="113">
        <v>0</v>
      </c>
      <c r="G506" s="76">
        <f t="shared" si="23"/>
        <v>3992.96</v>
      </c>
    </row>
    <row r="507" spans="1:7" x14ac:dyDescent="0.2">
      <c r="A507" s="111">
        <v>562</v>
      </c>
      <c r="B507" s="112">
        <f>IF(A507&lt;Normativy!$E$36,Normativy!$F$36,IF(A507&lt;Normativy!$E$37,Normativy!$F$37+Normativy!$G$37*A507+Normativy!$H$37*A507^2,Normativy!$F$38))</f>
        <v>63.709857200000002</v>
      </c>
      <c r="C507" s="109">
        <f>Normativy!$C$36</f>
        <v>15583</v>
      </c>
      <c r="D507" s="110">
        <f t="shared" si="21"/>
        <v>2935</v>
      </c>
      <c r="E507" s="110">
        <f t="shared" si="22"/>
        <v>1056.5999999999999</v>
      </c>
      <c r="F507" s="113">
        <v>0</v>
      </c>
      <c r="G507" s="76">
        <f t="shared" si="23"/>
        <v>3991.6</v>
      </c>
    </row>
    <row r="508" spans="1:7" x14ac:dyDescent="0.2">
      <c r="A508" s="111">
        <v>563</v>
      </c>
      <c r="B508" s="112">
        <f>IF(A508&lt;Normativy!$E$36,Normativy!$F$36,IF(A508&lt;Normativy!$E$37,Normativy!$F$37+Normativy!$G$37*A508+Normativy!$H$37*A508^2,Normativy!$F$38))</f>
        <v>63.738399700000002</v>
      </c>
      <c r="C508" s="109">
        <f>Normativy!$C$36</f>
        <v>15583</v>
      </c>
      <c r="D508" s="110">
        <f t="shared" si="21"/>
        <v>2934</v>
      </c>
      <c r="E508" s="110">
        <f t="shared" si="22"/>
        <v>1056.24</v>
      </c>
      <c r="F508" s="113">
        <v>0</v>
      </c>
      <c r="G508" s="76">
        <f t="shared" si="23"/>
        <v>3990.24</v>
      </c>
    </row>
    <row r="509" spans="1:7" x14ac:dyDescent="0.2">
      <c r="A509" s="111">
        <v>564</v>
      </c>
      <c r="B509" s="112">
        <f>IF(A509&lt;Normativy!$E$36,Normativy!$F$36,IF(A509&lt;Normativy!$E$37,Normativy!$F$37+Normativy!$G$37*A509+Normativy!$H$37*A509^2,Normativy!$F$38))</f>
        <v>63.766844799999994</v>
      </c>
      <c r="C509" s="109">
        <f>Normativy!$C$36</f>
        <v>15583</v>
      </c>
      <c r="D509" s="110">
        <f t="shared" si="21"/>
        <v>2932</v>
      </c>
      <c r="E509" s="110">
        <f t="shared" si="22"/>
        <v>1055.52</v>
      </c>
      <c r="F509" s="113">
        <v>0</v>
      </c>
      <c r="G509" s="76">
        <f t="shared" si="23"/>
        <v>3987.52</v>
      </c>
    </row>
    <row r="510" spans="1:7" x14ac:dyDescent="0.2">
      <c r="A510" s="111">
        <v>565</v>
      </c>
      <c r="B510" s="112">
        <f>IF(A510&lt;Normativy!$E$36,Normativy!$F$36,IF(A510&lt;Normativy!$E$37,Normativy!$F$37+Normativy!$G$37*A510+Normativy!$H$37*A510^2,Normativy!$F$38))</f>
        <v>63.795192500000013</v>
      </c>
      <c r="C510" s="109">
        <f>Normativy!$C$36</f>
        <v>15583</v>
      </c>
      <c r="D510" s="110">
        <f t="shared" si="21"/>
        <v>2931</v>
      </c>
      <c r="E510" s="110">
        <f t="shared" si="22"/>
        <v>1055.1599999999999</v>
      </c>
      <c r="F510" s="113">
        <v>0</v>
      </c>
      <c r="G510" s="76">
        <f t="shared" si="23"/>
        <v>3986.16</v>
      </c>
    </row>
    <row r="511" spans="1:7" x14ac:dyDescent="0.2">
      <c r="A511" s="111">
        <v>566</v>
      </c>
      <c r="B511" s="112">
        <f>IF(A511&lt;Normativy!$E$36,Normativy!$F$36,IF(A511&lt;Normativy!$E$37,Normativy!$F$37+Normativy!$G$37*A511+Normativy!$H$37*A511^2,Normativy!$F$38))</f>
        <v>63.823442799999995</v>
      </c>
      <c r="C511" s="109">
        <f>Normativy!$C$36</f>
        <v>15583</v>
      </c>
      <c r="D511" s="110">
        <f t="shared" si="21"/>
        <v>2930</v>
      </c>
      <c r="E511" s="110">
        <f t="shared" si="22"/>
        <v>1054.8</v>
      </c>
      <c r="F511" s="113">
        <v>0</v>
      </c>
      <c r="G511" s="76">
        <f t="shared" si="23"/>
        <v>3984.8</v>
      </c>
    </row>
    <row r="512" spans="1:7" x14ac:dyDescent="0.2">
      <c r="A512" s="111">
        <v>567</v>
      </c>
      <c r="B512" s="112">
        <f>IF(A512&lt;Normativy!$E$36,Normativy!$F$36,IF(A512&lt;Normativy!$E$37,Normativy!$F$37+Normativy!$G$37*A512+Normativy!$H$37*A512^2,Normativy!$F$38))</f>
        <v>63.851595700000004</v>
      </c>
      <c r="C512" s="109">
        <f>Normativy!$C$36</f>
        <v>15583</v>
      </c>
      <c r="D512" s="110">
        <f t="shared" si="21"/>
        <v>2929</v>
      </c>
      <c r="E512" s="110">
        <f t="shared" si="22"/>
        <v>1054.44</v>
      </c>
      <c r="F512" s="113">
        <v>0</v>
      </c>
      <c r="G512" s="76">
        <f t="shared" si="23"/>
        <v>3983.44</v>
      </c>
    </row>
    <row r="513" spans="1:7" x14ac:dyDescent="0.2">
      <c r="A513" s="111">
        <v>568</v>
      </c>
      <c r="B513" s="112">
        <f>IF(A513&lt;Normativy!$E$36,Normativy!$F$36,IF(A513&lt;Normativy!$E$37,Normativy!$F$37+Normativy!$G$37*A513+Normativy!$H$37*A513^2,Normativy!$F$38))</f>
        <v>63.879651200000005</v>
      </c>
      <c r="C513" s="109">
        <f>Normativy!$C$36</f>
        <v>15583</v>
      </c>
      <c r="D513" s="110">
        <f t="shared" si="21"/>
        <v>2927</v>
      </c>
      <c r="E513" s="110">
        <f t="shared" si="22"/>
        <v>1053.72</v>
      </c>
      <c r="F513" s="113">
        <v>0</v>
      </c>
      <c r="G513" s="76">
        <f t="shared" si="23"/>
        <v>3980.7200000000003</v>
      </c>
    </row>
    <row r="514" spans="1:7" x14ac:dyDescent="0.2">
      <c r="A514" s="111">
        <v>569</v>
      </c>
      <c r="B514" s="112">
        <f>IF(A514&lt;Normativy!$E$36,Normativy!$F$36,IF(A514&lt;Normativy!$E$37,Normativy!$F$37+Normativy!$G$37*A514+Normativy!$H$37*A514^2,Normativy!$F$38))</f>
        <v>63.907609299999997</v>
      </c>
      <c r="C514" s="109">
        <f>Normativy!$C$36</f>
        <v>15583</v>
      </c>
      <c r="D514" s="110">
        <f t="shared" si="21"/>
        <v>2926</v>
      </c>
      <c r="E514" s="110">
        <f t="shared" si="22"/>
        <v>1053.3599999999999</v>
      </c>
      <c r="F514" s="113">
        <v>0</v>
      </c>
      <c r="G514" s="76">
        <f t="shared" si="23"/>
        <v>3979.3599999999997</v>
      </c>
    </row>
    <row r="515" spans="1:7" x14ac:dyDescent="0.2">
      <c r="A515" s="111">
        <v>570</v>
      </c>
      <c r="B515" s="112">
        <f>IF(A515&lt;Normativy!$E$36,Normativy!$F$36,IF(A515&lt;Normativy!$E$37,Normativy!$F$37+Normativy!$G$37*A515+Normativy!$H$37*A515^2,Normativy!$F$38))</f>
        <v>63.935469999999995</v>
      </c>
      <c r="C515" s="109">
        <f>Normativy!$C$36</f>
        <v>15583</v>
      </c>
      <c r="D515" s="110">
        <f t="shared" si="21"/>
        <v>2925</v>
      </c>
      <c r="E515" s="110">
        <f t="shared" si="22"/>
        <v>1053</v>
      </c>
      <c r="F515" s="113">
        <v>0</v>
      </c>
      <c r="G515" s="76">
        <f t="shared" si="23"/>
        <v>3978</v>
      </c>
    </row>
    <row r="516" spans="1:7" x14ac:dyDescent="0.2">
      <c r="A516" s="111">
        <v>571</v>
      </c>
      <c r="B516" s="112">
        <f>IF(A516&lt;Normativy!$E$36,Normativy!$F$36,IF(A516&lt;Normativy!$E$37,Normativy!$F$37+Normativy!$G$37*A516+Normativy!$H$37*A516^2,Normativy!$F$38))</f>
        <v>63.963233299999999</v>
      </c>
      <c r="C516" s="109">
        <f>Normativy!$C$36</f>
        <v>15583</v>
      </c>
      <c r="D516" s="110">
        <f t="shared" si="21"/>
        <v>2923</v>
      </c>
      <c r="E516" s="110">
        <f t="shared" si="22"/>
        <v>1052.28</v>
      </c>
      <c r="F516" s="113">
        <v>0</v>
      </c>
      <c r="G516" s="76">
        <f t="shared" si="23"/>
        <v>3975.2799999999997</v>
      </c>
    </row>
    <row r="517" spans="1:7" x14ac:dyDescent="0.2">
      <c r="A517" s="111">
        <v>572</v>
      </c>
      <c r="B517" s="112">
        <f>IF(A517&lt;Normativy!$E$36,Normativy!$F$36,IF(A517&lt;Normativy!$E$37,Normativy!$F$37+Normativy!$G$37*A517+Normativy!$H$37*A517^2,Normativy!$F$38))</f>
        <v>63.990899199999994</v>
      </c>
      <c r="C517" s="109">
        <f>Normativy!$C$36</f>
        <v>15583</v>
      </c>
      <c r="D517" s="110">
        <f t="shared" si="21"/>
        <v>2922</v>
      </c>
      <c r="E517" s="110">
        <f t="shared" si="22"/>
        <v>1051.92</v>
      </c>
      <c r="F517" s="113">
        <v>0</v>
      </c>
      <c r="G517" s="76">
        <f t="shared" si="23"/>
        <v>3973.92</v>
      </c>
    </row>
    <row r="518" spans="1:7" x14ac:dyDescent="0.2">
      <c r="A518" s="111">
        <v>573</v>
      </c>
      <c r="B518" s="112">
        <f>IF(A518&lt;Normativy!$E$36,Normativy!$F$36,IF(A518&lt;Normativy!$E$37,Normativy!$F$37+Normativy!$G$37*A518+Normativy!$H$37*A518^2,Normativy!$F$38))</f>
        <v>64.018467700000002</v>
      </c>
      <c r="C518" s="109">
        <f>Normativy!$C$36</f>
        <v>15583</v>
      </c>
      <c r="D518" s="110">
        <f t="shared" ref="D518:D581" si="24">ROUND(C518/B518*12,0)</f>
        <v>2921</v>
      </c>
      <c r="E518" s="110">
        <f t="shared" ref="E518:E581" si="25">D518*0.36</f>
        <v>1051.56</v>
      </c>
      <c r="F518" s="113">
        <v>0</v>
      </c>
      <c r="G518" s="76">
        <f t="shared" si="23"/>
        <v>3972.56</v>
      </c>
    </row>
    <row r="519" spans="1:7" x14ac:dyDescent="0.2">
      <c r="A519" s="111">
        <v>574</v>
      </c>
      <c r="B519" s="112">
        <f>IF(A519&lt;Normativy!$E$36,Normativy!$F$36,IF(A519&lt;Normativy!$E$37,Normativy!$F$37+Normativy!$G$37*A519+Normativy!$H$37*A519^2,Normativy!$F$38))</f>
        <v>64.045938800000002</v>
      </c>
      <c r="C519" s="109">
        <f>Normativy!$C$36</f>
        <v>15583</v>
      </c>
      <c r="D519" s="110">
        <f t="shared" si="24"/>
        <v>2920</v>
      </c>
      <c r="E519" s="110">
        <f t="shared" si="25"/>
        <v>1051.2</v>
      </c>
      <c r="F519" s="113">
        <v>0</v>
      </c>
      <c r="G519" s="76">
        <f t="shared" ref="G519:G582" si="26">D519+E519+F519</f>
        <v>3971.2</v>
      </c>
    </row>
    <row r="520" spans="1:7" x14ac:dyDescent="0.2">
      <c r="A520" s="111">
        <v>575</v>
      </c>
      <c r="B520" s="112">
        <f>IF(A520&lt;Normativy!$E$36,Normativy!$F$36,IF(A520&lt;Normativy!$E$37,Normativy!$F$37+Normativy!$G$37*A520+Normativy!$H$37*A520^2,Normativy!$F$38))</f>
        <v>64.073312499999986</v>
      </c>
      <c r="C520" s="109">
        <f>Normativy!$C$36</f>
        <v>15583</v>
      </c>
      <c r="D520" s="110">
        <f t="shared" si="24"/>
        <v>2918</v>
      </c>
      <c r="E520" s="110">
        <f t="shared" si="25"/>
        <v>1050.48</v>
      </c>
      <c r="F520" s="113">
        <v>0</v>
      </c>
      <c r="G520" s="76">
        <f t="shared" si="26"/>
        <v>3968.48</v>
      </c>
    </row>
    <row r="521" spans="1:7" x14ac:dyDescent="0.2">
      <c r="A521" s="111">
        <v>576</v>
      </c>
      <c r="B521" s="112">
        <f>IF(A521&lt;Normativy!$E$36,Normativy!$F$36,IF(A521&lt;Normativy!$E$37,Normativy!$F$37+Normativy!$G$37*A521+Normativy!$H$37*A521^2,Normativy!$F$38))</f>
        <v>64.100588800000011</v>
      </c>
      <c r="C521" s="109">
        <f>Normativy!$C$36</f>
        <v>15583</v>
      </c>
      <c r="D521" s="110">
        <f t="shared" si="24"/>
        <v>2917</v>
      </c>
      <c r="E521" s="110">
        <f t="shared" si="25"/>
        <v>1050.1199999999999</v>
      </c>
      <c r="F521" s="113">
        <v>0</v>
      </c>
      <c r="G521" s="76">
        <f t="shared" si="26"/>
        <v>3967.12</v>
      </c>
    </row>
    <row r="522" spans="1:7" x14ac:dyDescent="0.2">
      <c r="A522" s="111">
        <v>577</v>
      </c>
      <c r="B522" s="112">
        <f>IF(A522&lt;Normativy!$E$36,Normativy!$F$36,IF(A522&lt;Normativy!$E$37,Normativy!$F$37+Normativy!$G$37*A522+Normativy!$H$37*A522^2,Normativy!$F$38))</f>
        <v>64.127767699999993</v>
      </c>
      <c r="C522" s="109">
        <f>Normativy!$C$36</f>
        <v>15583</v>
      </c>
      <c r="D522" s="110">
        <f t="shared" si="24"/>
        <v>2916</v>
      </c>
      <c r="E522" s="110">
        <f t="shared" si="25"/>
        <v>1049.76</v>
      </c>
      <c r="F522" s="113">
        <v>0</v>
      </c>
      <c r="G522" s="76">
        <f t="shared" si="26"/>
        <v>3965.76</v>
      </c>
    </row>
    <row r="523" spans="1:7" x14ac:dyDescent="0.2">
      <c r="A523" s="111">
        <v>578</v>
      </c>
      <c r="B523" s="112">
        <f>IF(A523&lt;Normativy!$E$36,Normativy!$F$36,IF(A523&lt;Normativy!$E$37,Normativy!$F$37+Normativy!$G$37*A523+Normativy!$H$37*A523^2,Normativy!$F$38))</f>
        <v>64.154849200000001</v>
      </c>
      <c r="C523" s="109">
        <f>Normativy!$C$36</f>
        <v>15583</v>
      </c>
      <c r="D523" s="110">
        <f t="shared" si="24"/>
        <v>2915</v>
      </c>
      <c r="E523" s="110">
        <f t="shared" si="25"/>
        <v>1049.3999999999999</v>
      </c>
      <c r="F523" s="113">
        <v>0</v>
      </c>
      <c r="G523" s="76">
        <f t="shared" si="26"/>
        <v>3964.3999999999996</v>
      </c>
    </row>
    <row r="524" spans="1:7" x14ac:dyDescent="0.2">
      <c r="A524" s="111">
        <v>579</v>
      </c>
      <c r="B524" s="112">
        <f>IF(A524&lt;Normativy!$E$36,Normativy!$F$36,IF(A524&lt;Normativy!$E$37,Normativy!$F$37+Normativy!$G$37*A524+Normativy!$H$37*A524^2,Normativy!$F$38))</f>
        <v>64.181833300000008</v>
      </c>
      <c r="C524" s="109">
        <f>Normativy!$C$36</f>
        <v>15583</v>
      </c>
      <c r="D524" s="110">
        <f t="shared" si="24"/>
        <v>2914</v>
      </c>
      <c r="E524" s="110">
        <f t="shared" si="25"/>
        <v>1049.04</v>
      </c>
      <c r="F524" s="113">
        <v>0</v>
      </c>
      <c r="G524" s="76">
        <f t="shared" si="26"/>
        <v>3963.04</v>
      </c>
    </row>
    <row r="525" spans="1:7" x14ac:dyDescent="0.2">
      <c r="A525" s="111">
        <v>580</v>
      </c>
      <c r="B525" s="112">
        <f>IF(A525&lt;Normativy!$E$36,Normativy!$F$36,IF(A525&lt;Normativy!$E$37,Normativy!$F$37+Normativy!$G$37*A525+Normativy!$H$37*A525^2,Normativy!$F$38))</f>
        <v>64.20872</v>
      </c>
      <c r="C525" s="109">
        <f>Normativy!$C$36</f>
        <v>15583</v>
      </c>
      <c r="D525" s="110">
        <f t="shared" si="24"/>
        <v>2912</v>
      </c>
      <c r="E525" s="110">
        <f t="shared" si="25"/>
        <v>1048.32</v>
      </c>
      <c r="F525" s="113">
        <v>0</v>
      </c>
      <c r="G525" s="76">
        <f t="shared" si="26"/>
        <v>3960.3199999999997</v>
      </c>
    </row>
    <row r="526" spans="1:7" x14ac:dyDescent="0.2">
      <c r="A526" s="111">
        <v>581</v>
      </c>
      <c r="B526" s="112">
        <f>IF(A526&lt;Normativy!$E$36,Normativy!$F$36,IF(A526&lt;Normativy!$E$37,Normativy!$F$37+Normativy!$G$37*A526+Normativy!$H$37*A526^2,Normativy!$F$38))</f>
        <v>64.23550929999999</v>
      </c>
      <c r="C526" s="109">
        <f>Normativy!$C$36</f>
        <v>15583</v>
      </c>
      <c r="D526" s="110">
        <f t="shared" si="24"/>
        <v>2911</v>
      </c>
      <c r="E526" s="110">
        <f t="shared" si="25"/>
        <v>1047.96</v>
      </c>
      <c r="F526" s="113">
        <v>0</v>
      </c>
      <c r="G526" s="76">
        <f t="shared" si="26"/>
        <v>3958.96</v>
      </c>
    </row>
    <row r="527" spans="1:7" x14ac:dyDescent="0.2">
      <c r="A527" s="111">
        <v>582</v>
      </c>
      <c r="B527" s="112">
        <f>IF(A527&lt;Normativy!$E$36,Normativy!$F$36,IF(A527&lt;Normativy!$E$37,Normativy!$F$37+Normativy!$G$37*A527+Normativy!$H$37*A527^2,Normativy!$F$38))</f>
        <v>64.262201199999993</v>
      </c>
      <c r="C527" s="109">
        <f>Normativy!$C$36</f>
        <v>15583</v>
      </c>
      <c r="D527" s="110">
        <f t="shared" si="24"/>
        <v>2910</v>
      </c>
      <c r="E527" s="110">
        <f t="shared" si="25"/>
        <v>1047.5999999999999</v>
      </c>
      <c r="F527" s="113">
        <v>0</v>
      </c>
      <c r="G527" s="76">
        <f t="shared" si="26"/>
        <v>3957.6</v>
      </c>
    </row>
    <row r="528" spans="1:7" x14ac:dyDescent="0.2">
      <c r="A528" s="111">
        <v>583</v>
      </c>
      <c r="B528" s="112">
        <f>IF(A528&lt;Normativy!$E$36,Normativy!$F$36,IF(A528&lt;Normativy!$E$37,Normativy!$F$37+Normativy!$G$37*A528+Normativy!$H$37*A528^2,Normativy!$F$38))</f>
        <v>64.288795699999994</v>
      </c>
      <c r="C528" s="109">
        <f>Normativy!$C$36</f>
        <v>15583</v>
      </c>
      <c r="D528" s="110">
        <f t="shared" si="24"/>
        <v>2909</v>
      </c>
      <c r="E528" s="110">
        <f t="shared" si="25"/>
        <v>1047.24</v>
      </c>
      <c r="F528" s="113">
        <v>0</v>
      </c>
      <c r="G528" s="76">
        <f t="shared" si="26"/>
        <v>3956.24</v>
      </c>
    </row>
    <row r="529" spans="1:7" x14ac:dyDescent="0.2">
      <c r="A529" s="111">
        <v>584</v>
      </c>
      <c r="B529" s="112">
        <f>IF(A529&lt;Normativy!$E$36,Normativy!$F$36,IF(A529&lt;Normativy!$E$37,Normativy!$F$37+Normativy!$G$37*A529+Normativy!$H$37*A529^2,Normativy!$F$38))</f>
        <v>64.315292800000009</v>
      </c>
      <c r="C529" s="109">
        <f>Normativy!$C$36</f>
        <v>15583</v>
      </c>
      <c r="D529" s="110">
        <f t="shared" si="24"/>
        <v>2907</v>
      </c>
      <c r="E529" s="110">
        <f t="shared" si="25"/>
        <v>1046.52</v>
      </c>
      <c r="F529" s="113">
        <v>0</v>
      </c>
      <c r="G529" s="76">
        <f t="shared" si="26"/>
        <v>3953.52</v>
      </c>
    </row>
    <row r="530" spans="1:7" x14ac:dyDescent="0.2">
      <c r="A530" s="111">
        <v>585</v>
      </c>
      <c r="B530" s="112">
        <f>IF(A530&lt;Normativy!$E$36,Normativy!$F$36,IF(A530&lt;Normativy!$E$37,Normativy!$F$37+Normativy!$G$37*A530+Normativy!$H$37*A530^2,Normativy!$F$38))</f>
        <v>64.341692499999994</v>
      </c>
      <c r="C530" s="109">
        <f>Normativy!$C$36</f>
        <v>15583</v>
      </c>
      <c r="D530" s="110">
        <f t="shared" si="24"/>
        <v>2906</v>
      </c>
      <c r="E530" s="110">
        <f t="shared" si="25"/>
        <v>1046.1599999999999</v>
      </c>
      <c r="F530" s="113">
        <v>0</v>
      </c>
      <c r="G530" s="76">
        <f t="shared" si="26"/>
        <v>3952.16</v>
      </c>
    </row>
    <row r="531" spans="1:7" x14ac:dyDescent="0.2">
      <c r="A531" s="111">
        <v>586</v>
      </c>
      <c r="B531" s="112">
        <f>IF(A531&lt;Normativy!$E$36,Normativy!$F$36,IF(A531&lt;Normativy!$E$37,Normativy!$F$37+Normativy!$G$37*A531+Normativy!$H$37*A531^2,Normativy!$F$38))</f>
        <v>64.367994800000005</v>
      </c>
      <c r="C531" s="109">
        <f>Normativy!$C$36</f>
        <v>15583</v>
      </c>
      <c r="D531" s="110">
        <f t="shared" si="24"/>
        <v>2905</v>
      </c>
      <c r="E531" s="110">
        <f t="shared" si="25"/>
        <v>1045.8</v>
      </c>
      <c r="F531" s="113">
        <v>0</v>
      </c>
      <c r="G531" s="76">
        <f t="shared" si="26"/>
        <v>3950.8</v>
      </c>
    </row>
    <row r="532" spans="1:7" x14ac:dyDescent="0.2">
      <c r="A532" s="111">
        <v>587</v>
      </c>
      <c r="B532" s="112">
        <f>IF(A532&lt;Normativy!$E$36,Normativy!$F$36,IF(A532&lt;Normativy!$E$37,Normativy!$F$37+Normativy!$G$37*A532+Normativy!$H$37*A532^2,Normativy!$F$38))</f>
        <v>64.394199700000001</v>
      </c>
      <c r="C532" s="109">
        <f>Normativy!$C$36</f>
        <v>15583</v>
      </c>
      <c r="D532" s="110">
        <f t="shared" si="24"/>
        <v>2904</v>
      </c>
      <c r="E532" s="110">
        <f t="shared" si="25"/>
        <v>1045.44</v>
      </c>
      <c r="F532" s="113">
        <v>0</v>
      </c>
      <c r="G532" s="76">
        <f t="shared" si="26"/>
        <v>3949.44</v>
      </c>
    </row>
    <row r="533" spans="1:7" x14ac:dyDescent="0.2">
      <c r="A533" s="111">
        <v>588</v>
      </c>
      <c r="B533" s="112">
        <f>IF(A533&lt;Normativy!$E$36,Normativy!$F$36,IF(A533&lt;Normativy!$E$37,Normativy!$F$37+Normativy!$G$37*A533+Normativy!$H$37*A533^2,Normativy!$F$38))</f>
        <v>64.420307199999996</v>
      </c>
      <c r="C533" s="109">
        <f>Normativy!$C$36</f>
        <v>15583</v>
      </c>
      <c r="D533" s="110">
        <f t="shared" si="24"/>
        <v>2903</v>
      </c>
      <c r="E533" s="110">
        <f t="shared" si="25"/>
        <v>1045.08</v>
      </c>
      <c r="F533" s="113">
        <v>0</v>
      </c>
      <c r="G533" s="76">
        <f t="shared" si="26"/>
        <v>3948.08</v>
      </c>
    </row>
    <row r="534" spans="1:7" x14ac:dyDescent="0.2">
      <c r="A534" s="111">
        <v>589</v>
      </c>
      <c r="B534" s="112">
        <f>IF(A534&lt;Normativy!$E$36,Normativy!$F$36,IF(A534&lt;Normativy!$E$37,Normativy!$F$37+Normativy!$G$37*A534+Normativy!$H$37*A534^2,Normativy!$F$38))</f>
        <v>64.446317300000004</v>
      </c>
      <c r="C534" s="109">
        <f>Normativy!$C$36</f>
        <v>15583</v>
      </c>
      <c r="D534" s="110">
        <f t="shared" si="24"/>
        <v>2902</v>
      </c>
      <c r="E534" s="110">
        <f t="shared" si="25"/>
        <v>1044.72</v>
      </c>
      <c r="F534" s="113">
        <v>0</v>
      </c>
      <c r="G534" s="76">
        <f t="shared" si="26"/>
        <v>3946.7200000000003</v>
      </c>
    </row>
    <row r="535" spans="1:7" x14ac:dyDescent="0.2">
      <c r="A535" s="111">
        <v>590</v>
      </c>
      <c r="B535" s="112">
        <f>IF(A535&lt;Normativy!$E$36,Normativy!$F$36,IF(A535&lt;Normativy!$E$37,Normativy!$F$37+Normativy!$G$37*A535+Normativy!$H$37*A535^2,Normativy!$F$38))</f>
        <v>64.472229999999996</v>
      </c>
      <c r="C535" s="109">
        <f>Normativy!$C$36</f>
        <v>15583</v>
      </c>
      <c r="D535" s="110">
        <f t="shared" si="24"/>
        <v>2900</v>
      </c>
      <c r="E535" s="110">
        <f t="shared" si="25"/>
        <v>1044</v>
      </c>
      <c r="F535" s="113">
        <v>0</v>
      </c>
      <c r="G535" s="76">
        <f t="shared" si="26"/>
        <v>3944</v>
      </c>
    </row>
    <row r="536" spans="1:7" x14ac:dyDescent="0.2">
      <c r="A536" s="111">
        <v>591</v>
      </c>
      <c r="B536" s="112">
        <f>IF(A536&lt;Normativy!$E$36,Normativy!$F$36,IF(A536&lt;Normativy!$E$37,Normativy!$F$37+Normativy!$G$37*A536+Normativy!$H$37*A536^2,Normativy!$F$38))</f>
        <v>64.498045299999987</v>
      </c>
      <c r="C536" s="109">
        <f>Normativy!$C$36</f>
        <v>15583</v>
      </c>
      <c r="D536" s="110">
        <f t="shared" si="24"/>
        <v>2899</v>
      </c>
      <c r="E536" s="110">
        <f t="shared" si="25"/>
        <v>1043.6399999999999</v>
      </c>
      <c r="F536" s="113">
        <v>0</v>
      </c>
      <c r="G536" s="76">
        <f t="shared" si="26"/>
        <v>3942.64</v>
      </c>
    </row>
    <row r="537" spans="1:7" x14ac:dyDescent="0.2">
      <c r="A537" s="111">
        <v>592</v>
      </c>
      <c r="B537" s="112">
        <f>IF(A537&lt;Normativy!$E$36,Normativy!$F$36,IF(A537&lt;Normativy!$E$37,Normativy!$F$37+Normativy!$G$37*A537+Normativy!$H$37*A537^2,Normativy!$F$38))</f>
        <v>64.523763200000005</v>
      </c>
      <c r="C537" s="109">
        <f>Normativy!$C$36</f>
        <v>15583</v>
      </c>
      <c r="D537" s="110">
        <f t="shared" si="24"/>
        <v>2898</v>
      </c>
      <c r="E537" s="110">
        <f t="shared" si="25"/>
        <v>1043.28</v>
      </c>
      <c r="F537" s="113">
        <v>0</v>
      </c>
      <c r="G537" s="76">
        <f t="shared" si="26"/>
        <v>3941.2799999999997</v>
      </c>
    </row>
    <row r="538" spans="1:7" x14ac:dyDescent="0.2">
      <c r="A538" s="111">
        <v>593</v>
      </c>
      <c r="B538" s="112">
        <f>IF(A538&lt;Normativy!$E$36,Normativy!$F$36,IF(A538&lt;Normativy!$E$37,Normativy!$F$37+Normativy!$G$37*A538+Normativy!$H$37*A538^2,Normativy!$F$38))</f>
        <v>64.549383699999993</v>
      </c>
      <c r="C538" s="109">
        <f>Normativy!$C$36</f>
        <v>15583</v>
      </c>
      <c r="D538" s="110">
        <f t="shared" si="24"/>
        <v>2897</v>
      </c>
      <c r="E538" s="110">
        <f t="shared" si="25"/>
        <v>1042.92</v>
      </c>
      <c r="F538" s="113">
        <v>0</v>
      </c>
      <c r="G538" s="76">
        <f t="shared" si="26"/>
        <v>3939.92</v>
      </c>
    </row>
    <row r="539" spans="1:7" x14ac:dyDescent="0.2">
      <c r="A539" s="111">
        <v>594</v>
      </c>
      <c r="B539" s="112">
        <f>IF(A539&lt;Normativy!$E$36,Normativy!$F$36,IF(A539&lt;Normativy!$E$37,Normativy!$F$37+Normativy!$G$37*A539+Normativy!$H$37*A539^2,Normativy!$F$38))</f>
        <v>64.574906800000008</v>
      </c>
      <c r="C539" s="109">
        <f>Normativy!$C$36</f>
        <v>15583</v>
      </c>
      <c r="D539" s="110">
        <f t="shared" si="24"/>
        <v>2896</v>
      </c>
      <c r="E539" s="110">
        <f t="shared" si="25"/>
        <v>1042.56</v>
      </c>
      <c r="F539" s="113">
        <v>0</v>
      </c>
      <c r="G539" s="76">
        <f t="shared" si="26"/>
        <v>3938.56</v>
      </c>
    </row>
    <row r="540" spans="1:7" x14ac:dyDescent="0.2">
      <c r="A540" s="111">
        <v>595</v>
      </c>
      <c r="B540" s="112">
        <f>IF(A540&lt;Normativy!$E$36,Normativy!$F$36,IF(A540&lt;Normativy!$E$37,Normativy!$F$37+Normativy!$G$37*A540+Normativy!$H$37*A540^2,Normativy!$F$38))</f>
        <v>64.600332500000007</v>
      </c>
      <c r="C540" s="109">
        <f>Normativy!$C$36</f>
        <v>15583</v>
      </c>
      <c r="D540" s="110">
        <f t="shared" si="24"/>
        <v>2895</v>
      </c>
      <c r="E540" s="110">
        <f t="shared" si="25"/>
        <v>1042.2</v>
      </c>
      <c r="F540" s="113">
        <v>0</v>
      </c>
      <c r="G540" s="76">
        <f t="shared" si="26"/>
        <v>3937.2</v>
      </c>
    </row>
    <row r="541" spans="1:7" x14ac:dyDescent="0.2">
      <c r="A541" s="111">
        <v>596</v>
      </c>
      <c r="B541" s="112">
        <f>IF(A541&lt;Normativy!$E$36,Normativy!$F$36,IF(A541&lt;Normativy!$E$37,Normativy!$F$37+Normativy!$G$37*A541+Normativy!$H$37*A541^2,Normativy!$F$38))</f>
        <v>64.625660799999991</v>
      </c>
      <c r="C541" s="109">
        <f>Normativy!$C$36</f>
        <v>15583</v>
      </c>
      <c r="D541" s="110">
        <f t="shared" si="24"/>
        <v>2894</v>
      </c>
      <c r="E541" s="110">
        <f t="shared" si="25"/>
        <v>1041.8399999999999</v>
      </c>
      <c r="F541" s="113">
        <v>0</v>
      </c>
      <c r="G541" s="76">
        <f t="shared" si="26"/>
        <v>3935.84</v>
      </c>
    </row>
    <row r="542" spans="1:7" x14ac:dyDescent="0.2">
      <c r="A542" s="111">
        <v>597</v>
      </c>
      <c r="B542" s="112">
        <f>IF(A542&lt;Normativy!$E$36,Normativy!$F$36,IF(A542&lt;Normativy!$E$37,Normativy!$F$37+Normativy!$G$37*A542+Normativy!$H$37*A542^2,Normativy!$F$38))</f>
        <v>64.650891700000003</v>
      </c>
      <c r="C542" s="109">
        <f>Normativy!$C$36</f>
        <v>15583</v>
      </c>
      <c r="D542" s="110">
        <f t="shared" si="24"/>
        <v>2892</v>
      </c>
      <c r="E542" s="110">
        <f t="shared" si="25"/>
        <v>1041.1199999999999</v>
      </c>
      <c r="F542" s="113">
        <v>0</v>
      </c>
      <c r="G542" s="76">
        <f t="shared" si="26"/>
        <v>3933.12</v>
      </c>
    </row>
    <row r="543" spans="1:7" x14ac:dyDescent="0.2">
      <c r="A543" s="111">
        <v>598</v>
      </c>
      <c r="B543" s="112">
        <f>IF(A543&lt;Normativy!$E$36,Normativy!$F$36,IF(A543&lt;Normativy!$E$37,Normativy!$F$37+Normativy!$G$37*A543+Normativy!$H$37*A543^2,Normativy!$F$38))</f>
        <v>64.676025199999998</v>
      </c>
      <c r="C543" s="109">
        <f>Normativy!$C$36</f>
        <v>15583</v>
      </c>
      <c r="D543" s="110">
        <f t="shared" si="24"/>
        <v>2891</v>
      </c>
      <c r="E543" s="110">
        <f t="shared" si="25"/>
        <v>1040.76</v>
      </c>
      <c r="F543" s="113">
        <v>0</v>
      </c>
      <c r="G543" s="76">
        <f t="shared" si="26"/>
        <v>3931.76</v>
      </c>
    </row>
    <row r="544" spans="1:7" x14ac:dyDescent="0.2">
      <c r="A544" s="111">
        <v>599</v>
      </c>
      <c r="B544" s="112">
        <f>IF(A544&lt;Normativy!$E$36,Normativy!$F$36,IF(A544&lt;Normativy!$E$37,Normativy!$F$37+Normativy!$G$37*A544+Normativy!$H$37*A544^2,Normativy!$F$38))</f>
        <v>64.701061299999992</v>
      </c>
      <c r="C544" s="109">
        <f>Normativy!$C$36</f>
        <v>15583</v>
      </c>
      <c r="D544" s="110">
        <f t="shared" si="24"/>
        <v>2890</v>
      </c>
      <c r="E544" s="110">
        <f t="shared" si="25"/>
        <v>1040.3999999999999</v>
      </c>
      <c r="F544" s="113">
        <v>0</v>
      </c>
      <c r="G544" s="76">
        <f t="shared" si="26"/>
        <v>3930.3999999999996</v>
      </c>
    </row>
    <row r="545" spans="1:7" x14ac:dyDescent="0.2">
      <c r="A545" s="111">
        <v>600</v>
      </c>
      <c r="B545" s="112">
        <f>IF(A545&lt;Normativy!$E$36,Normativy!$F$36,IF(A545&lt;Normativy!$E$37,Normativy!$F$37+Normativy!$G$37*A545+Normativy!$H$37*A545^2,Normativy!$F$38))</f>
        <v>64.725999999999999</v>
      </c>
      <c r="C545" s="109">
        <f>Normativy!$C$36</f>
        <v>15583</v>
      </c>
      <c r="D545" s="110">
        <f t="shared" si="24"/>
        <v>2889</v>
      </c>
      <c r="E545" s="110">
        <f t="shared" si="25"/>
        <v>1040.04</v>
      </c>
      <c r="F545" s="113">
        <v>0</v>
      </c>
      <c r="G545" s="76">
        <f t="shared" si="26"/>
        <v>3929.04</v>
      </c>
    </row>
    <row r="546" spans="1:7" x14ac:dyDescent="0.2">
      <c r="A546" s="111">
        <v>601</v>
      </c>
      <c r="B546" s="112">
        <f>IF(A546&lt;Normativy!$E$36,Normativy!$F$36,IF(A546&lt;Normativy!$E$37,Normativy!$F$37+Normativy!$G$37*A546+Normativy!$H$37*A546^2,Normativy!$F$38))</f>
        <v>64.750841300000005</v>
      </c>
      <c r="C546" s="109">
        <f>Normativy!$C$36</f>
        <v>15583</v>
      </c>
      <c r="D546" s="110">
        <f t="shared" si="24"/>
        <v>2888</v>
      </c>
      <c r="E546" s="110">
        <f t="shared" si="25"/>
        <v>1039.68</v>
      </c>
      <c r="F546" s="113">
        <v>0</v>
      </c>
      <c r="G546" s="76">
        <f t="shared" si="26"/>
        <v>3927.6800000000003</v>
      </c>
    </row>
    <row r="547" spans="1:7" x14ac:dyDescent="0.2">
      <c r="A547" s="111">
        <v>602</v>
      </c>
      <c r="B547" s="112">
        <f>IF(A547&lt;Normativy!$E$36,Normativy!$F$36,IF(A547&lt;Normativy!$E$37,Normativy!$F$37+Normativy!$G$37*A547+Normativy!$H$37*A547^2,Normativy!$F$38))</f>
        <v>64.775585199999995</v>
      </c>
      <c r="C547" s="109">
        <f>Normativy!$C$36</f>
        <v>15583</v>
      </c>
      <c r="D547" s="110">
        <f t="shared" si="24"/>
        <v>2887</v>
      </c>
      <c r="E547" s="110">
        <f t="shared" si="25"/>
        <v>1039.32</v>
      </c>
      <c r="F547" s="113">
        <v>0</v>
      </c>
      <c r="G547" s="76">
        <f t="shared" si="26"/>
        <v>3926.3199999999997</v>
      </c>
    </row>
    <row r="548" spans="1:7" x14ac:dyDescent="0.2">
      <c r="A548" s="111">
        <v>603</v>
      </c>
      <c r="B548" s="112">
        <f>IF(A548&lt;Normativy!$E$36,Normativy!$F$36,IF(A548&lt;Normativy!$E$37,Normativy!$F$37+Normativy!$G$37*A548+Normativy!$H$37*A548^2,Normativy!$F$38))</f>
        <v>64.800231700000012</v>
      </c>
      <c r="C548" s="109">
        <f>Normativy!$C$36</f>
        <v>15583</v>
      </c>
      <c r="D548" s="110">
        <f t="shared" si="24"/>
        <v>2886</v>
      </c>
      <c r="E548" s="110">
        <f t="shared" si="25"/>
        <v>1038.96</v>
      </c>
      <c r="F548" s="113">
        <v>0</v>
      </c>
      <c r="G548" s="76">
        <f t="shared" si="26"/>
        <v>3924.96</v>
      </c>
    </row>
    <row r="549" spans="1:7" x14ac:dyDescent="0.2">
      <c r="A549" s="111">
        <v>604</v>
      </c>
      <c r="B549" s="112">
        <f>IF(A549&lt;Normativy!$E$36,Normativy!$F$36,IF(A549&lt;Normativy!$E$37,Normativy!$F$37+Normativy!$G$37*A549+Normativy!$H$37*A549^2,Normativy!$F$38))</f>
        <v>64.824780799999999</v>
      </c>
      <c r="C549" s="109">
        <f>Normativy!$C$36</f>
        <v>15583</v>
      </c>
      <c r="D549" s="110">
        <f t="shared" si="24"/>
        <v>2885</v>
      </c>
      <c r="E549" s="110">
        <f t="shared" si="25"/>
        <v>1038.5999999999999</v>
      </c>
      <c r="F549" s="113">
        <v>0</v>
      </c>
      <c r="G549" s="76">
        <f t="shared" si="26"/>
        <v>3923.6</v>
      </c>
    </row>
    <row r="550" spans="1:7" x14ac:dyDescent="0.2">
      <c r="A550" s="111">
        <v>605</v>
      </c>
      <c r="B550" s="112">
        <f>IF(A550&lt;Normativy!$E$36,Normativy!$F$36,IF(A550&lt;Normativy!$E$37,Normativy!$F$37+Normativy!$G$37*A550+Normativy!$H$37*A550^2,Normativy!$F$38))</f>
        <v>64.849232499999999</v>
      </c>
      <c r="C550" s="109">
        <f>Normativy!$C$36</f>
        <v>15583</v>
      </c>
      <c r="D550" s="110">
        <f t="shared" si="24"/>
        <v>2884</v>
      </c>
      <c r="E550" s="110">
        <f t="shared" si="25"/>
        <v>1038.24</v>
      </c>
      <c r="F550" s="113">
        <v>0</v>
      </c>
      <c r="G550" s="76">
        <f t="shared" si="26"/>
        <v>3922.24</v>
      </c>
    </row>
    <row r="551" spans="1:7" x14ac:dyDescent="0.2">
      <c r="A551" s="111">
        <v>606</v>
      </c>
      <c r="B551" s="112">
        <f>IF(A551&lt;Normativy!$E$36,Normativy!$F$36,IF(A551&lt;Normativy!$E$37,Normativy!$F$37+Normativy!$G$37*A551+Normativy!$H$37*A551^2,Normativy!$F$38))</f>
        <v>64.873586799999998</v>
      </c>
      <c r="C551" s="109">
        <f>Normativy!$C$36</f>
        <v>15583</v>
      </c>
      <c r="D551" s="110">
        <f t="shared" si="24"/>
        <v>2882</v>
      </c>
      <c r="E551" s="110">
        <f t="shared" si="25"/>
        <v>1037.52</v>
      </c>
      <c r="F551" s="113">
        <v>0</v>
      </c>
      <c r="G551" s="76">
        <f t="shared" si="26"/>
        <v>3919.52</v>
      </c>
    </row>
    <row r="552" spans="1:7" x14ac:dyDescent="0.2">
      <c r="A552" s="111">
        <v>607</v>
      </c>
      <c r="B552" s="112">
        <f>IF(A552&lt;Normativy!$E$36,Normativy!$F$36,IF(A552&lt;Normativy!$E$37,Normativy!$F$37+Normativy!$G$37*A552+Normativy!$H$37*A552^2,Normativy!$F$38))</f>
        <v>64.897843699999996</v>
      </c>
      <c r="C552" s="109">
        <f>Normativy!$C$36</f>
        <v>15583</v>
      </c>
      <c r="D552" s="110">
        <f t="shared" si="24"/>
        <v>2881</v>
      </c>
      <c r="E552" s="110">
        <f t="shared" si="25"/>
        <v>1037.1599999999999</v>
      </c>
      <c r="F552" s="113">
        <v>0</v>
      </c>
      <c r="G552" s="76">
        <f t="shared" si="26"/>
        <v>3918.16</v>
      </c>
    </row>
    <row r="553" spans="1:7" x14ac:dyDescent="0.2">
      <c r="A553" s="111">
        <v>608</v>
      </c>
      <c r="B553" s="112">
        <f>IF(A553&lt;Normativy!$E$36,Normativy!$F$36,IF(A553&lt;Normativy!$E$37,Normativy!$F$37+Normativy!$G$37*A553+Normativy!$H$37*A553^2,Normativy!$F$38))</f>
        <v>64.922003200000006</v>
      </c>
      <c r="C553" s="109">
        <f>Normativy!$C$36</f>
        <v>15583</v>
      </c>
      <c r="D553" s="110">
        <f t="shared" si="24"/>
        <v>2880</v>
      </c>
      <c r="E553" s="110">
        <f t="shared" si="25"/>
        <v>1036.8</v>
      </c>
      <c r="F553" s="113">
        <v>0</v>
      </c>
      <c r="G553" s="76">
        <f t="shared" si="26"/>
        <v>3916.8</v>
      </c>
    </row>
    <row r="554" spans="1:7" x14ac:dyDescent="0.2">
      <c r="A554" s="111">
        <v>609</v>
      </c>
      <c r="B554" s="112">
        <f>IF(A554&lt;Normativy!$E$36,Normativy!$F$36,IF(A554&lt;Normativy!$E$37,Normativy!$F$37+Normativy!$G$37*A554+Normativy!$H$37*A554^2,Normativy!$F$38))</f>
        <v>64.946065300000001</v>
      </c>
      <c r="C554" s="109">
        <f>Normativy!$C$36</f>
        <v>15583</v>
      </c>
      <c r="D554" s="110">
        <f t="shared" si="24"/>
        <v>2879</v>
      </c>
      <c r="E554" s="110">
        <f t="shared" si="25"/>
        <v>1036.44</v>
      </c>
      <c r="F554" s="113">
        <v>0</v>
      </c>
      <c r="G554" s="76">
        <f t="shared" si="26"/>
        <v>3915.44</v>
      </c>
    </row>
    <row r="555" spans="1:7" x14ac:dyDescent="0.2">
      <c r="A555" s="111">
        <v>610</v>
      </c>
      <c r="B555" s="112">
        <f>IF(A555&lt;Normativy!$E$36,Normativy!$F$36,IF(A555&lt;Normativy!$E$37,Normativy!$F$37+Normativy!$G$37*A555+Normativy!$H$37*A555^2,Normativy!$F$38))</f>
        <v>64.970029999999994</v>
      </c>
      <c r="C555" s="109">
        <f>Normativy!$C$36</f>
        <v>15583</v>
      </c>
      <c r="D555" s="110">
        <f t="shared" si="24"/>
        <v>2878</v>
      </c>
      <c r="E555" s="110">
        <f t="shared" si="25"/>
        <v>1036.08</v>
      </c>
      <c r="F555" s="113">
        <v>0</v>
      </c>
      <c r="G555" s="76">
        <f t="shared" si="26"/>
        <v>3914.08</v>
      </c>
    </row>
    <row r="556" spans="1:7" x14ac:dyDescent="0.2">
      <c r="A556" s="111">
        <v>611</v>
      </c>
      <c r="B556" s="112">
        <f>IF(A556&lt;Normativy!$E$36,Normativy!$F$36,IF(A556&lt;Normativy!$E$37,Normativy!$F$37+Normativy!$G$37*A556+Normativy!$H$37*A556^2,Normativy!$F$38))</f>
        <v>64.993897300000015</v>
      </c>
      <c r="C556" s="109">
        <f>Normativy!$C$36</f>
        <v>15583</v>
      </c>
      <c r="D556" s="110">
        <f t="shared" si="24"/>
        <v>2877</v>
      </c>
      <c r="E556" s="110">
        <f t="shared" si="25"/>
        <v>1035.72</v>
      </c>
      <c r="F556" s="113">
        <v>0</v>
      </c>
      <c r="G556" s="76">
        <f t="shared" si="26"/>
        <v>3912.7200000000003</v>
      </c>
    </row>
    <row r="557" spans="1:7" x14ac:dyDescent="0.2">
      <c r="A557" s="111">
        <v>612</v>
      </c>
      <c r="B557" s="112">
        <f>IF(A557&lt;Normativy!$E$36,Normativy!$F$36,IF(A557&lt;Normativy!$E$37,Normativy!$F$37+Normativy!$G$37*A557+Normativy!$H$37*A557^2,Normativy!$F$38))</f>
        <v>65.017667200000005</v>
      </c>
      <c r="C557" s="109">
        <f>Normativy!$C$36</f>
        <v>15583</v>
      </c>
      <c r="D557" s="110">
        <f t="shared" si="24"/>
        <v>2876</v>
      </c>
      <c r="E557" s="110">
        <f t="shared" si="25"/>
        <v>1035.3599999999999</v>
      </c>
      <c r="F557" s="113">
        <v>0</v>
      </c>
      <c r="G557" s="76">
        <f t="shared" si="26"/>
        <v>3911.3599999999997</v>
      </c>
    </row>
    <row r="558" spans="1:7" x14ac:dyDescent="0.2">
      <c r="A558" s="111">
        <v>613</v>
      </c>
      <c r="B558" s="112">
        <f>IF(A558&lt;Normativy!$E$36,Normativy!$F$36,IF(A558&lt;Normativy!$E$37,Normativy!$F$37+Normativy!$G$37*A558+Normativy!$H$37*A558^2,Normativy!$F$38))</f>
        <v>65.041339700000009</v>
      </c>
      <c r="C558" s="109">
        <f>Normativy!$C$36</f>
        <v>15583</v>
      </c>
      <c r="D558" s="110">
        <f t="shared" si="24"/>
        <v>2875</v>
      </c>
      <c r="E558" s="110">
        <f t="shared" si="25"/>
        <v>1035</v>
      </c>
      <c r="F558" s="113">
        <v>0</v>
      </c>
      <c r="G558" s="76">
        <f t="shared" si="26"/>
        <v>3910</v>
      </c>
    </row>
    <row r="559" spans="1:7" x14ac:dyDescent="0.2">
      <c r="A559" s="111">
        <v>614</v>
      </c>
      <c r="B559" s="112">
        <f>IF(A559&lt;Normativy!$E$36,Normativy!$F$36,IF(A559&lt;Normativy!$E$37,Normativy!$F$37+Normativy!$G$37*A559+Normativy!$H$37*A559^2,Normativy!$F$38))</f>
        <v>65.064914799999997</v>
      </c>
      <c r="C559" s="109">
        <f>Normativy!$C$36</f>
        <v>15583</v>
      </c>
      <c r="D559" s="110">
        <f t="shared" si="24"/>
        <v>2874</v>
      </c>
      <c r="E559" s="110">
        <f t="shared" si="25"/>
        <v>1034.6399999999999</v>
      </c>
      <c r="F559" s="113">
        <v>0</v>
      </c>
      <c r="G559" s="76">
        <f t="shared" si="26"/>
        <v>3908.64</v>
      </c>
    </row>
    <row r="560" spans="1:7" x14ac:dyDescent="0.2">
      <c r="A560" s="111">
        <v>615</v>
      </c>
      <c r="B560" s="112">
        <f>IF(A560&lt;Normativy!$E$36,Normativy!$F$36,IF(A560&lt;Normativy!$E$37,Normativy!$F$37+Normativy!$G$37*A560+Normativy!$H$37*A560^2,Normativy!$F$38))</f>
        <v>65.088392499999998</v>
      </c>
      <c r="C560" s="109">
        <f>Normativy!$C$36</f>
        <v>15583</v>
      </c>
      <c r="D560" s="110">
        <f t="shared" si="24"/>
        <v>2873</v>
      </c>
      <c r="E560" s="110">
        <f t="shared" si="25"/>
        <v>1034.28</v>
      </c>
      <c r="F560" s="113">
        <v>0</v>
      </c>
      <c r="G560" s="76">
        <f t="shared" si="26"/>
        <v>3907.2799999999997</v>
      </c>
    </row>
    <row r="561" spans="1:7" x14ac:dyDescent="0.2">
      <c r="A561" s="111">
        <v>616</v>
      </c>
      <c r="B561" s="112">
        <f>IF(A561&lt;Normativy!$E$36,Normativy!$F$36,IF(A561&lt;Normativy!$E$37,Normativy!$F$37+Normativy!$G$37*A561+Normativy!$H$37*A561^2,Normativy!$F$38))</f>
        <v>65.111772799999997</v>
      </c>
      <c r="C561" s="109">
        <f>Normativy!$C$36</f>
        <v>15583</v>
      </c>
      <c r="D561" s="110">
        <f t="shared" si="24"/>
        <v>2872</v>
      </c>
      <c r="E561" s="110">
        <f t="shared" si="25"/>
        <v>1033.92</v>
      </c>
      <c r="F561" s="113">
        <v>0</v>
      </c>
      <c r="G561" s="76">
        <f t="shared" si="26"/>
        <v>3905.92</v>
      </c>
    </row>
    <row r="562" spans="1:7" x14ac:dyDescent="0.2">
      <c r="A562" s="111">
        <v>617</v>
      </c>
      <c r="B562" s="112">
        <f>IF(A562&lt;Normativy!$E$36,Normativy!$F$36,IF(A562&lt;Normativy!$E$37,Normativy!$F$37+Normativy!$G$37*A562+Normativy!$H$37*A562^2,Normativy!$F$38))</f>
        <v>65.135055700000009</v>
      </c>
      <c r="C562" s="109">
        <f>Normativy!$C$36</f>
        <v>15583</v>
      </c>
      <c r="D562" s="110">
        <f t="shared" si="24"/>
        <v>2871</v>
      </c>
      <c r="E562" s="110">
        <f t="shared" si="25"/>
        <v>1033.56</v>
      </c>
      <c r="F562" s="113">
        <v>0</v>
      </c>
      <c r="G562" s="76">
        <f t="shared" si="26"/>
        <v>3904.56</v>
      </c>
    </row>
    <row r="563" spans="1:7" x14ac:dyDescent="0.2">
      <c r="A563" s="111">
        <v>618</v>
      </c>
      <c r="B563" s="112">
        <f>IF(A563&lt;Normativy!$E$36,Normativy!$F$36,IF(A563&lt;Normativy!$E$37,Normativy!$F$37+Normativy!$G$37*A563+Normativy!$H$37*A563^2,Normativy!$F$38))</f>
        <v>65.158241199999992</v>
      </c>
      <c r="C563" s="109">
        <f>Normativy!$C$36</f>
        <v>15583</v>
      </c>
      <c r="D563" s="110">
        <f t="shared" si="24"/>
        <v>2870</v>
      </c>
      <c r="E563" s="110">
        <f t="shared" si="25"/>
        <v>1033.2</v>
      </c>
      <c r="F563" s="113">
        <v>0</v>
      </c>
      <c r="G563" s="76">
        <f t="shared" si="26"/>
        <v>3903.2</v>
      </c>
    </row>
    <row r="564" spans="1:7" x14ac:dyDescent="0.2">
      <c r="A564" s="111">
        <v>619</v>
      </c>
      <c r="B564" s="112">
        <f>IF(A564&lt;Normativy!$E$36,Normativy!$F$36,IF(A564&lt;Normativy!$E$37,Normativy!$F$37+Normativy!$G$37*A564+Normativy!$H$37*A564^2,Normativy!$F$38))</f>
        <v>65.181329300000016</v>
      </c>
      <c r="C564" s="109">
        <f>Normativy!$C$36</f>
        <v>15583</v>
      </c>
      <c r="D564" s="110">
        <f t="shared" si="24"/>
        <v>2869</v>
      </c>
      <c r="E564" s="110">
        <f t="shared" si="25"/>
        <v>1032.8399999999999</v>
      </c>
      <c r="F564" s="113">
        <v>0</v>
      </c>
      <c r="G564" s="76">
        <f t="shared" si="26"/>
        <v>3901.84</v>
      </c>
    </row>
    <row r="565" spans="1:7" x14ac:dyDescent="0.2">
      <c r="A565" s="111">
        <v>620</v>
      </c>
      <c r="B565" s="112">
        <f>IF(A565&lt;Normativy!$E$36,Normativy!$F$36,IF(A565&lt;Normativy!$E$37,Normativy!$F$37+Normativy!$G$37*A565+Normativy!$H$37*A565^2,Normativy!$F$38))</f>
        <v>65.204319999999996</v>
      </c>
      <c r="C565" s="109">
        <f>Normativy!$C$36</f>
        <v>15583</v>
      </c>
      <c r="D565" s="110">
        <f t="shared" si="24"/>
        <v>2868</v>
      </c>
      <c r="E565" s="110">
        <f t="shared" si="25"/>
        <v>1032.48</v>
      </c>
      <c r="F565" s="113">
        <v>0</v>
      </c>
      <c r="G565" s="76">
        <f t="shared" si="26"/>
        <v>3900.48</v>
      </c>
    </row>
    <row r="566" spans="1:7" x14ac:dyDescent="0.2">
      <c r="A566" s="111">
        <v>621</v>
      </c>
      <c r="B566" s="112">
        <f>IF(A566&lt;Normativy!$E$36,Normativy!$F$36,IF(A566&lt;Normativy!$E$37,Normativy!$F$37+Normativy!$G$37*A566+Normativy!$H$37*A566^2,Normativy!$F$38))</f>
        <v>65.227213300000003</v>
      </c>
      <c r="C566" s="109">
        <f>Normativy!$C$36</f>
        <v>15583</v>
      </c>
      <c r="D566" s="110">
        <f t="shared" si="24"/>
        <v>2867</v>
      </c>
      <c r="E566" s="110">
        <f t="shared" si="25"/>
        <v>1032.1199999999999</v>
      </c>
      <c r="F566" s="113">
        <v>0</v>
      </c>
      <c r="G566" s="76">
        <f t="shared" si="26"/>
        <v>3899.12</v>
      </c>
    </row>
    <row r="567" spans="1:7" x14ac:dyDescent="0.2">
      <c r="A567" s="111">
        <v>622</v>
      </c>
      <c r="B567" s="112">
        <f>IF(A567&lt;Normativy!$E$36,Normativy!$F$36,IF(A567&lt;Normativy!$E$37,Normativy!$F$37+Normativy!$G$37*A567+Normativy!$H$37*A567^2,Normativy!$F$38))</f>
        <v>65.250009200000008</v>
      </c>
      <c r="C567" s="109">
        <f>Normativy!$C$36</f>
        <v>15583</v>
      </c>
      <c r="D567" s="110">
        <f t="shared" si="24"/>
        <v>2866</v>
      </c>
      <c r="E567" s="110">
        <f t="shared" si="25"/>
        <v>1031.76</v>
      </c>
      <c r="F567" s="113">
        <v>0</v>
      </c>
      <c r="G567" s="76">
        <f t="shared" si="26"/>
        <v>3897.76</v>
      </c>
    </row>
    <row r="568" spans="1:7" x14ac:dyDescent="0.2">
      <c r="A568" s="111">
        <v>623</v>
      </c>
      <c r="B568" s="112">
        <f>IF(A568&lt;Normativy!$E$36,Normativy!$F$36,IF(A568&lt;Normativy!$E$37,Normativy!$F$37+Normativy!$G$37*A568+Normativy!$H$37*A568^2,Normativy!$F$38))</f>
        <v>65.272707699999998</v>
      </c>
      <c r="C568" s="109">
        <f>Normativy!$C$36</f>
        <v>15583</v>
      </c>
      <c r="D568" s="110">
        <f t="shared" si="24"/>
        <v>2865</v>
      </c>
      <c r="E568" s="110">
        <f t="shared" si="25"/>
        <v>1031.3999999999999</v>
      </c>
      <c r="F568" s="113">
        <v>0</v>
      </c>
      <c r="G568" s="76">
        <f t="shared" si="26"/>
        <v>3896.3999999999996</v>
      </c>
    </row>
    <row r="569" spans="1:7" x14ac:dyDescent="0.2">
      <c r="A569" s="111">
        <v>624</v>
      </c>
      <c r="B569" s="112">
        <f>IF(A569&lt;Normativy!$E$36,Normativy!$F$36,IF(A569&lt;Normativy!$E$37,Normativy!$F$37+Normativy!$G$37*A569+Normativy!$H$37*A569^2,Normativy!$F$38))</f>
        <v>65.295308800000001</v>
      </c>
      <c r="C569" s="109">
        <f>Normativy!$C$36</f>
        <v>15583</v>
      </c>
      <c r="D569" s="110">
        <f t="shared" si="24"/>
        <v>2864</v>
      </c>
      <c r="E569" s="110">
        <f t="shared" si="25"/>
        <v>1031.04</v>
      </c>
      <c r="F569" s="113">
        <v>0</v>
      </c>
      <c r="G569" s="76">
        <f t="shared" si="26"/>
        <v>3895.04</v>
      </c>
    </row>
    <row r="570" spans="1:7" x14ac:dyDescent="0.2">
      <c r="A570" s="111">
        <v>625</v>
      </c>
      <c r="B570" s="112">
        <f>IF(A570&lt;Normativy!$E$36,Normativy!$F$36,IF(A570&lt;Normativy!$E$37,Normativy!$F$37+Normativy!$G$37*A570+Normativy!$H$37*A570^2,Normativy!$F$38))</f>
        <v>65.317812500000002</v>
      </c>
      <c r="C570" s="109">
        <f>Normativy!$C$36</f>
        <v>15583</v>
      </c>
      <c r="D570" s="110">
        <f t="shared" si="24"/>
        <v>2863</v>
      </c>
      <c r="E570" s="110">
        <f t="shared" si="25"/>
        <v>1030.68</v>
      </c>
      <c r="F570" s="113">
        <v>0</v>
      </c>
      <c r="G570" s="76">
        <f t="shared" si="26"/>
        <v>3893.6800000000003</v>
      </c>
    </row>
    <row r="571" spans="1:7" x14ac:dyDescent="0.2">
      <c r="A571" s="111">
        <v>626</v>
      </c>
      <c r="B571" s="112">
        <f>IF(A571&lt;Normativy!$E$36,Normativy!$F$36,IF(A571&lt;Normativy!$E$37,Normativy!$F$37+Normativy!$G$37*A571+Normativy!$H$37*A571^2,Normativy!$F$38))</f>
        <v>65.340218799999988</v>
      </c>
      <c r="C571" s="109">
        <f>Normativy!$C$36</f>
        <v>15583</v>
      </c>
      <c r="D571" s="110">
        <f t="shared" si="24"/>
        <v>2862</v>
      </c>
      <c r="E571" s="110">
        <f t="shared" si="25"/>
        <v>1030.32</v>
      </c>
      <c r="F571" s="113">
        <v>0</v>
      </c>
      <c r="G571" s="76">
        <f t="shared" si="26"/>
        <v>3892.3199999999997</v>
      </c>
    </row>
    <row r="572" spans="1:7" x14ac:dyDescent="0.2">
      <c r="A572" s="111">
        <v>627</v>
      </c>
      <c r="B572" s="112">
        <f>IF(A572&lt;Normativy!$E$36,Normativy!$F$36,IF(A572&lt;Normativy!$E$37,Normativy!$F$37+Normativy!$G$37*A572+Normativy!$H$37*A572^2,Normativy!$F$38))</f>
        <v>65.362527700000001</v>
      </c>
      <c r="C572" s="109">
        <f>Normativy!$C$36</f>
        <v>15583</v>
      </c>
      <c r="D572" s="110">
        <f t="shared" si="24"/>
        <v>2861</v>
      </c>
      <c r="E572" s="110">
        <f t="shared" si="25"/>
        <v>1029.96</v>
      </c>
      <c r="F572" s="113">
        <v>0</v>
      </c>
      <c r="G572" s="76">
        <f t="shared" si="26"/>
        <v>3890.96</v>
      </c>
    </row>
    <row r="573" spans="1:7" x14ac:dyDescent="0.2">
      <c r="A573" s="111">
        <v>628</v>
      </c>
      <c r="B573" s="112">
        <f>IF(A573&lt;Normativy!$E$36,Normativy!$F$36,IF(A573&lt;Normativy!$E$37,Normativy!$F$37+Normativy!$G$37*A573+Normativy!$H$37*A573^2,Normativy!$F$38))</f>
        <v>65.384739199999999</v>
      </c>
      <c r="C573" s="109">
        <f>Normativy!$C$36</f>
        <v>15583</v>
      </c>
      <c r="D573" s="110">
        <f t="shared" si="24"/>
        <v>2860</v>
      </c>
      <c r="E573" s="110">
        <f t="shared" si="25"/>
        <v>1029.5999999999999</v>
      </c>
      <c r="F573" s="113">
        <v>0</v>
      </c>
      <c r="G573" s="76">
        <f t="shared" si="26"/>
        <v>3889.6</v>
      </c>
    </row>
    <row r="574" spans="1:7" x14ac:dyDescent="0.2">
      <c r="A574" s="111">
        <v>629</v>
      </c>
      <c r="B574" s="112">
        <f>IF(A574&lt;Normativy!$E$36,Normativy!$F$36,IF(A574&lt;Normativy!$E$37,Normativy!$F$37+Normativy!$G$37*A574+Normativy!$H$37*A574^2,Normativy!$F$38))</f>
        <v>65.406853299999995</v>
      </c>
      <c r="C574" s="109">
        <f>Normativy!$C$36</f>
        <v>15583</v>
      </c>
      <c r="D574" s="110">
        <f t="shared" si="24"/>
        <v>2859</v>
      </c>
      <c r="E574" s="110">
        <f t="shared" si="25"/>
        <v>1029.24</v>
      </c>
      <c r="F574" s="113">
        <v>0</v>
      </c>
      <c r="G574" s="76">
        <f t="shared" si="26"/>
        <v>3888.24</v>
      </c>
    </row>
    <row r="575" spans="1:7" x14ac:dyDescent="0.2">
      <c r="A575" s="111">
        <v>630</v>
      </c>
      <c r="B575" s="112">
        <f>IF(A575&lt;Normativy!$E$36,Normativy!$F$36,IF(A575&lt;Normativy!$E$37,Normativy!$F$37+Normativy!$G$37*A575+Normativy!$H$37*A575^2,Normativy!$F$38))</f>
        <v>65.428870000000003</v>
      </c>
      <c r="C575" s="109">
        <f>Normativy!$C$36</f>
        <v>15583</v>
      </c>
      <c r="D575" s="110">
        <f t="shared" si="24"/>
        <v>2858</v>
      </c>
      <c r="E575" s="110">
        <f t="shared" si="25"/>
        <v>1028.8799999999999</v>
      </c>
      <c r="F575" s="113">
        <v>0</v>
      </c>
      <c r="G575" s="76">
        <f t="shared" si="26"/>
        <v>3886.88</v>
      </c>
    </row>
    <row r="576" spans="1:7" x14ac:dyDescent="0.2">
      <c r="A576" s="111">
        <v>631</v>
      </c>
      <c r="B576" s="112">
        <f>IF(A576&lt;Normativy!$E$36,Normativy!$F$36,IF(A576&lt;Normativy!$E$37,Normativy!$F$37+Normativy!$G$37*A576+Normativy!$H$37*A576^2,Normativy!$F$38))</f>
        <v>65.450789299999997</v>
      </c>
      <c r="C576" s="109">
        <f>Normativy!$C$36</f>
        <v>15583</v>
      </c>
      <c r="D576" s="110">
        <f t="shared" si="24"/>
        <v>2857</v>
      </c>
      <c r="E576" s="110">
        <f t="shared" si="25"/>
        <v>1028.52</v>
      </c>
      <c r="F576" s="113">
        <v>0</v>
      </c>
      <c r="G576" s="76">
        <f t="shared" si="26"/>
        <v>3885.52</v>
      </c>
    </row>
    <row r="577" spans="1:7" x14ac:dyDescent="0.2">
      <c r="A577" s="111">
        <v>632</v>
      </c>
      <c r="B577" s="112">
        <f>IF(A577&lt;Normativy!$E$36,Normativy!$F$36,IF(A577&lt;Normativy!$E$37,Normativy!$F$37+Normativy!$G$37*A577+Normativy!$H$37*A577^2,Normativy!$F$38))</f>
        <v>65.472611200000003</v>
      </c>
      <c r="C577" s="109">
        <f>Normativy!$C$36</f>
        <v>15583</v>
      </c>
      <c r="D577" s="110">
        <f t="shared" si="24"/>
        <v>2856</v>
      </c>
      <c r="E577" s="110">
        <f t="shared" si="25"/>
        <v>1028.1599999999999</v>
      </c>
      <c r="F577" s="113">
        <v>0</v>
      </c>
      <c r="G577" s="76">
        <f t="shared" si="26"/>
        <v>3884.16</v>
      </c>
    </row>
    <row r="578" spans="1:7" x14ac:dyDescent="0.2">
      <c r="A578" s="111">
        <v>633</v>
      </c>
      <c r="B578" s="112">
        <f>IF(A578&lt;Normativy!$E$36,Normativy!$F$36,IF(A578&lt;Normativy!$E$37,Normativy!$F$37+Normativy!$G$37*A578+Normativy!$H$37*A578^2,Normativy!$F$38))</f>
        <v>65.494335700000008</v>
      </c>
      <c r="C578" s="109">
        <f>Normativy!$C$36</f>
        <v>15583</v>
      </c>
      <c r="D578" s="110">
        <f t="shared" si="24"/>
        <v>2855</v>
      </c>
      <c r="E578" s="110">
        <f t="shared" si="25"/>
        <v>1027.8</v>
      </c>
      <c r="F578" s="113">
        <v>0</v>
      </c>
      <c r="G578" s="76">
        <f t="shared" si="26"/>
        <v>3882.8</v>
      </c>
    </row>
    <row r="579" spans="1:7" x14ac:dyDescent="0.2">
      <c r="A579" s="111">
        <v>634</v>
      </c>
      <c r="B579" s="112">
        <f>IF(A579&lt;Normativy!$E$36,Normativy!$F$36,IF(A579&lt;Normativy!$E$37,Normativy!$F$37+Normativy!$G$37*A579+Normativy!$H$37*A579^2,Normativy!$F$38))</f>
        <v>65.515962799999997</v>
      </c>
      <c r="C579" s="109">
        <f>Normativy!$C$36</f>
        <v>15583</v>
      </c>
      <c r="D579" s="110">
        <f t="shared" si="24"/>
        <v>2854</v>
      </c>
      <c r="E579" s="110">
        <f t="shared" si="25"/>
        <v>1027.44</v>
      </c>
      <c r="F579" s="113">
        <v>0</v>
      </c>
      <c r="G579" s="76">
        <f t="shared" si="26"/>
        <v>3881.44</v>
      </c>
    </row>
    <row r="580" spans="1:7" x14ac:dyDescent="0.2">
      <c r="A580" s="111">
        <v>635</v>
      </c>
      <c r="B580" s="112">
        <f>IF(A580&lt;Normativy!$E$36,Normativy!$F$36,IF(A580&lt;Normativy!$E$37,Normativy!$F$37+Normativy!$G$37*A580+Normativy!$H$37*A580^2,Normativy!$F$38))</f>
        <v>65.537492499999999</v>
      </c>
      <c r="C580" s="109">
        <f>Normativy!$C$36</f>
        <v>15583</v>
      </c>
      <c r="D580" s="110">
        <f t="shared" si="24"/>
        <v>2853</v>
      </c>
      <c r="E580" s="110">
        <f t="shared" si="25"/>
        <v>1027.08</v>
      </c>
      <c r="F580" s="113">
        <v>0</v>
      </c>
      <c r="G580" s="76">
        <f t="shared" si="26"/>
        <v>3880.08</v>
      </c>
    </row>
    <row r="581" spans="1:7" x14ac:dyDescent="0.2">
      <c r="A581" s="111">
        <v>636</v>
      </c>
      <c r="B581" s="112">
        <f>IF(A581&lt;Normativy!$E$36,Normativy!$F$36,IF(A581&lt;Normativy!$E$37,Normativy!$F$37+Normativy!$G$37*A581+Normativy!$H$37*A581^2,Normativy!$F$38))</f>
        <v>65.5589248</v>
      </c>
      <c r="C581" s="109">
        <f>Normativy!$C$36</f>
        <v>15583</v>
      </c>
      <c r="D581" s="110">
        <f t="shared" si="24"/>
        <v>2852</v>
      </c>
      <c r="E581" s="110">
        <f t="shared" si="25"/>
        <v>1026.72</v>
      </c>
      <c r="F581" s="113">
        <v>0</v>
      </c>
      <c r="G581" s="76">
        <f t="shared" si="26"/>
        <v>3878.7200000000003</v>
      </c>
    </row>
    <row r="582" spans="1:7" x14ac:dyDescent="0.2">
      <c r="A582" s="111">
        <v>637</v>
      </c>
      <c r="B582" s="112">
        <f>IF(A582&lt;Normativy!$E$36,Normativy!$F$36,IF(A582&lt;Normativy!$E$37,Normativy!$F$37+Normativy!$G$37*A582+Normativy!$H$37*A582^2,Normativy!$F$38))</f>
        <v>65.580259699999999</v>
      </c>
      <c r="C582" s="109">
        <f>Normativy!$C$36</f>
        <v>15583</v>
      </c>
      <c r="D582" s="110">
        <f t="shared" ref="D582:D645" si="27">ROUND(C582/B582*12,0)</f>
        <v>2851</v>
      </c>
      <c r="E582" s="110">
        <f t="shared" ref="E582:E645" si="28">D582*0.36</f>
        <v>1026.3599999999999</v>
      </c>
      <c r="F582" s="113">
        <v>0</v>
      </c>
      <c r="G582" s="76">
        <f t="shared" si="26"/>
        <v>3877.3599999999997</v>
      </c>
    </row>
    <row r="583" spans="1:7" x14ac:dyDescent="0.2">
      <c r="A583" s="111">
        <v>638</v>
      </c>
      <c r="B583" s="112">
        <f>IF(A583&lt;Normativy!$E$36,Normativy!$F$36,IF(A583&lt;Normativy!$E$37,Normativy!$F$37+Normativy!$G$37*A583+Normativy!$H$37*A583^2,Normativy!$F$38))</f>
        <v>65.601497200000011</v>
      </c>
      <c r="C583" s="109">
        <f>Normativy!$C$36</f>
        <v>15583</v>
      </c>
      <c r="D583" s="110">
        <f t="shared" si="27"/>
        <v>2850</v>
      </c>
      <c r="E583" s="110">
        <f t="shared" si="28"/>
        <v>1026</v>
      </c>
      <c r="F583" s="113">
        <v>0</v>
      </c>
      <c r="G583" s="76">
        <f t="shared" ref="G583:G646" si="29">D583+E583+F583</f>
        <v>3876</v>
      </c>
    </row>
    <row r="584" spans="1:7" x14ac:dyDescent="0.2">
      <c r="A584" s="111">
        <v>639</v>
      </c>
      <c r="B584" s="112">
        <f>IF(A584&lt;Normativy!$E$36,Normativy!$F$36,IF(A584&lt;Normativy!$E$37,Normativy!$F$37+Normativy!$G$37*A584+Normativy!$H$37*A584^2,Normativy!$F$38))</f>
        <v>65.622637299999994</v>
      </c>
      <c r="C584" s="109">
        <f>Normativy!$C$36</f>
        <v>15583</v>
      </c>
      <c r="D584" s="110">
        <f t="shared" si="27"/>
        <v>2850</v>
      </c>
      <c r="E584" s="110">
        <f t="shared" si="28"/>
        <v>1026</v>
      </c>
      <c r="F584" s="113">
        <v>0</v>
      </c>
      <c r="G584" s="76">
        <f t="shared" si="29"/>
        <v>3876</v>
      </c>
    </row>
    <row r="585" spans="1:7" x14ac:dyDescent="0.2">
      <c r="A585" s="111">
        <v>640</v>
      </c>
      <c r="B585" s="112">
        <f>IF(A585&lt;Normativy!$E$36,Normativy!$F$36,IF(A585&lt;Normativy!$E$37,Normativy!$F$37+Normativy!$G$37*A585+Normativy!$H$37*A585^2,Normativy!$F$38))</f>
        <v>65.643680000000003</v>
      </c>
      <c r="C585" s="109">
        <f>Normativy!$C$36</f>
        <v>15583</v>
      </c>
      <c r="D585" s="110">
        <f t="shared" si="27"/>
        <v>2849</v>
      </c>
      <c r="E585" s="110">
        <f t="shared" si="28"/>
        <v>1025.6399999999999</v>
      </c>
      <c r="F585" s="113">
        <v>0</v>
      </c>
      <c r="G585" s="76">
        <f t="shared" si="29"/>
        <v>3874.64</v>
      </c>
    </row>
    <row r="586" spans="1:7" x14ac:dyDescent="0.2">
      <c r="A586" s="111">
        <v>641</v>
      </c>
      <c r="B586" s="112">
        <f>IF(A586&lt;Normativy!$E$36,Normativy!$F$36,IF(A586&lt;Normativy!$E$37,Normativy!$F$37+Normativy!$G$37*A586+Normativy!$H$37*A586^2,Normativy!$F$38))</f>
        <v>65.664625300000012</v>
      </c>
      <c r="C586" s="109">
        <f>Normativy!$C$36</f>
        <v>15583</v>
      </c>
      <c r="D586" s="110">
        <f t="shared" si="27"/>
        <v>2848</v>
      </c>
      <c r="E586" s="110">
        <f t="shared" si="28"/>
        <v>1025.28</v>
      </c>
      <c r="F586" s="113">
        <v>0</v>
      </c>
      <c r="G586" s="76">
        <f t="shared" si="29"/>
        <v>3873.2799999999997</v>
      </c>
    </row>
    <row r="587" spans="1:7" x14ac:dyDescent="0.2">
      <c r="A587" s="111">
        <v>642</v>
      </c>
      <c r="B587" s="112">
        <f>IF(A587&lt;Normativy!$E$36,Normativy!$F$36,IF(A587&lt;Normativy!$E$37,Normativy!$F$37+Normativy!$G$37*A587+Normativy!$H$37*A587^2,Normativy!$F$38))</f>
        <v>65.68547319999999</v>
      </c>
      <c r="C587" s="109">
        <f>Normativy!$C$36</f>
        <v>15583</v>
      </c>
      <c r="D587" s="110">
        <f t="shared" si="27"/>
        <v>2847</v>
      </c>
      <c r="E587" s="110">
        <f t="shared" si="28"/>
        <v>1024.92</v>
      </c>
      <c r="F587" s="113">
        <v>0</v>
      </c>
      <c r="G587" s="76">
        <f t="shared" si="29"/>
        <v>3871.92</v>
      </c>
    </row>
    <row r="588" spans="1:7" x14ac:dyDescent="0.2">
      <c r="A588" s="111">
        <v>643</v>
      </c>
      <c r="B588" s="112">
        <f>IF(A588&lt;Normativy!$E$36,Normativy!$F$36,IF(A588&lt;Normativy!$E$37,Normativy!$F$37+Normativy!$G$37*A588+Normativy!$H$37*A588^2,Normativy!$F$38))</f>
        <v>65.706223699999995</v>
      </c>
      <c r="C588" s="109">
        <f>Normativy!$C$36</f>
        <v>15583</v>
      </c>
      <c r="D588" s="110">
        <f t="shared" si="27"/>
        <v>2846</v>
      </c>
      <c r="E588" s="110">
        <f t="shared" si="28"/>
        <v>1024.56</v>
      </c>
      <c r="F588" s="113">
        <v>0</v>
      </c>
      <c r="G588" s="76">
        <f t="shared" si="29"/>
        <v>3870.56</v>
      </c>
    </row>
    <row r="589" spans="1:7" x14ac:dyDescent="0.2">
      <c r="A589" s="111">
        <v>644</v>
      </c>
      <c r="B589" s="112">
        <f>IF(A589&lt;Normativy!$E$36,Normativy!$F$36,IF(A589&lt;Normativy!$E$37,Normativy!$F$37+Normativy!$G$37*A589+Normativy!$H$37*A589^2,Normativy!$F$38))</f>
        <v>65.726876799999999</v>
      </c>
      <c r="C589" s="109">
        <f>Normativy!$C$36</f>
        <v>15583</v>
      </c>
      <c r="D589" s="110">
        <f t="shared" si="27"/>
        <v>2845</v>
      </c>
      <c r="E589" s="110">
        <f t="shared" si="28"/>
        <v>1024.2</v>
      </c>
      <c r="F589" s="113">
        <v>0</v>
      </c>
      <c r="G589" s="76">
        <f t="shared" si="29"/>
        <v>3869.2</v>
      </c>
    </row>
    <row r="590" spans="1:7" x14ac:dyDescent="0.2">
      <c r="A590" s="111">
        <v>645</v>
      </c>
      <c r="B590" s="112">
        <f>IF(A590&lt;Normativy!$E$36,Normativy!$F$36,IF(A590&lt;Normativy!$E$37,Normativy!$F$37+Normativy!$G$37*A590+Normativy!$H$37*A590^2,Normativy!$F$38))</f>
        <v>65.747432499999988</v>
      </c>
      <c r="C590" s="109">
        <f>Normativy!$C$36</f>
        <v>15583</v>
      </c>
      <c r="D590" s="110">
        <f t="shared" si="27"/>
        <v>2844</v>
      </c>
      <c r="E590" s="110">
        <f t="shared" si="28"/>
        <v>1023.8399999999999</v>
      </c>
      <c r="F590" s="113">
        <v>0</v>
      </c>
      <c r="G590" s="76">
        <f t="shared" si="29"/>
        <v>3867.84</v>
      </c>
    </row>
    <row r="591" spans="1:7" x14ac:dyDescent="0.2">
      <c r="A591" s="111">
        <v>646</v>
      </c>
      <c r="B591" s="112">
        <f>IF(A591&lt;Normativy!$E$36,Normativy!$F$36,IF(A591&lt;Normativy!$E$37,Normativy!$F$37+Normativy!$G$37*A591+Normativy!$H$37*A591^2,Normativy!$F$38))</f>
        <v>65.767890800000004</v>
      </c>
      <c r="C591" s="109">
        <f>Normativy!$C$36</f>
        <v>15583</v>
      </c>
      <c r="D591" s="110">
        <f t="shared" si="27"/>
        <v>2843</v>
      </c>
      <c r="E591" s="110">
        <f t="shared" si="28"/>
        <v>1023.48</v>
      </c>
      <c r="F591" s="113">
        <v>0</v>
      </c>
      <c r="G591" s="76">
        <f t="shared" si="29"/>
        <v>3866.48</v>
      </c>
    </row>
    <row r="592" spans="1:7" x14ac:dyDescent="0.2">
      <c r="A592" s="111">
        <v>647</v>
      </c>
      <c r="B592" s="112">
        <f>IF(A592&lt;Normativy!$E$36,Normativy!$F$36,IF(A592&lt;Normativy!$E$37,Normativy!$F$37+Normativy!$G$37*A592+Normativy!$H$37*A592^2,Normativy!$F$38))</f>
        <v>65.788251700000004</v>
      </c>
      <c r="C592" s="109">
        <f>Normativy!$C$36</f>
        <v>15583</v>
      </c>
      <c r="D592" s="110">
        <f t="shared" si="27"/>
        <v>2842</v>
      </c>
      <c r="E592" s="110">
        <f t="shared" si="28"/>
        <v>1023.12</v>
      </c>
      <c r="F592" s="113">
        <v>0</v>
      </c>
      <c r="G592" s="76">
        <f t="shared" si="29"/>
        <v>3865.12</v>
      </c>
    </row>
    <row r="593" spans="1:7" x14ac:dyDescent="0.2">
      <c r="A593" s="111">
        <v>648</v>
      </c>
      <c r="B593" s="112">
        <f>IF(A593&lt;Normativy!$E$36,Normativy!$F$36,IF(A593&lt;Normativy!$E$37,Normativy!$F$37+Normativy!$G$37*A593+Normativy!$H$37*A593^2,Normativy!$F$38))</f>
        <v>65.808515200000002</v>
      </c>
      <c r="C593" s="109">
        <f>Normativy!$C$36</f>
        <v>15583</v>
      </c>
      <c r="D593" s="110">
        <f t="shared" si="27"/>
        <v>2842</v>
      </c>
      <c r="E593" s="110">
        <f t="shared" si="28"/>
        <v>1023.12</v>
      </c>
      <c r="F593" s="113">
        <v>0</v>
      </c>
      <c r="G593" s="76">
        <f t="shared" si="29"/>
        <v>3865.12</v>
      </c>
    </row>
    <row r="594" spans="1:7" x14ac:dyDescent="0.2">
      <c r="A594" s="111">
        <v>649</v>
      </c>
      <c r="B594" s="112">
        <f>IF(A594&lt;Normativy!$E$36,Normativy!$F$36,IF(A594&lt;Normativy!$E$37,Normativy!$F$37+Normativy!$G$37*A594+Normativy!$H$37*A594^2,Normativy!$F$38))</f>
        <v>65.8286813</v>
      </c>
      <c r="C594" s="109">
        <f>Normativy!$C$36</f>
        <v>15583</v>
      </c>
      <c r="D594" s="110">
        <f t="shared" si="27"/>
        <v>2841</v>
      </c>
      <c r="E594" s="110">
        <f t="shared" si="28"/>
        <v>1022.76</v>
      </c>
      <c r="F594" s="113">
        <v>0</v>
      </c>
      <c r="G594" s="76">
        <f t="shared" si="29"/>
        <v>3863.76</v>
      </c>
    </row>
    <row r="595" spans="1:7" x14ac:dyDescent="0.2">
      <c r="A595" s="111">
        <v>650</v>
      </c>
      <c r="B595" s="112">
        <f>IF(A595&lt;Normativy!$E$36,Normativy!$F$36,IF(A595&lt;Normativy!$E$37,Normativy!$F$37+Normativy!$G$37*A595+Normativy!$H$37*A595^2,Normativy!$F$38))</f>
        <v>65.848749999999995</v>
      </c>
      <c r="C595" s="109">
        <f>Normativy!$C$36</f>
        <v>15583</v>
      </c>
      <c r="D595" s="110">
        <f t="shared" si="27"/>
        <v>2840</v>
      </c>
      <c r="E595" s="110">
        <f t="shared" si="28"/>
        <v>1022.4</v>
      </c>
      <c r="F595" s="113">
        <v>0</v>
      </c>
      <c r="G595" s="76">
        <f t="shared" si="29"/>
        <v>3862.4</v>
      </c>
    </row>
    <row r="596" spans="1:7" x14ac:dyDescent="0.2">
      <c r="A596" s="111">
        <v>651</v>
      </c>
      <c r="B596" s="112">
        <f>IF(A596&lt;Normativy!$E$36,Normativy!$F$36,IF(A596&lt;Normativy!$E$37,Normativy!$F$37+Normativy!$G$37*A596+Normativy!$H$37*A596^2,Normativy!$F$38))</f>
        <v>65.868721300000004</v>
      </c>
      <c r="C596" s="109">
        <f>Normativy!$C$36</f>
        <v>15583</v>
      </c>
      <c r="D596" s="110">
        <f t="shared" si="27"/>
        <v>2839</v>
      </c>
      <c r="E596" s="110">
        <f t="shared" si="28"/>
        <v>1022.04</v>
      </c>
      <c r="F596" s="113">
        <v>0</v>
      </c>
      <c r="G596" s="76">
        <f t="shared" si="29"/>
        <v>3861.04</v>
      </c>
    </row>
    <row r="597" spans="1:7" x14ac:dyDescent="0.2">
      <c r="A597" s="111">
        <v>652</v>
      </c>
      <c r="B597" s="112">
        <f>IF(A597&lt;Normativy!$E$36,Normativy!$F$36,IF(A597&lt;Normativy!$E$37,Normativy!$F$37+Normativy!$G$37*A597+Normativy!$H$37*A597^2,Normativy!$F$38))</f>
        <v>65.888595199999997</v>
      </c>
      <c r="C597" s="109">
        <f>Normativy!$C$36</f>
        <v>15583</v>
      </c>
      <c r="D597" s="110">
        <f t="shared" si="27"/>
        <v>2838</v>
      </c>
      <c r="E597" s="110">
        <f t="shared" si="28"/>
        <v>1021.68</v>
      </c>
      <c r="F597" s="113">
        <v>0</v>
      </c>
      <c r="G597" s="76">
        <f t="shared" si="29"/>
        <v>3859.68</v>
      </c>
    </row>
    <row r="598" spans="1:7" x14ac:dyDescent="0.2">
      <c r="A598" s="111">
        <v>653</v>
      </c>
      <c r="B598" s="112">
        <f>IF(A598&lt;Normativy!$E$36,Normativy!$F$36,IF(A598&lt;Normativy!$E$37,Normativy!$F$37+Normativy!$G$37*A598+Normativy!$H$37*A598^2,Normativy!$F$38))</f>
        <v>65.908371699999989</v>
      </c>
      <c r="C598" s="109">
        <f>Normativy!$C$36</f>
        <v>15583</v>
      </c>
      <c r="D598" s="110">
        <f t="shared" si="27"/>
        <v>2837</v>
      </c>
      <c r="E598" s="110">
        <f t="shared" si="28"/>
        <v>1021.3199999999999</v>
      </c>
      <c r="F598" s="113">
        <v>0</v>
      </c>
      <c r="G598" s="76">
        <f t="shared" si="29"/>
        <v>3858.3199999999997</v>
      </c>
    </row>
    <row r="599" spans="1:7" x14ac:dyDescent="0.2">
      <c r="A599" s="111">
        <v>654</v>
      </c>
      <c r="B599" s="112">
        <f>IF(A599&lt;Normativy!$E$36,Normativy!$F$36,IF(A599&lt;Normativy!$E$37,Normativy!$F$37+Normativy!$G$37*A599+Normativy!$H$37*A599^2,Normativy!$F$38))</f>
        <v>65.928050800000008</v>
      </c>
      <c r="C599" s="109">
        <f>Normativy!$C$36</f>
        <v>15583</v>
      </c>
      <c r="D599" s="110">
        <f t="shared" si="27"/>
        <v>2836</v>
      </c>
      <c r="E599" s="110">
        <f t="shared" si="28"/>
        <v>1020.9599999999999</v>
      </c>
      <c r="F599" s="113">
        <v>0</v>
      </c>
      <c r="G599" s="76">
        <f t="shared" si="29"/>
        <v>3856.96</v>
      </c>
    </row>
    <row r="600" spans="1:7" x14ac:dyDescent="0.2">
      <c r="A600" s="111">
        <v>655</v>
      </c>
      <c r="B600" s="112">
        <f>IF(A600&lt;Normativy!$E$36,Normativy!$F$36,IF(A600&lt;Normativy!$E$37,Normativy!$F$37+Normativy!$G$37*A600+Normativy!$H$37*A600^2,Normativy!$F$38))</f>
        <v>65.947632499999997</v>
      </c>
      <c r="C600" s="109">
        <f>Normativy!$C$36</f>
        <v>15583</v>
      </c>
      <c r="D600" s="110">
        <f t="shared" si="27"/>
        <v>2836</v>
      </c>
      <c r="E600" s="110">
        <f t="shared" si="28"/>
        <v>1020.9599999999999</v>
      </c>
      <c r="F600" s="113">
        <v>0</v>
      </c>
      <c r="G600" s="76">
        <f t="shared" si="29"/>
        <v>3856.96</v>
      </c>
    </row>
    <row r="601" spans="1:7" x14ac:dyDescent="0.2">
      <c r="A601" s="111">
        <v>656</v>
      </c>
      <c r="B601" s="112">
        <f>IF(A601&lt;Normativy!$E$36,Normativy!$F$36,IF(A601&lt;Normativy!$E$37,Normativy!$F$37+Normativy!$G$37*A601+Normativy!$H$37*A601^2,Normativy!$F$38))</f>
        <v>65.967116799999985</v>
      </c>
      <c r="C601" s="109">
        <f>Normativy!$C$36</f>
        <v>15583</v>
      </c>
      <c r="D601" s="110">
        <f t="shared" si="27"/>
        <v>2835</v>
      </c>
      <c r="E601" s="110">
        <f t="shared" si="28"/>
        <v>1020.5999999999999</v>
      </c>
      <c r="F601" s="113">
        <v>0</v>
      </c>
      <c r="G601" s="76">
        <f t="shared" si="29"/>
        <v>3855.6</v>
      </c>
    </row>
    <row r="602" spans="1:7" x14ac:dyDescent="0.2">
      <c r="A602" s="111">
        <v>657</v>
      </c>
      <c r="B602" s="112">
        <f>IF(A602&lt;Normativy!$E$36,Normativy!$F$36,IF(A602&lt;Normativy!$E$37,Normativy!$F$37+Normativy!$G$37*A602+Normativy!$H$37*A602^2,Normativy!$F$38))</f>
        <v>65.986503700000014</v>
      </c>
      <c r="C602" s="109">
        <f>Normativy!$C$36</f>
        <v>15583</v>
      </c>
      <c r="D602" s="110">
        <f t="shared" si="27"/>
        <v>2834</v>
      </c>
      <c r="E602" s="110">
        <f t="shared" si="28"/>
        <v>1020.24</v>
      </c>
      <c r="F602" s="113">
        <v>0</v>
      </c>
      <c r="G602" s="76">
        <f t="shared" si="29"/>
        <v>3854.24</v>
      </c>
    </row>
    <row r="603" spans="1:7" x14ac:dyDescent="0.2">
      <c r="A603" s="111">
        <v>658</v>
      </c>
      <c r="B603" s="112">
        <f>IF(A603&lt;Normativy!$E$36,Normativy!$F$36,IF(A603&lt;Normativy!$E$37,Normativy!$F$37+Normativy!$G$37*A603+Normativy!$H$37*A603^2,Normativy!$F$38))</f>
        <v>66.005793199999999</v>
      </c>
      <c r="C603" s="109">
        <f>Normativy!$C$36</f>
        <v>15583</v>
      </c>
      <c r="D603" s="110">
        <f t="shared" si="27"/>
        <v>2833</v>
      </c>
      <c r="E603" s="110">
        <f t="shared" si="28"/>
        <v>1019.88</v>
      </c>
      <c r="F603" s="113">
        <v>0</v>
      </c>
      <c r="G603" s="76">
        <f t="shared" si="29"/>
        <v>3852.88</v>
      </c>
    </row>
    <row r="604" spans="1:7" x14ac:dyDescent="0.2">
      <c r="A604" s="111">
        <v>659</v>
      </c>
      <c r="B604" s="112">
        <f>IF(A604&lt;Normativy!$E$36,Normativy!$F$36,IF(A604&lt;Normativy!$E$37,Normativy!$F$37+Normativy!$G$37*A604+Normativy!$H$37*A604^2,Normativy!$F$38))</f>
        <v>66.024985299999997</v>
      </c>
      <c r="C604" s="109">
        <f>Normativy!$C$36</f>
        <v>15583</v>
      </c>
      <c r="D604" s="110">
        <f t="shared" si="27"/>
        <v>2832</v>
      </c>
      <c r="E604" s="110">
        <f t="shared" si="28"/>
        <v>1019.52</v>
      </c>
      <c r="F604" s="113">
        <v>0</v>
      </c>
      <c r="G604" s="76">
        <f t="shared" si="29"/>
        <v>3851.52</v>
      </c>
    </row>
    <row r="605" spans="1:7" x14ac:dyDescent="0.2">
      <c r="A605" s="111">
        <v>660</v>
      </c>
      <c r="B605" s="112">
        <f>IF(A605&lt;Normativy!$E$36,Normativy!$F$36,IF(A605&lt;Normativy!$E$37,Normativy!$F$37+Normativy!$G$37*A605+Normativy!$H$37*A605^2,Normativy!$F$38))</f>
        <v>66.044080000000008</v>
      </c>
      <c r="C605" s="109">
        <f>Normativy!$C$36</f>
        <v>15583</v>
      </c>
      <c r="D605" s="110">
        <f t="shared" si="27"/>
        <v>2831</v>
      </c>
      <c r="E605" s="110">
        <f t="shared" si="28"/>
        <v>1019.16</v>
      </c>
      <c r="F605" s="113">
        <v>0</v>
      </c>
      <c r="G605" s="76">
        <f t="shared" si="29"/>
        <v>3850.16</v>
      </c>
    </row>
    <row r="606" spans="1:7" x14ac:dyDescent="0.2">
      <c r="A606" s="111">
        <v>661</v>
      </c>
      <c r="B606" s="112">
        <f>IF(A606&lt;Normativy!$E$36,Normativy!$F$36,IF(A606&lt;Normativy!$E$37,Normativy!$F$37+Normativy!$G$37*A606+Normativy!$H$37*A606^2,Normativy!$F$38))</f>
        <v>66.063077299999989</v>
      </c>
      <c r="C606" s="109">
        <f>Normativy!$C$36</f>
        <v>15583</v>
      </c>
      <c r="D606" s="110">
        <f t="shared" si="27"/>
        <v>2831</v>
      </c>
      <c r="E606" s="110">
        <f t="shared" si="28"/>
        <v>1019.16</v>
      </c>
      <c r="F606" s="113">
        <v>0</v>
      </c>
      <c r="G606" s="76">
        <f t="shared" si="29"/>
        <v>3850.16</v>
      </c>
    </row>
    <row r="607" spans="1:7" x14ac:dyDescent="0.2">
      <c r="A607" s="111">
        <v>662</v>
      </c>
      <c r="B607" s="112">
        <f>IF(A607&lt;Normativy!$E$36,Normativy!$F$36,IF(A607&lt;Normativy!$E$37,Normativy!$F$37+Normativy!$G$37*A607+Normativy!$H$37*A607^2,Normativy!$F$38))</f>
        <v>66.081977199999997</v>
      </c>
      <c r="C607" s="109">
        <f>Normativy!$C$36</f>
        <v>15583</v>
      </c>
      <c r="D607" s="110">
        <f t="shared" si="27"/>
        <v>2830</v>
      </c>
      <c r="E607" s="110">
        <f t="shared" si="28"/>
        <v>1018.8</v>
      </c>
      <c r="F607" s="113">
        <v>0</v>
      </c>
      <c r="G607" s="76">
        <f t="shared" si="29"/>
        <v>3848.8</v>
      </c>
    </row>
    <row r="608" spans="1:7" x14ac:dyDescent="0.2">
      <c r="A608" s="111">
        <v>663</v>
      </c>
      <c r="B608" s="112">
        <f>IF(A608&lt;Normativy!$E$36,Normativy!$F$36,IF(A608&lt;Normativy!$E$37,Normativy!$F$37+Normativy!$G$37*A608+Normativy!$H$37*A608^2,Normativy!$F$38))</f>
        <v>66.100779700000004</v>
      </c>
      <c r="C608" s="109">
        <f>Normativy!$C$36</f>
        <v>15583</v>
      </c>
      <c r="D608" s="110">
        <f t="shared" si="27"/>
        <v>2829</v>
      </c>
      <c r="E608" s="110">
        <f t="shared" si="28"/>
        <v>1018.4399999999999</v>
      </c>
      <c r="F608" s="113">
        <v>0</v>
      </c>
      <c r="G608" s="76">
        <f t="shared" si="29"/>
        <v>3847.44</v>
      </c>
    </row>
    <row r="609" spans="1:7" x14ac:dyDescent="0.2">
      <c r="A609" s="111">
        <v>664</v>
      </c>
      <c r="B609" s="112">
        <f>IF(A609&lt;Normativy!$E$36,Normativy!$F$36,IF(A609&lt;Normativy!$E$37,Normativy!$F$37+Normativy!$G$37*A609+Normativy!$H$37*A609^2,Normativy!$F$38))</f>
        <v>66.119484799999995</v>
      </c>
      <c r="C609" s="109">
        <f>Normativy!$C$36</f>
        <v>15583</v>
      </c>
      <c r="D609" s="110">
        <f t="shared" si="27"/>
        <v>2828</v>
      </c>
      <c r="E609" s="110">
        <f t="shared" si="28"/>
        <v>1018.0799999999999</v>
      </c>
      <c r="F609" s="113">
        <v>0</v>
      </c>
      <c r="G609" s="76">
        <f t="shared" si="29"/>
        <v>3846.08</v>
      </c>
    </row>
    <row r="610" spans="1:7" x14ac:dyDescent="0.2">
      <c r="A610" s="111">
        <v>665</v>
      </c>
      <c r="B610" s="112">
        <f>IF(A610&lt;Normativy!$E$36,Normativy!$F$36,IF(A610&lt;Normativy!$E$37,Normativy!$F$37+Normativy!$G$37*A610+Normativy!$H$37*A610^2,Normativy!$F$38))</f>
        <v>66.138092500000013</v>
      </c>
      <c r="C610" s="109">
        <f>Normativy!$C$36</f>
        <v>15583</v>
      </c>
      <c r="D610" s="110">
        <f t="shared" si="27"/>
        <v>2827</v>
      </c>
      <c r="E610" s="110">
        <f t="shared" si="28"/>
        <v>1017.7199999999999</v>
      </c>
      <c r="F610" s="113">
        <v>0</v>
      </c>
      <c r="G610" s="76">
        <f t="shared" si="29"/>
        <v>3844.72</v>
      </c>
    </row>
    <row r="611" spans="1:7" x14ac:dyDescent="0.2">
      <c r="A611" s="111">
        <v>666</v>
      </c>
      <c r="B611" s="112">
        <f>IF(A611&lt;Normativy!$E$36,Normativy!$F$36,IF(A611&lt;Normativy!$E$37,Normativy!$F$37+Normativy!$G$37*A611+Normativy!$H$37*A611^2,Normativy!$F$38))</f>
        <v>66.156602800000002</v>
      </c>
      <c r="C611" s="109">
        <f>Normativy!$C$36</f>
        <v>15583</v>
      </c>
      <c r="D611" s="110">
        <f t="shared" si="27"/>
        <v>2827</v>
      </c>
      <c r="E611" s="110">
        <f t="shared" si="28"/>
        <v>1017.7199999999999</v>
      </c>
      <c r="F611" s="113">
        <v>0</v>
      </c>
      <c r="G611" s="76">
        <f t="shared" si="29"/>
        <v>3844.72</v>
      </c>
    </row>
    <row r="612" spans="1:7" x14ac:dyDescent="0.2">
      <c r="A612" s="111">
        <v>667</v>
      </c>
      <c r="B612" s="112">
        <f>IF(A612&lt;Normativy!$E$36,Normativy!$F$36,IF(A612&lt;Normativy!$E$37,Normativy!$F$37+Normativy!$G$37*A612+Normativy!$H$37*A612^2,Normativy!$F$38))</f>
        <v>66.175015700000003</v>
      </c>
      <c r="C612" s="109">
        <f>Normativy!$C$36</f>
        <v>15583</v>
      </c>
      <c r="D612" s="110">
        <f t="shared" si="27"/>
        <v>2826</v>
      </c>
      <c r="E612" s="110">
        <f t="shared" si="28"/>
        <v>1017.36</v>
      </c>
      <c r="F612" s="113">
        <v>0</v>
      </c>
      <c r="G612" s="76">
        <f t="shared" si="29"/>
        <v>3843.36</v>
      </c>
    </row>
    <row r="613" spans="1:7" x14ac:dyDescent="0.2">
      <c r="A613" s="111">
        <v>668</v>
      </c>
      <c r="B613" s="112">
        <f>IF(A613&lt;Normativy!$E$36,Normativy!$F$36,IF(A613&lt;Normativy!$E$37,Normativy!$F$37+Normativy!$G$37*A613+Normativy!$H$37*A613^2,Normativy!$F$38))</f>
        <v>66.193331200000003</v>
      </c>
      <c r="C613" s="109">
        <f>Normativy!$C$36</f>
        <v>15583</v>
      </c>
      <c r="D613" s="110">
        <f t="shared" si="27"/>
        <v>2825</v>
      </c>
      <c r="E613" s="110">
        <f t="shared" si="28"/>
        <v>1017</v>
      </c>
      <c r="F613" s="113">
        <v>0</v>
      </c>
      <c r="G613" s="76">
        <f t="shared" si="29"/>
        <v>3842</v>
      </c>
    </row>
    <row r="614" spans="1:7" x14ac:dyDescent="0.2">
      <c r="A614" s="111">
        <v>669</v>
      </c>
      <c r="B614" s="112">
        <f>IF(A614&lt;Normativy!$E$36,Normativy!$F$36,IF(A614&lt;Normativy!$E$37,Normativy!$F$37+Normativy!$G$37*A614+Normativy!$H$37*A614^2,Normativy!$F$38))</f>
        <v>66.211549300000001</v>
      </c>
      <c r="C614" s="109">
        <f>Normativy!$C$36</f>
        <v>15583</v>
      </c>
      <c r="D614" s="110">
        <f t="shared" si="27"/>
        <v>2824</v>
      </c>
      <c r="E614" s="110">
        <f t="shared" si="28"/>
        <v>1016.64</v>
      </c>
      <c r="F614" s="113">
        <v>0</v>
      </c>
      <c r="G614" s="76">
        <f t="shared" si="29"/>
        <v>3840.64</v>
      </c>
    </row>
    <row r="615" spans="1:7" x14ac:dyDescent="0.2">
      <c r="A615" s="111">
        <v>670</v>
      </c>
      <c r="B615" s="112">
        <f>IF(A615&lt;Normativy!$E$36,Normativy!$F$36,IF(A615&lt;Normativy!$E$37,Normativy!$F$37+Normativy!$G$37*A615+Normativy!$H$37*A615^2,Normativy!$F$38))</f>
        <v>66.229669999999999</v>
      </c>
      <c r="C615" s="109">
        <f>Normativy!$C$36</f>
        <v>15583</v>
      </c>
      <c r="D615" s="110">
        <f t="shared" si="27"/>
        <v>2823</v>
      </c>
      <c r="E615" s="110">
        <f t="shared" si="28"/>
        <v>1016.28</v>
      </c>
      <c r="F615" s="113">
        <v>0</v>
      </c>
      <c r="G615" s="76">
        <f t="shared" si="29"/>
        <v>3839.2799999999997</v>
      </c>
    </row>
    <row r="616" spans="1:7" x14ac:dyDescent="0.2">
      <c r="A616" s="111">
        <v>671</v>
      </c>
      <c r="B616" s="112">
        <f>IF(A616&lt;Normativy!$E$36,Normativy!$F$36,IF(A616&lt;Normativy!$E$37,Normativy!$F$37+Normativy!$G$37*A616+Normativy!$H$37*A616^2,Normativy!$F$38))</f>
        <v>66.247693300000009</v>
      </c>
      <c r="C616" s="109">
        <f>Normativy!$C$36</f>
        <v>15583</v>
      </c>
      <c r="D616" s="110">
        <f t="shared" si="27"/>
        <v>2823</v>
      </c>
      <c r="E616" s="110">
        <f t="shared" si="28"/>
        <v>1016.28</v>
      </c>
      <c r="F616" s="113">
        <v>0</v>
      </c>
      <c r="G616" s="76">
        <f t="shared" si="29"/>
        <v>3839.2799999999997</v>
      </c>
    </row>
    <row r="617" spans="1:7" x14ac:dyDescent="0.2">
      <c r="A617" s="111">
        <v>672</v>
      </c>
      <c r="B617" s="112">
        <f>IF(A617&lt;Normativy!$E$36,Normativy!$F$36,IF(A617&lt;Normativy!$E$37,Normativy!$F$37+Normativy!$G$37*A617+Normativy!$H$37*A617^2,Normativy!$F$38))</f>
        <v>66.265619199999989</v>
      </c>
      <c r="C617" s="109">
        <f>Normativy!$C$36</f>
        <v>15583</v>
      </c>
      <c r="D617" s="110">
        <f t="shared" si="27"/>
        <v>2822</v>
      </c>
      <c r="E617" s="110">
        <f t="shared" si="28"/>
        <v>1015.92</v>
      </c>
      <c r="F617" s="113">
        <v>0</v>
      </c>
      <c r="G617" s="76">
        <f t="shared" si="29"/>
        <v>3837.92</v>
      </c>
    </row>
    <row r="618" spans="1:7" x14ac:dyDescent="0.2">
      <c r="A618" s="111">
        <v>673</v>
      </c>
      <c r="B618" s="112">
        <f>IF(A618&lt;Normativy!$E$36,Normativy!$F$36,IF(A618&lt;Normativy!$E$37,Normativy!$F$37+Normativy!$G$37*A618+Normativy!$H$37*A618^2,Normativy!$F$38))</f>
        <v>66.283447700000011</v>
      </c>
      <c r="C618" s="109">
        <f>Normativy!$C$36</f>
        <v>15583</v>
      </c>
      <c r="D618" s="110">
        <f t="shared" si="27"/>
        <v>2821</v>
      </c>
      <c r="E618" s="110">
        <f t="shared" si="28"/>
        <v>1015.56</v>
      </c>
      <c r="F618" s="113">
        <v>0</v>
      </c>
      <c r="G618" s="76">
        <f t="shared" si="29"/>
        <v>3836.56</v>
      </c>
    </row>
    <row r="619" spans="1:7" x14ac:dyDescent="0.2">
      <c r="A619" s="111">
        <v>674</v>
      </c>
      <c r="B619" s="112">
        <f>IF(A619&lt;Normativy!$E$36,Normativy!$F$36,IF(A619&lt;Normativy!$E$37,Normativy!$F$37+Normativy!$G$37*A619+Normativy!$H$37*A619^2,Normativy!$F$38))</f>
        <v>66.301178800000002</v>
      </c>
      <c r="C619" s="109">
        <f>Normativy!$C$36</f>
        <v>15583</v>
      </c>
      <c r="D619" s="110">
        <f t="shared" si="27"/>
        <v>2820</v>
      </c>
      <c r="E619" s="110">
        <f t="shared" si="28"/>
        <v>1015.1999999999999</v>
      </c>
      <c r="F619" s="113">
        <v>0</v>
      </c>
      <c r="G619" s="76">
        <f t="shared" si="29"/>
        <v>3835.2</v>
      </c>
    </row>
    <row r="620" spans="1:7" x14ac:dyDescent="0.2">
      <c r="A620" s="111">
        <v>675</v>
      </c>
      <c r="B620" s="112">
        <f>IF(A620&lt;Normativy!$E$36,Normativy!$F$36,IF(A620&lt;Normativy!$E$37,Normativy!$F$37+Normativy!$G$37*A620+Normativy!$H$37*A620^2,Normativy!$F$38))</f>
        <v>66.318812500000007</v>
      </c>
      <c r="C620" s="109">
        <f>Normativy!$C$36</f>
        <v>15583</v>
      </c>
      <c r="D620" s="110">
        <f t="shared" si="27"/>
        <v>2820</v>
      </c>
      <c r="E620" s="110">
        <f t="shared" si="28"/>
        <v>1015.1999999999999</v>
      </c>
      <c r="F620" s="113">
        <v>0</v>
      </c>
      <c r="G620" s="76">
        <f t="shared" si="29"/>
        <v>3835.2</v>
      </c>
    </row>
    <row r="621" spans="1:7" x14ac:dyDescent="0.2">
      <c r="A621" s="111">
        <v>676</v>
      </c>
      <c r="B621" s="112">
        <f>IF(A621&lt;Normativy!$E$36,Normativy!$F$36,IF(A621&lt;Normativy!$E$37,Normativy!$F$37+Normativy!$G$37*A621+Normativy!$H$37*A621^2,Normativy!$F$38))</f>
        <v>66.33634880000001</v>
      </c>
      <c r="C621" s="109">
        <f>Normativy!$C$36</f>
        <v>15583</v>
      </c>
      <c r="D621" s="110">
        <f t="shared" si="27"/>
        <v>2819</v>
      </c>
      <c r="E621" s="110">
        <f t="shared" si="28"/>
        <v>1014.8399999999999</v>
      </c>
      <c r="F621" s="113">
        <v>0</v>
      </c>
      <c r="G621" s="76">
        <f t="shared" si="29"/>
        <v>3833.84</v>
      </c>
    </row>
    <row r="622" spans="1:7" x14ac:dyDescent="0.2">
      <c r="A622" s="111">
        <v>677</v>
      </c>
      <c r="B622" s="112">
        <f>IF(A622&lt;Normativy!$E$36,Normativy!$F$36,IF(A622&lt;Normativy!$E$37,Normativy!$F$37+Normativy!$G$37*A622+Normativy!$H$37*A622^2,Normativy!$F$38))</f>
        <v>66.353787699999998</v>
      </c>
      <c r="C622" s="109">
        <f>Normativy!$C$36</f>
        <v>15583</v>
      </c>
      <c r="D622" s="110">
        <f t="shared" si="27"/>
        <v>2818</v>
      </c>
      <c r="E622" s="110">
        <f t="shared" si="28"/>
        <v>1014.48</v>
      </c>
      <c r="F622" s="113">
        <v>0</v>
      </c>
      <c r="G622" s="76">
        <f t="shared" si="29"/>
        <v>3832.48</v>
      </c>
    </row>
    <row r="623" spans="1:7" x14ac:dyDescent="0.2">
      <c r="A623" s="111">
        <v>678</v>
      </c>
      <c r="B623" s="112">
        <f>IF(A623&lt;Normativy!$E$36,Normativy!$F$36,IF(A623&lt;Normativy!$E$37,Normativy!$F$37+Normativy!$G$37*A623+Normativy!$H$37*A623^2,Normativy!$F$38))</f>
        <v>66.371129199999999</v>
      </c>
      <c r="C623" s="109">
        <f>Normativy!$C$36</f>
        <v>15583</v>
      </c>
      <c r="D623" s="110">
        <f t="shared" si="27"/>
        <v>2817</v>
      </c>
      <c r="E623" s="110">
        <f t="shared" si="28"/>
        <v>1014.12</v>
      </c>
      <c r="F623" s="113">
        <v>0</v>
      </c>
      <c r="G623" s="76">
        <f t="shared" si="29"/>
        <v>3831.12</v>
      </c>
    </row>
    <row r="624" spans="1:7" x14ac:dyDescent="0.2">
      <c r="A624" s="111">
        <v>679</v>
      </c>
      <c r="B624" s="112">
        <f>IF(A624&lt;Normativy!$E$36,Normativy!$F$36,IF(A624&lt;Normativy!$E$37,Normativy!$F$37+Normativy!$G$37*A624+Normativy!$H$37*A624^2,Normativy!$F$38))</f>
        <v>66.388373299999998</v>
      </c>
      <c r="C624" s="109">
        <f>Normativy!$C$36</f>
        <v>15583</v>
      </c>
      <c r="D624" s="110">
        <f t="shared" si="27"/>
        <v>2817</v>
      </c>
      <c r="E624" s="110">
        <f t="shared" si="28"/>
        <v>1014.12</v>
      </c>
      <c r="F624" s="113">
        <v>0</v>
      </c>
      <c r="G624" s="76">
        <f t="shared" si="29"/>
        <v>3831.12</v>
      </c>
    </row>
    <row r="625" spans="1:7" x14ac:dyDescent="0.2">
      <c r="A625" s="111">
        <v>680</v>
      </c>
      <c r="B625" s="112">
        <f>IF(A625&lt;Normativy!$E$36,Normativy!$F$36,IF(A625&lt;Normativy!$E$37,Normativy!$F$37+Normativy!$G$37*A625+Normativy!$H$37*A625^2,Normativy!$F$38))</f>
        <v>66.405519999999996</v>
      </c>
      <c r="C625" s="109">
        <f>Normativy!$C$36</f>
        <v>15583</v>
      </c>
      <c r="D625" s="110">
        <f t="shared" si="27"/>
        <v>2816</v>
      </c>
      <c r="E625" s="110">
        <f t="shared" si="28"/>
        <v>1013.76</v>
      </c>
      <c r="F625" s="113">
        <v>0</v>
      </c>
      <c r="G625" s="76">
        <f t="shared" si="29"/>
        <v>3829.76</v>
      </c>
    </row>
    <row r="626" spans="1:7" x14ac:dyDescent="0.2">
      <c r="A626" s="111">
        <v>681</v>
      </c>
      <c r="B626" s="112">
        <f>IF(A626&lt;Normativy!$E$36,Normativy!$F$36,IF(A626&lt;Normativy!$E$37,Normativy!$F$37+Normativy!$G$37*A626+Normativy!$H$37*A626^2,Normativy!$F$38))</f>
        <v>66.422569300000006</v>
      </c>
      <c r="C626" s="109">
        <f>Normativy!$C$36</f>
        <v>15583</v>
      </c>
      <c r="D626" s="110">
        <f t="shared" si="27"/>
        <v>2815</v>
      </c>
      <c r="E626" s="110">
        <f t="shared" si="28"/>
        <v>1013.4</v>
      </c>
      <c r="F626" s="113">
        <v>0</v>
      </c>
      <c r="G626" s="76">
        <f t="shared" si="29"/>
        <v>3828.4</v>
      </c>
    </row>
    <row r="627" spans="1:7" x14ac:dyDescent="0.2">
      <c r="A627" s="111">
        <v>682</v>
      </c>
      <c r="B627" s="112">
        <f>IF(A627&lt;Normativy!$E$36,Normativy!$F$36,IF(A627&lt;Normativy!$E$37,Normativy!$F$37+Normativy!$G$37*A627+Normativy!$H$37*A627^2,Normativy!$F$38))</f>
        <v>66.439521200000001</v>
      </c>
      <c r="C627" s="109">
        <f>Normativy!$C$36</f>
        <v>15583</v>
      </c>
      <c r="D627" s="110">
        <f t="shared" si="27"/>
        <v>2815</v>
      </c>
      <c r="E627" s="110">
        <f t="shared" si="28"/>
        <v>1013.4</v>
      </c>
      <c r="F627" s="113">
        <v>0</v>
      </c>
      <c r="G627" s="76">
        <f t="shared" si="29"/>
        <v>3828.4</v>
      </c>
    </row>
    <row r="628" spans="1:7" x14ac:dyDescent="0.2">
      <c r="A628" s="111">
        <v>683</v>
      </c>
      <c r="B628" s="112">
        <f>IF(A628&lt;Normativy!$E$36,Normativy!$F$36,IF(A628&lt;Normativy!$E$37,Normativy!$F$37+Normativy!$G$37*A628+Normativy!$H$37*A628^2,Normativy!$F$38))</f>
        <v>66.456375699999995</v>
      </c>
      <c r="C628" s="109">
        <f>Normativy!$C$36</f>
        <v>15583</v>
      </c>
      <c r="D628" s="110">
        <f t="shared" si="27"/>
        <v>2814</v>
      </c>
      <c r="E628" s="110">
        <f t="shared" si="28"/>
        <v>1013.04</v>
      </c>
      <c r="F628" s="113">
        <v>0</v>
      </c>
      <c r="G628" s="76">
        <f t="shared" si="29"/>
        <v>3827.04</v>
      </c>
    </row>
    <row r="629" spans="1:7" x14ac:dyDescent="0.2">
      <c r="A629" s="111">
        <v>684</v>
      </c>
      <c r="B629" s="112">
        <f>IF(A629&lt;Normativy!$E$36,Normativy!$F$36,IF(A629&lt;Normativy!$E$37,Normativy!$F$37+Normativy!$G$37*A629+Normativy!$H$37*A629^2,Normativy!$F$38))</f>
        <v>66.473132800000002</v>
      </c>
      <c r="C629" s="109">
        <f>Normativy!$C$36</f>
        <v>15583</v>
      </c>
      <c r="D629" s="110">
        <f t="shared" si="27"/>
        <v>2813</v>
      </c>
      <c r="E629" s="110">
        <f t="shared" si="28"/>
        <v>1012.68</v>
      </c>
      <c r="F629" s="113">
        <v>0</v>
      </c>
      <c r="G629" s="76">
        <f t="shared" si="29"/>
        <v>3825.68</v>
      </c>
    </row>
    <row r="630" spans="1:7" x14ac:dyDescent="0.2">
      <c r="A630" s="111">
        <v>685</v>
      </c>
      <c r="B630" s="112">
        <f>IF(A630&lt;Normativy!$E$36,Normativy!$F$36,IF(A630&lt;Normativy!$E$37,Normativy!$F$37+Normativy!$G$37*A630+Normativy!$H$37*A630^2,Normativy!$F$38))</f>
        <v>66.489792499999993</v>
      </c>
      <c r="C630" s="109">
        <f>Normativy!$C$36</f>
        <v>15583</v>
      </c>
      <c r="D630" s="110">
        <f t="shared" si="27"/>
        <v>2812</v>
      </c>
      <c r="E630" s="110">
        <f t="shared" si="28"/>
        <v>1012.3199999999999</v>
      </c>
      <c r="F630" s="113">
        <v>0</v>
      </c>
      <c r="G630" s="76">
        <f t="shared" si="29"/>
        <v>3824.3199999999997</v>
      </c>
    </row>
    <row r="631" spans="1:7" x14ac:dyDescent="0.2">
      <c r="A631" s="111">
        <v>686</v>
      </c>
      <c r="B631" s="112">
        <f>IF(A631&lt;Normativy!$E$36,Normativy!$F$36,IF(A631&lt;Normativy!$E$37,Normativy!$F$37+Normativy!$G$37*A631+Normativy!$H$37*A631^2,Normativy!$F$38))</f>
        <v>66.506354799999997</v>
      </c>
      <c r="C631" s="109">
        <f>Normativy!$C$36</f>
        <v>15583</v>
      </c>
      <c r="D631" s="110">
        <f t="shared" si="27"/>
        <v>2812</v>
      </c>
      <c r="E631" s="110">
        <f t="shared" si="28"/>
        <v>1012.3199999999999</v>
      </c>
      <c r="F631" s="113">
        <v>0</v>
      </c>
      <c r="G631" s="76">
        <f t="shared" si="29"/>
        <v>3824.3199999999997</v>
      </c>
    </row>
    <row r="632" spans="1:7" x14ac:dyDescent="0.2">
      <c r="A632" s="111">
        <v>687</v>
      </c>
      <c r="B632" s="112">
        <f>IF(A632&lt;Normativy!$E$36,Normativy!$F$36,IF(A632&lt;Normativy!$E$37,Normativy!$F$37+Normativy!$G$37*A632+Normativy!$H$37*A632^2,Normativy!$F$38))</f>
        <v>66.522819699999999</v>
      </c>
      <c r="C632" s="109">
        <f>Normativy!$C$36</f>
        <v>15583</v>
      </c>
      <c r="D632" s="110">
        <f t="shared" si="27"/>
        <v>2811</v>
      </c>
      <c r="E632" s="110">
        <f t="shared" si="28"/>
        <v>1011.9599999999999</v>
      </c>
      <c r="F632" s="113">
        <v>0</v>
      </c>
      <c r="G632" s="76">
        <f t="shared" si="29"/>
        <v>3822.96</v>
      </c>
    </row>
    <row r="633" spans="1:7" x14ac:dyDescent="0.2">
      <c r="A633" s="111">
        <v>688</v>
      </c>
      <c r="B633" s="112">
        <f>IF(A633&lt;Normativy!$E$36,Normativy!$F$36,IF(A633&lt;Normativy!$E$37,Normativy!$F$37+Normativy!$G$37*A633+Normativy!$H$37*A633^2,Normativy!$F$38))</f>
        <v>66.539187199999986</v>
      </c>
      <c r="C633" s="109">
        <f>Normativy!$C$36</f>
        <v>15583</v>
      </c>
      <c r="D633" s="110">
        <f t="shared" si="27"/>
        <v>2810</v>
      </c>
      <c r="E633" s="110">
        <f t="shared" si="28"/>
        <v>1011.5999999999999</v>
      </c>
      <c r="F633" s="113">
        <v>0</v>
      </c>
      <c r="G633" s="76">
        <f t="shared" si="29"/>
        <v>3821.6</v>
      </c>
    </row>
    <row r="634" spans="1:7" x14ac:dyDescent="0.2">
      <c r="A634" s="111">
        <v>689</v>
      </c>
      <c r="B634" s="112">
        <f>IF(A634&lt;Normativy!$E$36,Normativy!$F$36,IF(A634&lt;Normativy!$E$37,Normativy!$F$37+Normativy!$G$37*A634+Normativy!$H$37*A634^2,Normativy!$F$38))</f>
        <v>66.5554573</v>
      </c>
      <c r="C634" s="109">
        <f>Normativy!$C$36</f>
        <v>15583</v>
      </c>
      <c r="D634" s="110">
        <f t="shared" si="27"/>
        <v>2810</v>
      </c>
      <c r="E634" s="110">
        <f t="shared" si="28"/>
        <v>1011.5999999999999</v>
      </c>
      <c r="F634" s="113">
        <v>0</v>
      </c>
      <c r="G634" s="76">
        <f t="shared" si="29"/>
        <v>3821.6</v>
      </c>
    </row>
    <row r="635" spans="1:7" x14ac:dyDescent="0.2">
      <c r="A635" s="111">
        <v>690</v>
      </c>
      <c r="B635" s="112">
        <f>IF(A635&lt;Normativy!$E$36,Normativy!$F$36,IF(A635&lt;Normativy!$E$37,Normativy!$F$37+Normativy!$G$37*A635+Normativy!$H$37*A635^2,Normativy!$F$38))</f>
        <v>66.571629999999999</v>
      </c>
      <c r="C635" s="109">
        <f>Normativy!$C$36</f>
        <v>15583</v>
      </c>
      <c r="D635" s="110">
        <f t="shared" si="27"/>
        <v>2809</v>
      </c>
      <c r="E635" s="110">
        <f t="shared" si="28"/>
        <v>1011.24</v>
      </c>
      <c r="F635" s="113">
        <v>0</v>
      </c>
      <c r="G635" s="76">
        <f t="shared" si="29"/>
        <v>3820.24</v>
      </c>
    </row>
    <row r="636" spans="1:7" x14ac:dyDescent="0.2">
      <c r="A636" s="111">
        <v>691</v>
      </c>
      <c r="B636" s="112">
        <f>IF(A636&lt;Normativy!$E$36,Normativy!$F$36,IF(A636&lt;Normativy!$E$37,Normativy!$F$37+Normativy!$G$37*A636+Normativy!$H$37*A636^2,Normativy!$F$38))</f>
        <v>66.587705299999982</v>
      </c>
      <c r="C636" s="109">
        <f>Normativy!$C$36</f>
        <v>15583</v>
      </c>
      <c r="D636" s="110">
        <f t="shared" si="27"/>
        <v>2808</v>
      </c>
      <c r="E636" s="110">
        <f t="shared" si="28"/>
        <v>1010.88</v>
      </c>
      <c r="F636" s="113">
        <v>0</v>
      </c>
      <c r="G636" s="76">
        <f t="shared" si="29"/>
        <v>3818.88</v>
      </c>
    </row>
    <row r="637" spans="1:7" x14ac:dyDescent="0.2">
      <c r="A637" s="111">
        <v>692</v>
      </c>
      <c r="B637" s="112">
        <f>IF(A637&lt;Normativy!$E$36,Normativy!$F$36,IF(A637&lt;Normativy!$E$37,Normativy!$F$37+Normativy!$G$37*A637+Normativy!$H$37*A637^2,Normativy!$F$38))</f>
        <v>66.603683200000006</v>
      </c>
      <c r="C637" s="109">
        <f>Normativy!$C$36</f>
        <v>15583</v>
      </c>
      <c r="D637" s="110">
        <f t="shared" si="27"/>
        <v>2808</v>
      </c>
      <c r="E637" s="110">
        <f t="shared" si="28"/>
        <v>1010.88</v>
      </c>
      <c r="F637" s="113">
        <v>0</v>
      </c>
      <c r="G637" s="76">
        <f t="shared" si="29"/>
        <v>3818.88</v>
      </c>
    </row>
    <row r="638" spans="1:7" x14ac:dyDescent="0.2">
      <c r="A638" s="111">
        <v>693</v>
      </c>
      <c r="B638" s="112">
        <f>IF(A638&lt;Normativy!$E$36,Normativy!$F$36,IF(A638&lt;Normativy!$E$37,Normativy!$F$37+Normativy!$G$37*A638+Normativy!$H$37*A638^2,Normativy!$F$38))</f>
        <v>66.6195637</v>
      </c>
      <c r="C638" s="109">
        <f>Normativy!$C$36</f>
        <v>15583</v>
      </c>
      <c r="D638" s="110">
        <f t="shared" si="27"/>
        <v>2807</v>
      </c>
      <c r="E638" s="110">
        <f t="shared" si="28"/>
        <v>1010.52</v>
      </c>
      <c r="F638" s="113">
        <v>0</v>
      </c>
      <c r="G638" s="76">
        <f t="shared" si="29"/>
        <v>3817.52</v>
      </c>
    </row>
    <row r="639" spans="1:7" x14ac:dyDescent="0.2">
      <c r="A639" s="111">
        <v>694</v>
      </c>
      <c r="B639" s="112">
        <f>IF(A639&lt;Normativy!$E$36,Normativy!$F$36,IF(A639&lt;Normativy!$E$37,Normativy!$F$37+Normativy!$G$37*A639+Normativy!$H$37*A639^2,Normativy!$F$38))</f>
        <v>66.635346800000008</v>
      </c>
      <c r="C639" s="109">
        <f>Normativy!$C$36</f>
        <v>15583</v>
      </c>
      <c r="D639" s="110">
        <f t="shared" si="27"/>
        <v>2806</v>
      </c>
      <c r="E639" s="110">
        <f t="shared" si="28"/>
        <v>1010.16</v>
      </c>
      <c r="F639" s="113">
        <v>0</v>
      </c>
      <c r="G639" s="76">
        <f t="shared" si="29"/>
        <v>3816.16</v>
      </c>
    </row>
    <row r="640" spans="1:7" x14ac:dyDescent="0.2">
      <c r="A640" s="111">
        <v>695</v>
      </c>
      <c r="B640" s="112">
        <f>IF(A640&lt;Normativy!$E$36,Normativy!$F$36,IF(A640&lt;Normativy!$E$37,Normativy!$F$37+Normativy!$G$37*A640+Normativy!$H$37*A640^2,Normativy!$F$38))</f>
        <v>66.651032500000014</v>
      </c>
      <c r="C640" s="109">
        <f>Normativy!$C$36</f>
        <v>15583</v>
      </c>
      <c r="D640" s="110">
        <f t="shared" si="27"/>
        <v>2806</v>
      </c>
      <c r="E640" s="110">
        <f t="shared" si="28"/>
        <v>1010.16</v>
      </c>
      <c r="F640" s="113">
        <v>0</v>
      </c>
      <c r="G640" s="76">
        <f t="shared" si="29"/>
        <v>3816.16</v>
      </c>
    </row>
    <row r="641" spans="1:7" x14ac:dyDescent="0.2">
      <c r="A641" s="111">
        <v>696</v>
      </c>
      <c r="B641" s="112">
        <f>IF(A641&lt;Normativy!$E$36,Normativy!$F$36,IF(A641&lt;Normativy!$E$37,Normativy!$F$37+Normativy!$G$37*A641+Normativy!$H$37*A641^2,Normativy!$F$38))</f>
        <v>66.66662079999999</v>
      </c>
      <c r="C641" s="109">
        <f>Normativy!$C$36</f>
        <v>15583</v>
      </c>
      <c r="D641" s="110">
        <f t="shared" si="27"/>
        <v>2805</v>
      </c>
      <c r="E641" s="110">
        <f t="shared" si="28"/>
        <v>1009.8</v>
      </c>
      <c r="F641" s="113">
        <v>0</v>
      </c>
      <c r="G641" s="76">
        <f t="shared" si="29"/>
        <v>3814.8</v>
      </c>
    </row>
    <row r="642" spans="1:7" x14ac:dyDescent="0.2">
      <c r="A642" s="111">
        <v>697</v>
      </c>
      <c r="B642" s="112">
        <f>IF(A642&lt;Normativy!$E$36,Normativy!$F$36,IF(A642&lt;Normativy!$E$37,Normativy!$F$37+Normativy!$G$37*A642+Normativy!$H$37*A642^2,Normativy!$F$38))</f>
        <v>66.682111699999993</v>
      </c>
      <c r="C642" s="109">
        <f>Normativy!$C$36</f>
        <v>15583</v>
      </c>
      <c r="D642" s="110">
        <f t="shared" si="27"/>
        <v>2804</v>
      </c>
      <c r="E642" s="110">
        <f t="shared" si="28"/>
        <v>1009.4399999999999</v>
      </c>
      <c r="F642" s="113">
        <v>0</v>
      </c>
      <c r="G642" s="76">
        <f t="shared" si="29"/>
        <v>3813.44</v>
      </c>
    </row>
    <row r="643" spans="1:7" x14ac:dyDescent="0.2">
      <c r="A643" s="111">
        <v>698</v>
      </c>
      <c r="B643" s="112">
        <f>IF(A643&lt;Normativy!$E$36,Normativy!$F$36,IF(A643&lt;Normativy!$E$37,Normativy!$F$37+Normativy!$G$37*A643+Normativy!$H$37*A643^2,Normativy!$F$38))</f>
        <v>66.697505199999995</v>
      </c>
      <c r="C643" s="109">
        <f>Normativy!$C$36</f>
        <v>15583</v>
      </c>
      <c r="D643" s="110">
        <f t="shared" si="27"/>
        <v>2804</v>
      </c>
      <c r="E643" s="110">
        <f t="shared" si="28"/>
        <v>1009.4399999999999</v>
      </c>
      <c r="F643" s="113">
        <v>0</v>
      </c>
      <c r="G643" s="76">
        <f t="shared" si="29"/>
        <v>3813.44</v>
      </c>
    </row>
    <row r="644" spans="1:7" x14ac:dyDescent="0.2">
      <c r="A644" s="111">
        <v>699</v>
      </c>
      <c r="B644" s="112">
        <f>IF(A644&lt;Normativy!$E$36,Normativy!$F$36,IF(A644&lt;Normativy!$E$37,Normativy!$F$37+Normativy!$G$37*A644+Normativy!$H$37*A644^2,Normativy!$F$38))</f>
        <v>66.712801299999995</v>
      </c>
      <c r="C644" s="109">
        <f>Normativy!$C$36</f>
        <v>15583</v>
      </c>
      <c r="D644" s="110">
        <f t="shared" si="27"/>
        <v>2803</v>
      </c>
      <c r="E644" s="110">
        <f t="shared" si="28"/>
        <v>1009.0799999999999</v>
      </c>
      <c r="F644" s="113">
        <v>0</v>
      </c>
      <c r="G644" s="76">
        <f t="shared" si="29"/>
        <v>3812.08</v>
      </c>
    </row>
    <row r="645" spans="1:7" x14ac:dyDescent="0.2">
      <c r="A645" s="111">
        <v>700</v>
      </c>
      <c r="B645" s="112">
        <f>IF(A645&lt;Normativy!$E$36,Normativy!$F$36,IF(A645&lt;Normativy!$E$37,Normativy!$F$37+Normativy!$G$37*A645+Normativy!$H$37*A645^2,Normativy!$F$38))</f>
        <v>66.728000000000009</v>
      </c>
      <c r="C645" s="109">
        <f>Normativy!$C$36</f>
        <v>15583</v>
      </c>
      <c r="D645" s="110">
        <f t="shared" si="27"/>
        <v>2802</v>
      </c>
      <c r="E645" s="110">
        <f t="shared" si="28"/>
        <v>1008.7199999999999</v>
      </c>
      <c r="F645" s="113">
        <v>0</v>
      </c>
      <c r="G645" s="76">
        <f t="shared" si="29"/>
        <v>3810.72</v>
      </c>
    </row>
    <row r="646" spans="1:7" x14ac:dyDescent="0.2">
      <c r="A646" s="111">
        <v>701</v>
      </c>
      <c r="B646" s="112">
        <f>IF(A646&lt;Normativy!$E$36,Normativy!$F$36,IF(A646&lt;Normativy!$E$37,Normativy!$F$37+Normativy!$G$37*A646+Normativy!$H$37*A646^2,Normativy!$F$38))</f>
        <v>66.743101300000006</v>
      </c>
      <c r="C646" s="109">
        <f>Normativy!$C$36</f>
        <v>15583</v>
      </c>
      <c r="D646" s="110">
        <f t="shared" ref="D646:D706" si="30">ROUND(C646/B646*12,0)</f>
        <v>2802</v>
      </c>
      <c r="E646" s="110">
        <f t="shared" ref="E646:E706" si="31">D646*0.36</f>
        <v>1008.7199999999999</v>
      </c>
      <c r="F646" s="113">
        <v>0</v>
      </c>
      <c r="G646" s="76">
        <f t="shared" si="29"/>
        <v>3810.72</v>
      </c>
    </row>
    <row r="647" spans="1:7" x14ac:dyDescent="0.2">
      <c r="A647" s="111">
        <v>702</v>
      </c>
      <c r="B647" s="112">
        <f>IF(A647&lt;Normativy!$E$36,Normativy!$F$36,IF(A647&lt;Normativy!$E$37,Normativy!$F$37+Normativy!$G$37*A647+Normativy!$H$37*A647^2,Normativy!$F$38))</f>
        <v>66.758105200000003</v>
      </c>
      <c r="C647" s="109">
        <f>Normativy!$C$36</f>
        <v>15583</v>
      </c>
      <c r="D647" s="110">
        <f t="shared" si="30"/>
        <v>2801</v>
      </c>
      <c r="E647" s="110">
        <f t="shared" si="31"/>
        <v>1008.36</v>
      </c>
      <c r="F647" s="113">
        <v>0</v>
      </c>
      <c r="G647" s="76">
        <f t="shared" ref="G647:G706" si="32">D647+E647+F647</f>
        <v>3809.36</v>
      </c>
    </row>
    <row r="648" spans="1:7" x14ac:dyDescent="0.2">
      <c r="A648" s="111">
        <v>703</v>
      </c>
      <c r="B648" s="112">
        <f>IF(A648&lt;Normativy!$E$36,Normativy!$F$36,IF(A648&lt;Normativy!$E$37,Normativy!$F$37+Normativy!$G$37*A648+Normativy!$H$37*A648^2,Normativy!$F$38))</f>
        <v>66.773011700000012</v>
      </c>
      <c r="C648" s="109">
        <f>Normativy!$C$36</f>
        <v>15583</v>
      </c>
      <c r="D648" s="110">
        <f t="shared" si="30"/>
        <v>2800</v>
      </c>
      <c r="E648" s="110">
        <f t="shared" si="31"/>
        <v>1008</v>
      </c>
      <c r="F648" s="113">
        <v>0</v>
      </c>
      <c r="G648" s="76">
        <f t="shared" si="32"/>
        <v>3808</v>
      </c>
    </row>
    <row r="649" spans="1:7" x14ac:dyDescent="0.2">
      <c r="A649" s="111">
        <v>704</v>
      </c>
      <c r="B649" s="112">
        <f>IF(A649&lt;Normativy!$E$36,Normativy!$F$36,IF(A649&lt;Normativy!$E$37,Normativy!$F$37+Normativy!$G$37*A649+Normativy!$H$37*A649^2,Normativy!$F$38))</f>
        <v>66.787820799999992</v>
      </c>
      <c r="C649" s="109">
        <f>Normativy!$C$36</f>
        <v>15583</v>
      </c>
      <c r="D649" s="110">
        <f t="shared" si="30"/>
        <v>2800</v>
      </c>
      <c r="E649" s="110">
        <f t="shared" si="31"/>
        <v>1008</v>
      </c>
      <c r="F649" s="113">
        <v>0</v>
      </c>
      <c r="G649" s="76">
        <f t="shared" si="32"/>
        <v>3808</v>
      </c>
    </row>
    <row r="650" spans="1:7" x14ac:dyDescent="0.2">
      <c r="A650" s="111">
        <v>705</v>
      </c>
      <c r="B650" s="112">
        <f>IF(A650&lt;Normativy!$E$36,Normativy!$F$36,IF(A650&lt;Normativy!$E$37,Normativy!$F$37+Normativy!$G$37*A650+Normativy!$H$37*A650^2,Normativy!$F$38))</f>
        <v>66.802532499999998</v>
      </c>
      <c r="C650" s="109">
        <f>Normativy!$C$36</f>
        <v>15583</v>
      </c>
      <c r="D650" s="110">
        <f t="shared" si="30"/>
        <v>2799</v>
      </c>
      <c r="E650" s="110">
        <f t="shared" si="31"/>
        <v>1007.64</v>
      </c>
      <c r="F650" s="113">
        <v>0</v>
      </c>
      <c r="G650" s="76">
        <f t="shared" si="32"/>
        <v>3806.64</v>
      </c>
    </row>
    <row r="651" spans="1:7" x14ac:dyDescent="0.2">
      <c r="A651" s="111">
        <v>706</v>
      </c>
      <c r="B651" s="112">
        <f>IF(A651&lt;Normativy!$E$36,Normativy!$F$36,IF(A651&lt;Normativy!$E$37,Normativy!$F$37+Normativy!$G$37*A651+Normativy!$H$37*A651^2,Normativy!$F$38))</f>
        <v>66.817146800000003</v>
      </c>
      <c r="C651" s="109">
        <f>Normativy!$C$36</f>
        <v>15583</v>
      </c>
      <c r="D651" s="110">
        <f t="shared" si="30"/>
        <v>2799</v>
      </c>
      <c r="E651" s="110">
        <f t="shared" si="31"/>
        <v>1007.64</v>
      </c>
      <c r="F651" s="113">
        <v>0</v>
      </c>
      <c r="G651" s="76">
        <f t="shared" si="32"/>
        <v>3806.64</v>
      </c>
    </row>
    <row r="652" spans="1:7" x14ac:dyDescent="0.2">
      <c r="A652" s="111">
        <v>707</v>
      </c>
      <c r="B652" s="112">
        <f>IF(A652&lt;Normativy!$E$36,Normativy!$F$36,IF(A652&lt;Normativy!$E$37,Normativy!$F$37+Normativy!$G$37*A652+Normativy!$H$37*A652^2,Normativy!$F$38))</f>
        <v>66.831663699999993</v>
      </c>
      <c r="C652" s="109">
        <f>Normativy!$C$36</f>
        <v>15583</v>
      </c>
      <c r="D652" s="110">
        <f t="shared" si="30"/>
        <v>2798</v>
      </c>
      <c r="E652" s="110">
        <f t="shared" si="31"/>
        <v>1007.28</v>
      </c>
      <c r="F652" s="113">
        <v>0</v>
      </c>
      <c r="G652" s="76">
        <f t="shared" si="32"/>
        <v>3805.2799999999997</v>
      </c>
    </row>
    <row r="653" spans="1:7" x14ac:dyDescent="0.2">
      <c r="A653" s="111">
        <v>708</v>
      </c>
      <c r="B653" s="112">
        <f>IF(A653&lt;Normativy!$E$36,Normativy!$F$36,IF(A653&lt;Normativy!$E$37,Normativy!$F$37+Normativy!$G$37*A653+Normativy!$H$37*A653^2,Normativy!$F$38))</f>
        <v>66.84608320000001</v>
      </c>
      <c r="C653" s="109">
        <f>Normativy!$C$36</f>
        <v>15583</v>
      </c>
      <c r="D653" s="110">
        <f t="shared" si="30"/>
        <v>2797</v>
      </c>
      <c r="E653" s="110">
        <f t="shared" si="31"/>
        <v>1006.92</v>
      </c>
      <c r="F653" s="113">
        <v>0</v>
      </c>
      <c r="G653" s="76">
        <f t="shared" si="32"/>
        <v>3803.92</v>
      </c>
    </row>
    <row r="654" spans="1:7" x14ac:dyDescent="0.2">
      <c r="A654" s="111">
        <v>709</v>
      </c>
      <c r="B654" s="112">
        <f>IF(A654&lt;Normativy!$E$36,Normativy!$F$36,IF(A654&lt;Normativy!$E$37,Normativy!$F$37+Normativy!$G$37*A654+Normativy!$H$37*A654^2,Normativy!$F$38))</f>
        <v>66.860405299999996</v>
      </c>
      <c r="C654" s="109">
        <f>Normativy!$C$36</f>
        <v>15583</v>
      </c>
      <c r="D654" s="110">
        <f t="shared" si="30"/>
        <v>2797</v>
      </c>
      <c r="E654" s="110">
        <f t="shared" si="31"/>
        <v>1006.92</v>
      </c>
      <c r="F654" s="113">
        <v>0</v>
      </c>
      <c r="G654" s="76">
        <f t="shared" si="32"/>
        <v>3803.92</v>
      </c>
    </row>
    <row r="655" spans="1:7" x14ac:dyDescent="0.2">
      <c r="A655" s="111">
        <v>710</v>
      </c>
      <c r="B655" s="112">
        <f>IF(A655&lt;Normativy!$E$36,Normativy!$F$36,IF(A655&lt;Normativy!$E$37,Normativy!$F$37+Normativy!$G$37*A655+Normativy!$H$37*A655^2,Normativy!$F$38))</f>
        <v>66.86</v>
      </c>
      <c r="C655" s="109">
        <f>Normativy!$C$36</f>
        <v>15583</v>
      </c>
      <c r="D655" s="110">
        <f t="shared" si="30"/>
        <v>2797</v>
      </c>
      <c r="E655" s="110">
        <f t="shared" si="31"/>
        <v>1006.92</v>
      </c>
      <c r="F655" s="113">
        <v>0</v>
      </c>
      <c r="G655" s="76">
        <f t="shared" si="32"/>
        <v>3803.92</v>
      </c>
    </row>
    <row r="656" spans="1:7" x14ac:dyDescent="0.2">
      <c r="A656" s="111">
        <v>711</v>
      </c>
      <c r="B656" s="112">
        <f>IF(A656&lt;Normativy!$E$36,Normativy!$F$36,IF(A656&lt;Normativy!$E$37,Normativy!$F$37+Normativy!$G$37*A656+Normativy!$H$37*A656^2,Normativy!$F$38))</f>
        <v>66.86</v>
      </c>
      <c r="C656" s="109">
        <f>Normativy!$C$36</f>
        <v>15583</v>
      </c>
      <c r="D656" s="110">
        <f t="shared" si="30"/>
        <v>2797</v>
      </c>
      <c r="E656" s="110">
        <f t="shared" si="31"/>
        <v>1006.92</v>
      </c>
      <c r="F656" s="113">
        <v>0</v>
      </c>
      <c r="G656" s="76">
        <f t="shared" si="32"/>
        <v>3803.92</v>
      </c>
    </row>
    <row r="657" spans="1:7" x14ac:dyDescent="0.2">
      <c r="A657" s="111">
        <v>712</v>
      </c>
      <c r="B657" s="112">
        <f>IF(A657&lt;Normativy!$E$36,Normativy!$F$36,IF(A657&lt;Normativy!$E$37,Normativy!$F$37+Normativy!$G$37*A657+Normativy!$H$37*A657^2,Normativy!$F$38))</f>
        <v>66.86</v>
      </c>
      <c r="C657" s="109">
        <f>Normativy!$C$36</f>
        <v>15583</v>
      </c>
      <c r="D657" s="110">
        <f t="shared" si="30"/>
        <v>2797</v>
      </c>
      <c r="E657" s="110">
        <f t="shared" si="31"/>
        <v>1006.92</v>
      </c>
      <c r="F657" s="113">
        <v>0</v>
      </c>
      <c r="G657" s="76">
        <f t="shared" si="32"/>
        <v>3803.92</v>
      </c>
    </row>
    <row r="658" spans="1:7" x14ac:dyDescent="0.2">
      <c r="A658" s="111">
        <v>713</v>
      </c>
      <c r="B658" s="112">
        <f>IF(A658&lt;Normativy!$E$36,Normativy!$F$36,IF(A658&lt;Normativy!$E$37,Normativy!$F$37+Normativy!$G$37*A658+Normativy!$H$37*A658^2,Normativy!$F$38))</f>
        <v>66.86</v>
      </c>
      <c r="C658" s="109">
        <f>Normativy!$C$36</f>
        <v>15583</v>
      </c>
      <c r="D658" s="110">
        <f t="shared" si="30"/>
        <v>2797</v>
      </c>
      <c r="E658" s="110">
        <f t="shared" si="31"/>
        <v>1006.92</v>
      </c>
      <c r="F658" s="113">
        <v>0</v>
      </c>
      <c r="G658" s="76">
        <f t="shared" si="32"/>
        <v>3803.92</v>
      </c>
    </row>
    <row r="659" spans="1:7" x14ac:dyDescent="0.2">
      <c r="A659" s="111">
        <v>714</v>
      </c>
      <c r="B659" s="112">
        <f>IF(A659&lt;Normativy!$E$36,Normativy!$F$36,IF(A659&lt;Normativy!$E$37,Normativy!$F$37+Normativy!$G$37*A659+Normativy!$H$37*A659^2,Normativy!$F$38))</f>
        <v>66.86</v>
      </c>
      <c r="C659" s="109">
        <f>Normativy!$C$36</f>
        <v>15583</v>
      </c>
      <c r="D659" s="110">
        <f t="shared" si="30"/>
        <v>2797</v>
      </c>
      <c r="E659" s="110">
        <f t="shared" si="31"/>
        <v>1006.92</v>
      </c>
      <c r="F659" s="113">
        <v>0</v>
      </c>
      <c r="G659" s="76">
        <f t="shared" si="32"/>
        <v>3803.92</v>
      </c>
    </row>
    <row r="660" spans="1:7" x14ac:dyDescent="0.2">
      <c r="A660" s="111">
        <v>715</v>
      </c>
      <c r="B660" s="112">
        <f>IF(A660&lt;Normativy!$E$36,Normativy!$F$36,IF(A660&lt;Normativy!$E$37,Normativy!$F$37+Normativy!$G$37*A660+Normativy!$H$37*A660^2,Normativy!$F$38))</f>
        <v>66.86</v>
      </c>
      <c r="C660" s="109">
        <f>Normativy!$C$36</f>
        <v>15583</v>
      </c>
      <c r="D660" s="110">
        <f t="shared" si="30"/>
        <v>2797</v>
      </c>
      <c r="E660" s="110">
        <f t="shared" si="31"/>
        <v>1006.92</v>
      </c>
      <c r="F660" s="113">
        <v>0</v>
      </c>
      <c r="G660" s="76">
        <f t="shared" si="32"/>
        <v>3803.92</v>
      </c>
    </row>
    <row r="661" spans="1:7" x14ac:dyDescent="0.2">
      <c r="A661" s="111">
        <v>716</v>
      </c>
      <c r="B661" s="112">
        <f>IF(A661&lt;Normativy!$E$36,Normativy!$F$36,IF(A661&lt;Normativy!$E$37,Normativy!$F$37+Normativy!$G$37*A661+Normativy!$H$37*A661^2,Normativy!$F$38))</f>
        <v>66.86</v>
      </c>
      <c r="C661" s="109">
        <f>Normativy!$C$36</f>
        <v>15583</v>
      </c>
      <c r="D661" s="110">
        <f t="shared" si="30"/>
        <v>2797</v>
      </c>
      <c r="E661" s="110">
        <f t="shared" si="31"/>
        <v>1006.92</v>
      </c>
      <c r="F661" s="113">
        <v>0</v>
      </c>
      <c r="G661" s="76">
        <f t="shared" si="32"/>
        <v>3803.92</v>
      </c>
    </row>
    <row r="662" spans="1:7" x14ac:dyDescent="0.2">
      <c r="A662" s="111">
        <v>717</v>
      </c>
      <c r="B662" s="112">
        <f>IF(A662&lt;Normativy!$E$36,Normativy!$F$36,IF(A662&lt;Normativy!$E$37,Normativy!$F$37+Normativy!$G$37*A662+Normativy!$H$37*A662^2,Normativy!$F$38))</f>
        <v>66.86</v>
      </c>
      <c r="C662" s="109">
        <f>Normativy!$C$36</f>
        <v>15583</v>
      </c>
      <c r="D662" s="110">
        <f t="shared" si="30"/>
        <v>2797</v>
      </c>
      <c r="E662" s="110">
        <f t="shared" si="31"/>
        <v>1006.92</v>
      </c>
      <c r="F662" s="113">
        <v>0</v>
      </c>
      <c r="G662" s="76">
        <f t="shared" si="32"/>
        <v>3803.92</v>
      </c>
    </row>
    <row r="663" spans="1:7" x14ac:dyDescent="0.2">
      <c r="A663" s="111">
        <v>718</v>
      </c>
      <c r="B663" s="112">
        <f>IF(A663&lt;Normativy!$E$36,Normativy!$F$36,IF(A663&lt;Normativy!$E$37,Normativy!$F$37+Normativy!$G$37*A663+Normativy!$H$37*A663^2,Normativy!$F$38))</f>
        <v>66.86</v>
      </c>
      <c r="C663" s="109">
        <f>Normativy!$C$36</f>
        <v>15583</v>
      </c>
      <c r="D663" s="110">
        <f t="shared" si="30"/>
        <v>2797</v>
      </c>
      <c r="E663" s="110">
        <f t="shared" si="31"/>
        <v>1006.92</v>
      </c>
      <c r="F663" s="113">
        <v>0</v>
      </c>
      <c r="G663" s="76">
        <f t="shared" si="32"/>
        <v>3803.92</v>
      </c>
    </row>
    <row r="664" spans="1:7" x14ac:dyDescent="0.2">
      <c r="A664" s="111">
        <v>719</v>
      </c>
      <c r="B664" s="112">
        <f>IF(A664&lt;Normativy!$E$36,Normativy!$F$36,IF(A664&lt;Normativy!$E$37,Normativy!$F$37+Normativy!$G$37*A664+Normativy!$H$37*A664^2,Normativy!$F$38))</f>
        <v>66.86</v>
      </c>
      <c r="C664" s="109">
        <f>Normativy!$C$36</f>
        <v>15583</v>
      </c>
      <c r="D664" s="110">
        <f t="shared" si="30"/>
        <v>2797</v>
      </c>
      <c r="E664" s="110">
        <f t="shared" si="31"/>
        <v>1006.92</v>
      </c>
      <c r="F664" s="113">
        <v>0</v>
      </c>
      <c r="G664" s="76">
        <f t="shared" si="32"/>
        <v>3803.92</v>
      </c>
    </row>
    <row r="665" spans="1:7" x14ac:dyDescent="0.2">
      <c r="A665" s="111">
        <v>720</v>
      </c>
      <c r="B665" s="112">
        <f>IF(A665&lt;Normativy!$E$36,Normativy!$F$36,IF(A665&lt;Normativy!$E$37,Normativy!$F$37+Normativy!$G$37*A665+Normativy!$H$37*A665^2,Normativy!$F$38))</f>
        <v>66.86</v>
      </c>
      <c r="C665" s="109">
        <f>Normativy!$C$36</f>
        <v>15583</v>
      </c>
      <c r="D665" s="110">
        <f t="shared" si="30"/>
        <v>2797</v>
      </c>
      <c r="E665" s="110">
        <f t="shared" si="31"/>
        <v>1006.92</v>
      </c>
      <c r="F665" s="113">
        <v>0</v>
      </c>
      <c r="G665" s="76">
        <f t="shared" si="32"/>
        <v>3803.92</v>
      </c>
    </row>
    <row r="666" spans="1:7" x14ac:dyDescent="0.2">
      <c r="A666" s="111">
        <v>721</v>
      </c>
      <c r="B666" s="112">
        <f>IF(A666&lt;Normativy!$E$36,Normativy!$F$36,IF(A666&lt;Normativy!$E$37,Normativy!$F$37+Normativy!$G$37*A666+Normativy!$H$37*A666^2,Normativy!$F$38))</f>
        <v>66.86</v>
      </c>
      <c r="C666" s="109">
        <f>Normativy!$C$36</f>
        <v>15583</v>
      </c>
      <c r="D666" s="110">
        <f t="shared" si="30"/>
        <v>2797</v>
      </c>
      <c r="E666" s="110">
        <f t="shared" si="31"/>
        <v>1006.92</v>
      </c>
      <c r="F666" s="113">
        <v>0</v>
      </c>
      <c r="G666" s="76">
        <f t="shared" si="32"/>
        <v>3803.92</v>
      </c>
    </row>
    <row r="667" spans="1:7" x14ac:dyDescent="0.2">
      <c r="A667" s="111">
        <v>722</v>
      </c>
      <c r="B667" s="112">
        <f>IF(A667&lt;Normativy!$E$36,Normativy!$F$36,IF(A667&lt;Normativy!$E$37,Normativy!$F$37+Normativy!$G$37*A667+Normativy!$H$37*A667^2,Normativy!$F$38))</f>
        <v>66.86</v>
      </c>
      <c r="C667" s="109">
        <f>Normativy!$C$36</f>
        <v>15583</v>
      </c>
      <c r="D667" s="110">
        <f t="shared" si="30"/>
        <v>2797</v>
      </c>
      <c r="E667" s="110">
        <f t="shared" si="31"/>
        <v>1006.92</v>
      </c>
      <c r="F667" s="113">
        <v>0</v>
      </c>
      <c r="G667" s="76">
        <f t="shared" si="32"/>
        <v>3803.92</v>
      </c>
    </row>
    <row r="668" spans="1:7" x14ac:dyDescent="0.2">
      <c r="A668" s="111">
        <v>723</v>
      </c>
      <c r="B668" s="112">
        <f>IF(A668&lt;Normativy!$E$36,Normativy!$F$36,IF(A668&lt;Normativy!$E$37,Normativy!$F$37+Normativy!$G$37*A668+Normativy!$H$37*A668^2,Normativy!$F$38))</f>
        <v>66.86</v>
      </c>
      <c r="C668" s="109">
        <f>Normativy!$C$36</f>
        <v>15583</v>
      </c>
      <c r="D668" s="110">
        <f t="shared" si="30"/>
        <v>2797</v>
      </c>
      <c r="E668" s="110">
        <f t="shared" si="31"/>
        <v>1006.92</v>
      </c>
      <c r="F668" s="113">
        <v>0</v>
      </c>
      <c r="G668" s="76">
        <f t="shared" si="32"/>
        <v>3803.92</v>
      </c>
    </row>
    <row r="669" spans="1:7" x14ac:dyDescent="0.2">
      <c r="A669" s="111">
        <v>724</v>
      </c>
      <c r="B669" s="112">
        <f>IF(A669&lt;Normativy!$E$36,Normativy!$F$36,IF(A669&lt;Normativy!$E$37,Normativy!$F$37+Normativy!$G$37*A669+Normativy!$H$37*A669^2,Normativy!$F$38))</f>
        <v>66.86</v>
      </c>
      <c r="C669" s="109">
        <f>Normativy!$C$36</f>
        <v>15583</v>
      </c>
      <c r="D669" s="110">
        <f t="shared" si="30"/>
        <v>2797</v>
      </c>
      <c r="E669" s="110">
        <f t="shared" si="31"/>
        <v>1006.92</v>
      </c>
      <c r="F669" s="113">
        <v>0</v>
      </c>
      <c r="G669" s="76">
        <f t="shared" si="32"/>
        <v>3803.92</v>
      </c>
    </row>
    <row r="670" spans="1:7" x14ac:dyDescent="0.2">
      <c r="A670" s="111">
        <v>725</v>
      </c>
      <c r="B670" s="112">
        <f>IF(A670&lt;Normativy!$E$36,Normativy!$F$36,IF(A670&lt;Normativy!$E$37,Normativy!$F$37+Normativy!$G$37*A670+Normativy!$H$37*A670^2,Normativy!$F$38))</f>
        <v>66.86</v>
      </c>
      <c r="C670" s="109">
        <f>Normativy!$C$36</f>
        <v>15583</v>
      </c>
      <c r="D670" s="110">
        <f t="shared" si="30"/>
        <v>2797</v>
      </c>
      <c r="E670" s="110">
        <f t="shared" si="31"/>
        <v>1006.92</v>
      </c>
      <c r="F670" s="113">
        <v>0</v>
      </c>
      <c r="G670" s="76">
        <f t="shared" si="32"/>
        <v>3803.92</v>
      </c>
    </row>
    <row r="671" spans="1:7" x14ac:dyDescent="0.2">
      <c r="A671" s="111">
        <v>726</v>
      </c>
      <c r="B671" s="112">
        <f>IF(A671&lt;Normativy!$E$36,Normativy!$F$36,IF(A671&lt;Normativy!$E$37,Normativy!$F$37+Normativy!$G$37*A671+Normativy!$H$37*A671^2,Normativy!$F$38))</f>
        <v>66.86</v>
      </c>
      <c r="C671" s="109">
        <f>Normativy!$C$36</f>
        <v>15583</v>
      </c>
      <c r="D671" s="110">
        <f t="shared" si="30"/>
        <v>2797</v>
      </c>
      <c r="E671" s="110">
        <f t="shared" si="31"/>
        <v>1006.92</v>
      </c>
      <c r="F671" s="113">
        <v>0</v>
      </c>
      <c r="G671" s="76">
        <f t="shared" si="32"/>
        <v>3803.92</v>
      </c>
    </row>
    <row r="672" spans="1:7" x14ac:dyDescent="0.2">
      <c r="A672" s="111">
        <v>727</v>
      </c>
      <c r="B672" s="112">
        <f>IF(A672&lt;Normativy!$E$36,Normativy!$F$36,IF(A672&lt;Normativy!$E$37,Normativy!$F$37+Normativy!$G$37*A672+Normativy!$H$37*A672^2,Normativy!$F$38))</f>
        <v>66.86</v>
      </c>
      <c r="C672" s="109">
        <f>Normativy!$C$36</f>
        <v>15583</v>
      </c>
      <c r="D672" s="110">
        <f t="shared" si="30"/>
        <v>2797</v>
      </c>
      <c r="E672" s="110">
        <f t="shared" si="31"/>
        <v>1006.92</v>
      </c>
      <c r="F672" s="113">
        <v>0</v>
      </c>
      <c r="G672" s="76">
        <f t="shared" si="32"/>
        <v>3803.92</v>
      </c>
    </row>
    <row r="673" spans="1:7" x14ac:dyDescent="0.2">
      <c r="A673" s="111">
        <v>728</v>
      </c>
      <c r="B673" s="112">
        <f>IF(A673&lt;Normativy!$E$36,Normativy!$F$36,IF(A673&lt;Normativy!$E$37,Normativy!$F$37+Normativy!$G$37*A673+Normativy!$H$37*A673^2,Normativy!$F$38))</f>
        <v>66.86</v>
      </c>
      <c r="C673" s="109">
        <f>Normativy!$C$36</f>
        <v>15583</v>
      </c>
      <c r="D673" s="110">
        <f t="shared" si="30"/>
        <v>2797</v>
      </c>
      <c r="E673" s="110">
        <f t="shared" si="31"/>
        <v>1006.92</v>
      </c>
      <c r="F673" s="113">
        <v>0</v>
      </c>
      <c r="G673" s="76">
        <f t="shared" si="32"/>
        <v>3803.92</v>
      </c>
    </row>
    <row r="674" spans="1:7" x14ac:dyDescent="0.2">
      <c r="A674" s="111">
        <v>729</v>
      </c>
      <c r="B674" s="112">
        <f>IF(A674&lt;Normativy!$E$36,Normativy!$F$36,IF(A674&lt;Normativy!$E$37,Normativy!$F$37+Normativy!$G$37*A674+Normativy!$H$37*A674^2,Normativy!$F$38))</f>
        <v>66.86</v>
      </c>
      <c r="C674" s="109">
        <f>Normativy!$C$36</f>
        <v>15583</v>
      </c>
      <c r="D674" s="110">
        <f t="shared" si="30"/>
        <v>2797</v>
      </c>
      <c r="E674" s="110">
        <f t="shared" si="31"/>
        <v>1006.92</v>
      </c>
      <c r="F674" s="113">
        <v>0</v>
      </c>
      <c r="G674" s="76">
        <f t="shared" si="32"/>
        <v>3803.92</v>
      </c>
    </row>
    <row r="675" spans="1:7" x14ac:dyDescent="0.2">
      <c r="A675" s="111">
        <v>730</v>
      </c>
      <c r="B675" s="112">
        <f>IF(A675&lt;Normativy!$E$36,Normativy!$F$36,IF(A675&lt;Normativy!$E$37,Normativy!$F$37+Normativy!$G$37*A675+Normativy!$H$37*A675^2,Normativy!$F$38))</f>
        <v>66.86</v>
      </c>
      <c r="C675" s="109">
        <f>Normativy!$C$36</f>
        <v>15583</v>
      </c>
      <c r="D675" s="110">
        <f t="shared" si="30"/>
        <v>2797</v>
      </c>
      <c r="E675" s="110">
        <f t="shared" si="31"/>
        <v>1006.92</v>
      </c>
      <c r="F675" s="113">
        <v>0</v>
      </c>
      <c r="G675" s="76">
        <f t="shared" si="32"/>
        <v>3803.92</v>
      </c>
    </row>
    <row r="676" spans="1:7" x14ac:dyDescent="0.2">
      <c r="A676" s="111">
        <v>731</v>
      </c>
      <c r="B676" s="112">
        <f>IF(A676&lt;Normativy!$E$36,Normativy!$F$36,IF(A676&lt;Normativy!$E$37,Normativy!$F$37+Normativy!$G$37*A676+Normativy!$H$37*A676^2,Normativy!$F$38))</f>
        <v>66.86</v>
      </c>
      <c r="C676" s="109">
        <f>Normativy!$C$36</f>
        <v>15583</v>
      </c>
      <c r="D676" s="110">
        <f t="shared" si="30"/>
        <v>2797</v>
      </c>
      <c r="E676" s="110">
        <f t="shared" si="31"/>
        <v>1006.92</v>
      </c>
      <c r="F676" s="113">
        <v>0</v>
      </c>
      <c r="G676" s="76">
        <f t="shared" si="32"/>
        <v>3803.92</v>
      </c>
    </row>
    <row r="677" spans="1:7" x14ac:dyDescent="0.2">
      <c r="A677" s="111">
        <v>732</v>
      </c>
      <c r="B677" s="112">
        <f>IF(A677&lt;Normativy!$E$36,Normativy!$F$36,IF(A677&lt;Normativy!$E$37,Normativy!$F$37+Normativy!$G$37*A677+Normativy!$H$37*A677^2,Normativy!$F$38))</f>
        <v>66.86</v>
      </c>
      <c r="C677" s="109">
        <f>Normativy!$C$36</f>
        <v>15583</v>
      </c>
      <c r="D677" s="110">
        <f t="shared" si="30"/>
        <v>2797</v>
      </c>
      <c r="E677" s="110">
        <f t="shared" si="31"/>
        <v>1006.92</v>
      </c>
      <c r="F677" s="113">
        <v>0</v>
      </c>
      <c r="G677" s="76">
        <f t="shared" si="32"/>
        <v>3803.92</v>
      </c>
    </row>
    <row r="678" spans="1:7" x14ac:dyDescent="0.2">
      <c r="A678" s="111">
        <v>733</v>
      </c>
      <c r="B678" s="112">
        <f>IF(A678&lt;Normativy!$E$36,Normativy!$F$36,IF(A678&lt;Normativy!$E$37,Normativy!$F$37+Normativy!$G$37*A678+Normativy!$H$37*A678^2,Normativy!$F$38))</f>
        <v>66.86</v>
      </c>
      <c r="C678" s="109">
        <f>Normativy!$C$36</f>
        <v>15583</v>
      </c>
      <c r="D678" s="110">
        <f t="shared" si="30"/>
        <v>2797</v>
      </c>
      <c r="E678" s="110">
        <f t="shared" si="31"/>
        <v>1006.92</v>
      </c>
      <c r="F678" s="113">
        <v>0</v>
      </c>
      <c r="G678" s="76">
        <f t="shared" si="32"/>
        <v>3803.92</v>
      </c>
    </row>
    <row r="679" spans="1:7" x14ac:dyDescent="0.2">
      <c r="A679" s="111">
        <v>734</v>
      </c>
      <c r="B679" s="112">
        <f>IF(A679&lt;Normativy!$E$36,Normativy!$F$36,IF(A679&lt;Normativy!$E$37,Normativy!$F$37+Normativy!$G$37*A679+Normativy!$H$37*A679^2,Normativy!$F$38))</f>
        <v>66.86</v>
      </c>
      <c r="C679" s="109">
        <f>Normativy!$C$36</f>
        <v>15583</v>
      </c>
      <c r="D679" s="110">
        <f t="shared" si="30"/>
        <v>2797</v>
      </c>
      <c r="E679" s="110">
        <f t="shared" si="31"/>
        <v>1006.92</v>
      </c>
      <c r="F679" s="113">
        <v>0</v>
      </c>
      <c r="G679" s="76">
        <f t="shared" si="32"/>
        <v>3803.92</v>
      </c>
    </row>
    <row r="680" spans="1:7" x14ac:dyDescent="0.2">
      <c r="A680" s="111">
        <v>735</v>
      </c>
      <c r="B680" s="112">
        <f>IF(A680&lt;Normativy!$E$36,Normativy!$F$36,IF(A680&lt;Normativy!$E$37,Normativy!$F$37+Normativy!$G$37*A680+Normativy!$H$37*A680^2,Normativy!$F$38))</f>
        <v>66.86</v>
      </c>
      <c r="C680" s="109">
        <f>Normativy!$C$36</f>
        <v>15583</v>
      </c>
      <c r="D680" s="110">
        <f t="shared" si="30"/>
        <v>2797</v>
      </c>
      <c r="E680" s="110">
        <f t="shared" si="31"/>
        <v>1006.92</v>
      </c>
      <c r="F680" s="113">
        <v>0</v>
      </c>
      <c r="G680" s="76">
        <f t="shared" si="32"/>
        <v>3803.92</v>
      </c>
    </row>
    <row r="681" spans="1:7" x14ac:dyDescent="0.2">
      <c r="A681" s="111">
        <v>736</v>
      </c>
      <c r="B681" s="112">
        <f>IF(A681&lt;Normativy!$E$36,Normativy!$F$36,IF(A681&lt;Normativy!$E$37,Normativy!$F$37+Normativy!$G$37*A681+Normativy!$H$37*A681^2,Normativy!$F$38))</f>
        <v>66.86</v>
      </c>
      <c r="C681" s="109">
        <f>Normativy!$C$36</f>
        <v>15583</v>
      </c>
      <c r="D681" s="110">
        <f t="shared" si="30"/>
        <v>2797</v>
      </c>
      <c r="E681" s="110">
        <f t="shared" si="31"/>
        <v>1006.92</v>
      </c>
      <c r="F681" s="113">
        <v>0</v>
      </c>
      <c r="G681" s="76">
        <f t="shared" si="32"/>
        <v>3803.92</v>
      </c>
    </row>
    <row r="682" spans="1:7" x14ac:dyDescent="0.2">
      <c r="A682" s="111">
        <v>737</v>
      </c>
      <c r="B682" s="112">
        <f>IF(A682&lt;Normativy!$E$36,Normativy!$F$36,IF(A682&lt;Normativy!$E$37,Normativy!$F$37+Normativy!$G$37*A682+Normativy!$H$37*A682^2,Normativy!$F$38))</f>
        <v>66.86</v>
      </c>
      <c r="C682" s="109">
        <f>Normativy!$C$36</f>
        <v>15583</v>
      </c>
      <c r="D682" s="110">
        <f t="shared" si="30"/>
        <v>2797</v>
      </c>
      <c r="E682" s="110">
        <f t="shared" si="31"/>
        <v>1006.92</v>
      </c>
      <c r="F682" s="113">
        <v>0</v>
      </c>
      <c r="G682" s="76">
        <f t="shared" si="32"/>
        <v>3803.92</v>
      </c>
    </row>
    <row r="683" spans="1:7" x14ac:dyDescent="0.2">
      <c r="A683" s="111">
        <v>738</v>
      </c>
      <c r="B683" s="112">
        <f>IF(A683&lt;Normativy!$E$36,Normativy!$F$36,IF(A683&lt;Normativy!$E$37,Normativy!$F$37+Normativy!$G$37*A683+Normativy!$H$37*A683^2,Normativy!$F$38))</f>
        <v>66.86</v>
      </c>
      <c r="C683" s="109">
        <f>Normativy!$C$36</f>
        <v>15583</v>
      </c>
      <c r="D683" s="110">
        <f t="shared" si="30"/>
        <v>2797</v>
      </c>
      <c r="E683" s="110">
        <f t="shared" si="31"/>
        <v>1006.92</v>
      </c>
      <c r="F683" s="113">
        <v>0</v>
      </c>
      <c r="G683" s="76">
        <f t="shared" si="32"/>
        <v>3803.92</v>
      </c>
    </row>
    <row r="684" spans="1:7" x14ac:dyDescent="0.2">
      <c r="A684" s="111">
        <v>739</v>
      </c>
      <c r="B684" s="112">
        <f>IF(A684&lt;Normativy!$E$36,Normativy!$F$36,IF(A684&lt;Normativy!$E$37,Normativy!$F$37+Normativy!$G$37*A684+Normativy!$H$37*A684^2,Normativy!$F$38))</f>
        <v>66.86</v>
      </c>
      <c r="C684" s="109">
        <f>Normativy!$C$36</f>
        <v>15583</v>
      </c>
      <c r="D684" s="110">
        <f t="shared" si="30"/>
        <v>2797</v>
      </c>
      <c r="E684" s="110">
        <f t="shared" si="31"/>
        <v>1006.92</v>
      </c>
      <c r="F684" s="113">
        <v>0</v>
      </c>
      <c r="G684" s="76">
        <f t="shared" si="32"/>
        <v>3803.92</v>
      </c>
    </row>
    <row r="685" spans="1:7" x14ac:dyDescent="0.2">
      <c r="A685" s="111">
        <v>740</v>
      </c>
      <c r="B685" s="112">
        <f>IF(A685&lt;Normativy!$E$36,Normativy!$F$36,IF(A685&lt;Normativy!$E$37,Normativy!$F$37+Normativy!$G$37*A685+Normativy!$H$37*A685^2,Normativy!$F$38))</f>
        <v>66.86</v>
      </c>
      <c r="C685" s="109">
        <f>Normativy!$C$36</f>
        <v>15583</v>
      </c>
      <c r="D685" s="110">
        <f t="shared" si="30"/>
        <v>2797</v>
      </c>
      <c r="E685" s="110">
        <f t="shared" si="31"/>
        <v>1006.92</v>
      </c>
      <c r="F685" s="113">
        <v>0</v>
      </c>
      <c r="G685" s="76">
        <f t="shared" si="32"/>
        <v>3803.92</v>
      </c>
    </row>
    <row r="686" spans="1:7" x14ac:dyDescent="0.2">
      <c r="A686" s="111">
        <v>741</v>
      </c>
      <c r="B686" s="112">
        <f>IF(A686&lt;Normativy!$E$36,Normativy!$F$36,IF(A686&lt;Normativy!$E$37,Normativy!$F$37+Normativy!$G$37*A686+Normativy!$H$37*A686^2,Normativy!$F$38))</f>
        <v>66.86</v>
      </c>
      <c r="C686" s="109">
        <f>Normativy!$C$36</f>
        <v>15583</v>
      </c>
      <c r="D686" s="110">
        <f t="shared" si="30"/>
        <v>2797</v>
      </c>
      <c r="E686" s="110">
        <f t="shared" si="31"/>
        <v>1006.92</v>
      </c>
      <c r="F686" s="113">
        <v>0</v>
      </c>
      <c r="G686" s="76">
        <f t="shared" si="32"/>
        <v>3803.92</v>
      </c>
    </row>
    <row r="687" spans="1:7" x14ac:dyDescent="0.2">
      <c r="A687" s="111">
        <v>742</v>
      </c>
      <c r="B687" s="112">
        <f>IF(A687&lt;Normativy!$E$36,Normativy!$F$36,IF(A687&lt;Normativy!$E$37,Normativy!$F$37+Normativy!$G$37*A687+Normativy!$H$37*A687^2,Normativy!$F$38))</f>
        <v>66.86</v>
      </c>
      <c r="C687" s="109">
        <f>Normativy!$C$36</f>
        <v>15583</v>
      </c>
      <c r="D687" s="110">
        <f t="shared" si="30"/>
        <v>2797</v>
      </c>
      <c r="E687" s="110">
        <f t="shared" si="31"/>
        <v>1006.92</v>
      </c>
      <c r="F687" s="113">
        <v>0</v>
      </c>
      <c r="G687" s="76">
        <f t="shared" si="32"/>
        <v>3803.92</v>
      </c>
    </row>
    <row r="688" spans="1:7" x14ac:dyDescent="0.2">
      <c r="A688" s="111">
        <v>743</v>
      </c>
      <c r="B688" s="112">
        <f>IF(A688&lt;Normativy!$E$36,Normativy!$F$36,IF(A688&lt;Normativy!$E$37,Normativy!$F$37+Normativy!$G$37*A688+Normativy!$H$37*A688^2,Normativy!$F$38))</f>
        <v>66.86</v>
      </c>
      <c r="C688" s="109">
        <f>Normativy!$C$36</f>
        <v>15583</v>
      </c>
      <c r="D688" s="110">
        <f t="shared" si="30"/>
        <v>2797</v>
      </c>
      <c r="E688" s="110">
        <f t="shared" si="31"/>
        <v>1006.92</v>
      </c>
      <c r="F688" s="113">
        <v>0</v>
      </c>
      <c r="G688" s="76">
        <f t="shared" si="32"/>
        <v>3803.92</v>
      </c>
    </row>
    <row r="689" spans="1:7" x14ac:dyDescent="0.2">
      <c r="A689" s="111">
        <v>744</v>
      </c>
      <c r="B689" s="112">
        <f>IF(A689&lt;Normativy!$E$36,Normativy!$F$36,IF(A689&lt;Normativy!$E$37,Normativy!$F$37+Normativy!$G$37*A689+Normativy!$H$37*A689^2,Normativy!$F$38))</f>
        <v>66.86</v>
      </c>
      <c r="C689" s="109">
        <f>Normativy!$C$36</f>
        <v>15583</v>
      </c>
      <c r="D689" s="110">
        <f t="shared" si="30"/>
        <v>2797</v>
      </c>
      <c r="E689" s="110">
        <f t="shared" si="31"/>
        <v>1006.92</v>
      </c>
      <c r="F689" s="113">
        <v>0</v>
      </c>
      <c r="G689" s="76">
        <f t="shared" si="32"/>
        <v>3803.92</v>
      </c>
    </row>
    <row r="690" spans="1:7" x14ac:dyDescent="0.2">
      <c r="A690" s="111">
        <v>745</v>
      </c>
      <c r="B690" s="112">
        <f>IF(A690&lt;Normativy!$E$36,Normativy!$F$36,IF(A690&lt;Normativy!$E$37,Normativy!$F$37+Normativy!$G$37*A690+Normativy!$H$37*A690^2,Normativy!$F$38))</f>
        <v>66.86</v>
      </c>
      <c r="C690" s="109">
        <f>Normativy!$C$36</f>
        <v>15583</v>
      </c>
      <c r="D690" s="110">
        <f t="shared" si="30"/>
        <v>2797</v>
      </c>
      <c r="E690" s="110">
        <f t="shared" si="31"/>
        <v>1006.92</v>
      </c>
      <c r="F690" s="113">
        <v>0</v>
      </c>
      <c r="G690" s="76">
        <f t="shared" si="32"/>
        <v>3803.92</v>
      </c>
    </row>
    <row r="691" spans="1:7" x14ac:dyDescent="0.2">
      <c r="A691" s="111">
        <v>746</v>
      </c>
      <c r="B691" s="112">
        <f>IF(A691&lt;Normativy!$E$36,Normativy!$F$36,IF(A691&lt;Normativy!$E$37,Normativy!$F$37+Normativy!$G$37*A691+Normativy!$H$37*A691^2,Normativy!$F$38))</f>
        <v>66.86</v>
      </c>
      <c r="C691" s="109">
        <f>Normativy!$C$36</f>
        <v>15583</v>
      </c>
      <c r="D691" s="110">
        <f t="shared" si="30"/>
        <v>2797</v>
      </c>
      <c r="E691" s="110">
        <f t="shared" si="31"/>
        <v>1006.92</v>
      </c>
      <c r="F691" s="113">
        <v>0</v>
      </c>
      <c r="G691" s="76">
        <f t="shared" si="32"/>
        <v>3803.92</v>
      </c>
    </row>
    <row r="692" spans="1:7" x14ac:dyDescent="0.2">
      <c r="A692" s="111">
        <v>747</v>
      </c>
      <c r="B692" s="112">
        <f>IF(A692&lt;Normativy!$E$36,Normativy!$F$36,IF(A692&lt;Normativy!$E$37,Normativy!$F$37+Normativy!$G$37*A692+Normativy!$H$37*A692^2,Normativy!$F$38))</f>
        <v>66.86</v>
      </c>
      <c r="C692" s="109">
        <f>Normativy!$C$36</f>
        <v>15583</v>
      </c>
      <c r="D692" s="110">
        <f t="shared" si="30"/>
        <v>2797</v>
      </c>
      <c r="E692" s="110">
        <f t="shared" si="31"/>
        <v>1006.92</v>
      </c>
      <c r="F692" s="113">
        <v>0</v>
      </c>
      <c r="G692" s="76">
        <f t="shared" si="32"/>
        <v>3803.92</v>
      </c>
    </row>
    <row r="693" spans="1:7" x14ac:dyDescent="0.2">
      <c r="A693" s="111">
        <v>748</v>
      </c>
      <c r="B693" s="112">
        <f>IF(A693&lt;Normativy!$E$36,Normativy!$F$36,IF(A693&lt;Normativy!$E$37,Normativy!$F$37+Normativy!$G$37*A693+Normativy!$H$37*A693^2,Normativy!$F$38))</f>
        <v>66.86</v>
      </c>
      <c r="C693" s="109">
        <f>Normativy!$C$36</f>
        <v>15583</v>
      </c>
      <c r="D693" s="110">
        <f t="shared" si="30"/>
        <v>2797</v>
      </c>
      <c r="E693" s="110">
        <f t="shared" si="31"/>
        <v>1006.92</v>
      </c>
      <c r="F693" s="113">
        <v>0</v>
      </c>
      <c r="G693" s="76">
        <f t="shared" si="32"/>
        <v>3803.92</v>
      </c>
    </row>
    <row r="694" spans="1:7" x14ac:dyDescent="0.2">
      <c r="A694" s="111">
        <v>749</v>
      </c>
      <c r="B694" s="112">
        <f>IF(A694&lt;Normativy!$E$36,Normativy!$F$36,IF(A694&lt;Normativy!$E$37,Normativy!$F$37+Normativy!$G$37*A694+Normativy!$H$37*A694^2,Normativy!$F$38))</f>
        <v>66.86</v>
      </c>
      <c r="C694" s="109">
        <f>Normativy!$C$36</f>
        <v>15583</v>
      </c>
      <c r="D694" s="110">
        <f t="shared" si="30"/>
        <v>2797</v>
      </c>
      <c r="E694" s="110">
        <f t="shared" si="31"/>
        <v>1006.92</v>
      </c>
      <c r="F694" s="113">
        <v>0</v>
      </c>
      <c r="G694" s="76">
        <f t="shared" si="32"/>
        <v>3803.92</v>
      </c>
    </row>
    <row r="695" spans="1:7" x14ac:dyDescent="0.2">
      <c r="A695" s="111">
        <v>750</v>
      </c>
      <c r="B695" s="112">
        <f>IF(A695&lt;Normativy!$E$36,Normativy!$F$36,IF(A695&lt;Normativy!$E$37,Normativy!$F$37+Normativy!$G$37*A695+Normativy!$H$37*A695^2,Normativy!$F$38))</f>
        <v>66.86</v>
      </c>
      <c r="C695" s="109">
        <f>Normativy!$C$36</f>
        <v>15583</v>
      </c>
      <c r="D695" s="110">
        <f t="shared" si="30"/>
        <v>2797</v>
      </c>
      <c r="E695" s="110">
        <f t="shared" si="31"/>
        <v>1006.92</v>
      </c>
      <c r="F695" s="113">
        <v>0</v>
      </c>
      <c r="G695" s="76">
        <f t="shared" si="32"/>
        <v>3803.92</v>
      </c>
    </row>
    <row r="696" spans="1:7" x14ac:dyDescent="0.2">
      <c r="A696" s="111">
        <v>751</v>
      </c>
      <c r="B696" s="112">
        <f>IF(A696&lt;Normativy!$E$36,Normativy!$F$36,IF(A696&lt;Normativy!$E$37,Normativy!$F$37+Normativy!$G$37*A696+Normativy!$H$37*A696^2,Normativy!$F$38))</f>
        <v>66.86</v>
      </c>
      <c r="C696" s="109">
        <f>Normativy!$C$36</f>
        <v>15583</v>
      </c>
      <c r="D696" s="110">
        <f t="shared" si="30"/>
        <v>2797</v>
      </c>
      <c r="E696" s="110">
        <f t="shared" si="31"/>
        <v>1006.92</v>
      </c>
      <c r="F696" s="113">
        <v>0</v>
      </c>
      <c r="G696" s="76">
        <f t="shared" si="32"/>
        <v>3803.92</v>
      </c>
    </row>
    <row r="697" spans="1:7" x14ac:dyDescent="0.2">
      <c r="A697" s="111">
        <v>752</v>
      </c>
      <c r="B697" s="112">
        <f>IF(A697&lt;Normativy!$E$36,Normativy!$F$36,IF(A697&lt;Normativy!$E$37,Normativy!$F$37+Normativy!$G$37*A697+Normativy!$H$37*A697^2,Normativy!$F$38))</f>
        <v>66.86</v>
      </c>
      <c r="C697" s="109">
        <f>Normativy!$C$36</f>
        <v>15583</v>
      </c>
      <c r="D697" s="110">
        <f t="shared" si="30"/>
        <v>2797</v>
      </c>
      <c r="E697" s="110">
        <f t="shared" si="31"/>
        <v>1006.92</v>
      </c>
      <c r="F697" s="113">
        <v>0</v>
      </c>
      <c r="G697" s="76">
        <f t="shared" si="32"/>
        <v>3803.92</v>
      </c>
    </row>
    <row r="698" spans="1:7" x14ac:dyDescent="0.2">
      <c r="A698" s="111">
        <v>753</v>
      </c>
      <c r="B698" s="112">
        <f>IF(A698&lt;Normativy!$E$36,Normativy!$F$36,IF(A698&lt;Normativy!$E$37,Normativy!$F$37+Normativy!$G$37*A698+Normativy!$H$37*A698^2,Normativy!$F$38))</f>
        <v>66.86</v>
      </c>
      <c r="C698" s="109">
        <f>Normativy!$C$36</f>
        <v>15583</v>
      </c>
      <c r="D698" s="110">
        <f t="shared" si="30"/>
        <v>2797</v>
      </c>
      <c r="E698" s="110">
        <f t="shared" si="31"/>
        <v>1006.92</v>
      </c>
      <c r="F698" s="113">
        <v>0</v>
      </c>
      <c r="G698" s="76">
        <f t="shared" si="32"/>
        <v>3803.92</v>
      </c>
    </row>
    <row r="699" spans="1:7" x14ac:dyDescent="0.2">
      <c r="A699" s="111">
        <v>754</v>
      </c>
      <c r="B699" s="112">
        <f>IF(A699&lt;Normativy!$E$36,Normativy!$F$36,IF(A699&lt;Normativy!$E$37,Normativy!$F$37+Normativy!$G$37*A699+Normativy!$H$37*A699^2,Normativy!$F$38))</f>
        <v>66.86</v>
      </c>
      <c r="C699" s="109">
        <f>Normativy!$C$36</f>
        <v>15583</v>
      </c>
      <c r="D699" s="110">
        <f t="shared" si="30"/>
        <v>2797</v>
      </c>
      <c r="E699" s="110">
        <f t="shared" si="31"/>
        <v>1006.92</v>
      </c>
      <c r="F699" s="113">
        <v>0</v>
      </c>
      <c r="G699" s="76">
        <f t="shared" si="32"/>
        <v>3803.92</v>
      </c>
    </row>
    <row r="700" spans="1:7" x14ac:dyDescent="0.2">
      <c r="A700" s="111">
        <v>755</v>
      </c>
      <c r="B700" s="112">
        <f>IF(A700&lt;Normativy!$E$36,Normativy!$F$36,IF(A700&lt;Normativy!$E$37,Normativy!$F$37+Normativy!$G$37*A700+Normativy!$H$37*A700^2,Normativy!$F$38))</f>
        <v>66.86</v>
      </c>
      <c r="C700" s="109">
        <f>Normativy!$C$36</f>
        <v>15583</v>
      </c>
      <c r="D700" s="110">
        <f t="shared" si="30"/>
        <v>2797</v>
      </c>
      <c r="E700" s="110">
        <f t="shared" si="31"/>
        <v>1006.92</v>
      </c>
      <c r="F700" s="113">
        <v>0</v>
      </c>
      <c r="G700" s="76">
        <f t="shared" si="32"/>
        <v>3803.92</v>
      </c>
    </row>
    <row r="701" spans="1:7" x14ac:dyDescent="0.2">
      <c r="A701" s="111">
        <v>756</v>
      </c>
      <c r="B701" s="112">
        <f>IF(A701&lt;Normativy!$E$36,Normativy!$F$36,IF(A701&lt;Normativy!$E$37,Normativy!$F$37+Normativy!$G$37*A701+Normativy!$H$37*A701^2,Normativy!$F$38))</f>
        <v>66.86</v>
      </c>
      <c r="C701" s="109">
        <f>Normativy!$C$36</f>
        <v>15583</v>
      </c>
      <c r="D701" s="110">
        <f t="shared" si="30"/>
        <v>2797</v>
      </c>
      <c r="E701" s="110">
        <f t="shared" si="31"/>
        <v>1006.92</v>
      </c>
      <c r="F701" s="113">
        <v>0</v>
      </c>
      <c r="G701" s="76">
        <f t="shared" si="32"/>
        <v>3803.92</v>
      </c>
    </row>
    <row r="702" spans="1:7" x14ac:dyDescent="0.2">
      <c r="A702" s="111">
        <v>757</v>
      </c>
      <c r="B702" s="112">
        <f>IF(A702&lt;Normativy!$E$36,Normativy!$F$36,IF(A702&lt;Normativy!$E$37,Normativy!$F$37+Normativy!$G$37*A702+Normativy!$H$37*A702^2,Normativy!$F$38))</f>
        <v>66.86</v>
      </c>
      <c r="C702" s="109">
        <f>Normativy!$C$36</f>
        <v>15583</v>
      </c>
      <c r="D702" s="110">
        <f t="shared" si="30"/>
        <v>2797</v>
      </c>
      <c r="E702" s="110">
        <f t="shared" si="31"/>
        <v>1006.92</v>
      </c>
      <c r="F702" s="113">
        <v>0</v>
      </c>
      <c r="G702" s="76">
        <f t="shared" si="32"/>
        <v>3803.92</v>
      </c>
    </row>
    <row r="703" spans="1:7" x14ac:dyDescent="0.2">
      <c r="A703" s="111">
        <v>758</v>
      </c>
      <c r="B703" s="112">
        <f>IF(A703&lt;Normativy!$E$36,Normativy!$F$36,IF(A703&lt;Normativy!$E$37,Normativy!$F$37+Normativy!$G$37*A703+Normativy!$H$37*A703^2,Normativy!$F$38))</f>
        <v>66.86</v>
      </c>
      <c r="C703" s="109">
        <f>Normativy!$C$36</f>
        <v>15583</v>
      </c>
      <c r="D703" s="110">
        <f t="shared" si="30"/>
        <v>2797</v>
      </c>
      <c r="E703" s="110">
        <f t="shared" si="31"/>
        <v>1006.92</v>
      </c>
      <c r="F703" s="113">
        <v>0</v>
      </c>
      <c r="G703" s="76">
        <f t="shared" si="32"/>
        <v>3803.92</v>
      </c>
    </row>
    <row r="704" spans="1:7" x14ac:dyDescent="0.2">
      <c r="A704" s="111">
        <v>759</v>
      </c>
      <c r="B704" s="112">
        <f>IF(A704&lt;Normativy!$E$36,Normativy!$F$36,IF(A704&lt;Normativy!$E$37,Normativy!$F$37+Normativy!$G$37*A704+Normativy!$H$37*A704^2,Normativy!$F$38))</f>
        <v>66.86</v>
      </c>
      <c r="C704" s="109">
        <f>Normativy!$C$36</f>
        <v>15583</v>
      </c>
      <c r="D704" s="110">
        <f t="shared" si="30"/>
        <v>2797</v>
      </c>
      <c r="E704" s="110">
        <f t="shared" si="31"/>
        <v>1006.92</v>
      </c>
      <c r="F704" s="113">
        <v>0</v>
      </c>
      <c r="G704" s="76">
        <f t="shared" si="32"/>
        <v>3803.92</v>
      </c>
    </row>
    <row r="705" spans="1:7" x14ac:dyDescent="0.2">
      <c r="A705" s="111">
        <v>760</v>
      </c>
      <c r="B705" s="112">
        <f>IF(A705&lt;Normativy!$E$36,Normativy!$F$36,IF(A705&lt;Normativy!$E$37,Normativy!$F$37+Normativy!$G$37*A705+Normativy!$H$37*A705^2,Normativy!$F$38))</f>
        <v>66.86</v>
      </c>
      <c r="C705" s="109">
        <f>Normativy!$C$36</f>
        <v>15583</v>
      </c>
      <c r="D705" s="110">
        <f t="shared" si="30"/>
        <v>2797</v>
      </c>
      <c r="E705" s="110">
        <f t="shared" si="31"/>
        <v>1006.92</v>
      </c>
      <c r="F705" s="113">
        <v>0</v>
      </c>
      <c r="G705" s="76">
        <f t="shared" si="32"/>
        <v>3803.92</v>
      </c>
    </row>
    <row r="706" spans="1:7" ht="27" customHeight="1" thickBot="1" x14ac:dyDescent="0.25">
      <c r="A706" s="114" t="s">
        <v>74</v>
      </c>
      <c r="B706" s="115">
        <f>IF(A706&lt;Normativy!$E$36,Normativy!$F$36,IF(A706&lt;Normativy!$E$37,Normativy!$F$37+Normativy!$G$37*A706+Normativy!$H$37*A706^2,Normativy!$F$38))</f>
        <v>66.86</v>
      </c>
      <c r="C706" s="109">
        <f>Normativy!$C$36</f>
        <v>15583</v>
      </c>
      <c r="D706" s="118">
        <f t="shared" si="30"/>
        <v>2797</v>
      </c>
      <c r="E706" s="110">
        <f t="shared" si="31"/>
        <v>1006.92</v>
      </c>
      <c r="F706" s="117">
        <v>0</v>
      </c>
      <c r="G706" s="76">
        <f t="shared" si="32"/>
        <v>3803.92</v>
      </c>
    </row>
    <row r="707" spans="1:7" x14ac:dyDescent="0.2">
      <c r="C707" s="69"/>
      <c r="D707" s="121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7.5703125" style="2" customWidth="1"/>
    <col min="2" max="2" width="9.140625" style="2"/>
    <col min="3" max="3" width="10.7109375" style="2" customWidth="1"/>
    <col min="4" max="4" width="12" style="4" customWidth="1"/>
    <col min="5" max="5" width="10.7109375" style="2" customWidth="1"/>
    <col min="6" max="6" width="9.140625" style="2" customWidth="1"/>
    <col min="7" max="7" width="11" style="2" customWidth="1"/>
    <col min="8" max="16384" width="9.140625" style="2"/>
  </cols>
  <sheetData>
    <row r="1" spans="1:7" x14ac:dyDescent="0.2">
      <c r="A1" s="54" t="s">
        <v>157</v>
      </c>
    </row>
    <row r="2" spans="1:7" ht="13.5" thickBot="1" x14ac:dyDescent="0.25">
      <c r="A2" s="54" t="s">
        <v>64</v>
      </c>
    </row>
    <row r="3" spans="1:7" ht="27.75" customHeight="1" thickBot="1" x14ac:dyDescent="0.25">
      <c r="A3" s="102" t="s">
        <v>81</v>
      </c>
      <c r="B3" s="125" t="s">
        <v>59</v>
      </c>
      <c r="C3" s="125" t="s">
        <v>67</v>
      </c>
      <c r="D3" s="103" t="s">
        <v>118</v>
      </c>
      <c r="E3" s="105" t="s">
        <v>72</v>
      </c>
      <c r="F3" s="104" t="s">
        <v>69</v>
      </c>
      <c r="G3" s="106" t="s">
        <v>70</v>
      </c>
    </row>
    <row r="4" spans="1:7" x14ac:dyDescent="0.2">
      <c r="A4" s="131">
        <v>5</v>
      </c>
      <c r="B4" s="132">
        <f>IF(A4&lt;Normativy!$E$40,Normativy!$F$40+Normativy!$G$40*A4+Normativy!$H$40*A4^2,IF(A4&lt;Normativy!$E$41,Normativy!$F$41+Normativy!$G$41*A4+Normativy!$H$41*A4^2,Normativy!$F$42))</f>
        <v>28.426527500000002</v>
      </c>
      <c r="C4" s="109">
        <f>Normativy!$C$40</f>
        <v>27843</v>
      </c>
      <c r="D4" s="110">
        <f>ROUND(C4/B4*12,0)</f>
        <v>11754</v>
      </c>
      <c r="E4" s="110">
        <f>D4*0.36</f>
        <v>4231.4399999999996</v>
      </c>
      <c r="F4" s="110">
        <f>Normativy!$E$83</f>
        <v>18</v>
      </c>
      <c r="G4" s="83">
        <f>D4+E4+F4</f>
        <v>16003.439999999999</v>
      </c>
    </row>
    <row r="5" spans="1:7" x14ac:dyDescent="0.2">
      <c r="A5" s="111">
        <v>6</v>
      </c>
      <c r="B5" s="112">
        <f>IF(A5&lt;Normativy!$E$40,Normativy!$F$40+Normativy!$G$40*A5+Normativy!$H$40*A5^2,IF(A5&lt;Normativy!$E$41,Normativy!$F$41+Normativy!$G$41*A5+Normativy!$H$41*A5^2,Normativy!$F$42))</f>
        <v>28.5893756</v>
      </c>
      <c r="C5" s="109">
        <f>Normativy!$C$40</f>
        <v>27843</v>
      </c>
      <c r="D5" s="110">
        <f t="shared" ref="D5:D68" si="0">ROUND(C5/B5*12,0)</f>
        <v>11687</v>
      </c>
      <c r="E5" s="110">
        <f t="shared" ref="E5:E68" si="1">D5*0.36</f>
        <v>4207.32</v>
      </c>
      <c r="F5" s="110">
        <f>Normativy!$E$83</f>
        <v>18</v>
      </c>
      <c r="G5" s="83">
        <f>D5+E5+F5</f>
        <v>15912.32</v>
      </c>
    </row>
    <row r="6" spans="1:7" x14ac:dyDescent="0.2">
      <c r="A6" s="111">
        <v>7</v>
      </c>
      <c r="B6" s="112">
        <f>IF(A6&lt;Normativy!$E$40,Normativy!$F$40+Normativy!$G$40*A6+Normativy!$H$40*A6^2,IF(A6&lt;Normativy!$E$41,Normativy!$F$41+Normativy!$G$41*A6+Normativy!$H$41*A6^2,Normativy!$F$42))</f>
        <v>28.746737900000003</v>
      </c>
      <c r="C6" s="109">
        <f>Normativy!$C$40</f>
        <v>27843</v>
      </c>
      <c r="D6" s="110">
        <f t="shared" si="0"/>
        <v>11623</v>
      </c>
      <c r="E6" s="110">
        <f t="shared" si="1"/>
        <v>4184.28</v>
      </c>
      <c r="F6" s="110">
        <f>Normativy!$E$83</f>
        <v>18</v>
      </c>
      <c r="G6" s="83">
        <f t="shared" ref="G6:G69" si="2">D6+E6+F6</f>
        <v>15825.279999999999</v>
      </c>
    </row>
    <row r="7" spans="1:7" x14ac:dyDescent="0.2">
      <c r="A7" s="111">
        <v>8</v>
      </c>
      <c r="B7" s="112">
        <f>IF(A7&lt;Normativy!$E$40,Normativy!$F$40+Normativy!$G$40*A7+Normativy!$H$40*A7^2,IF(A7&lt;Normativy!$E$41,Normativy!$F$41+Normativy!$G$41*A7+Normativy!$H$41*A7^2,Normativy!$F$42))</f>
        <v>28.898614400000003</v>
      </c>
      <c r="C7" s="109">
        <f>Normativy!$C$40</f>
        <v>27843</v>
      </c>
      <c r="D7" s="110">
        <f t="shared" si="0"/>
        <v>11562</v>
      </c>
      <c r="E7" s="110">
        <f t="shared" si="1"/>
        <v>4162.32</v>
      </c>
      <c r="F7" s="110">
        <f>Normativy!$E$83</f>
        <v>18</v>
      </c>
      <c r="G7" s="83">
        <f t="shared" si="2"/>
        <v>15742.32</v>
      </c>
    </row>
    <row r="8" spans="1:7" x14ac:dyDescent="0.2">
      <c r="A8" s="111">
        <v>9</v>
      </c>
      <c r="B8" s="112">
        <f>IF(A8&lt;Normativy!$E$40,Normativy!$F$40+Normativy!$G$40*A8+Normativy!$H$40*A8^2,IF(A8&lt;Normativy!$E$41,Normativy!$F$41+Normativy!$G$41*A8+Normativy!$H$41*A8^2,Normativy!$F$42))</f>
        <v>29.045005100000001</v>
      </c>
      <c r="C8" s="109">
        <f>Normativy!$C$40</f>
        <v>27843</v>
      </c>
      <c r="D8" s="110">
        <f t="shared" si="0"/>
        <v>11503</v>
      </c>
      <c r="E8" s="110">
        <f t="shared" si="1"/>
        <v>4141.08</v>
      </c>
      <c r="F8" s="110">
        <f>Normativy!$E$83</f>
        <v>18</v>
      </c>
      <c r="G8" s="83">
        <f t="shared" si="2"/>
        <v>15662.08</v>
      </c>
    </row>
    <row r="9" spans="1:7" x14ac:dyDescent="0.2">
      <c r="A9" s="111">
        <v>10</v>
      </c>
      <c r="B9" s="112">
        <f>IF(A9&lt;Normativy!$E$40,Normativy!$F$40+Normativy!$G$40*A9+Normativy!$H$40*A9^2,IF(A9&lt;Normativy!$E$41,Normativy!$F$41+Normativy!$G$41*A9+Normativy!$H$41*A9^2,Normativy!$F$42))</f>
        <v>29.18591</v>
      </c>
      <c r="C9" s="109">
        <f>Normativy!$C$40</f>
        <v>27843</v>
      </c>
      <c r="D9" s="110">
        <f t="shared" si="0"/>
        <v>11448</v>
      </c>
      <c r="E9" s="110">
        <f t="shared" si="1"/>
        <v>4121.28</v>
      </c>
      <c r="F9" s="110">
        <f>Normativy!$E$83</f>
        <v>18</v>
      </c>
      <c r="G9" s="83">
        <f t="shared" si="2"/>
        <v>15587.279999999999</v>
      </c>
    </row>
    <row r="10" spans="1:7" x14ac:dyDescent="0.2">
      <c r="A10" s="111">
        <v>11</v>
      </c>
      <c r="B10" s="112">
        <f>IF(A10&lt;Normativy!$E$40,Normativy!$F$40+Normativy!$G$40*A10+Normativy!$H$40*A10^2,IF(A10&lt;Normativy!$E$41,Normativy!$F$41+Normativy!$G$41*A10+Normativy!$H$41*A10^2,Normativy!$F$42))</f>
        <v>29.3213291</v>
      </c>
      <c r="C10" s="109">
        <f>Normativy!$C$40</f>
        <v>27843</v>
      </c>
      <c r="D10" s="110">
        <f t="shared" si="0"/>
        <v>11395</v>
      </c>
      <c r="E10" s="110">
        <f t="shared" si="1"/>
        <v>4102.2</v>
      </c>
      <c r="F10" s="110">
        <f>Normativy!$E$83</f>
        <v>18</v>
      </c>
      <c r="G10" s="83">
        <f t="shared" si="2"/>
        <v>15515.2</v>
      </c>
    </row>
    <row r="11" spans="1:7" x14ac:dyDescent="0.2">
      <c r="A11" s="111">
        <v>12</v>
      </c>
      <c r="B11" s="112">
        <f>IF(A11&lt;Normativy!$E$40,Normativy!$F$40+Normativy!$G$40*A11+Normativy!$H$40*A11^2,IF(A11&lt;Normativy!$E$41,Normativy!$F$41+Normativy!$G$41*A11+Normativy!$H$41*A11^2,Normativy!$F$42))</f>
        <v>29.451262400000001</v>
      </c>
      <c r="C11" s="109">
        <f>Normativy!$C$40</f>
        <v>27843</v>
      </c>
      <c r="D11" s="110">
        <f t="shared" si="0"/>
        <v>11345</v>
      </c>
      <c r="E11" s="110">
        <f t="shared" si="1"/>
        <v>4084.2</v>
      </c>
      <c r="F11" s="110">
        <f>Normativy!$E$83</f>
        <v>18</v>
      </c>
      <c r="G11" s="83">
        <f t="shared" si="2"/>
        <v>15447.2</v>
      </c>
    </row>
    <row r="12" spans="1:7" x14ac:dyDescent="0.2">
      <c r="A12" s="111">
        <v>13</v>
      </c>
      <c r="B12" s="112">
        <f>IF(A12&lt;Normativy!$E$40,Normativy!$F$40+Normativy!$G$40*A12+Normativy!$H$40*A12^2,IF(A12&lt;Normativy!$E$41,Normativy!$F$41+Normativy!$G$41*A12+Normativy!$H$41*A12^2,Normativy!$F$42))</f>
        <v>29.575709900000003</v>
      </c>
      <c r="C12" s="109">
        <f>Normativy!$C$40</f>
        <v>27843</v>
      </c>
      <c r="D12" s="110">
        <f t="shared" si="0"/>
        <v>11297</v>
      </c>
      <c r="E12" s="110">
        <f t="shared" si="1"/>
        <v>4066.92</v>
      </c>
      <c r="F12" s="110">
        <f>Normativy!$E$83</f>
        <v>18</v>
      </c>
      <c r="G12" s="83">
        <f t="shared" si="2"/>
        <v>15381.92</v>
      </c>
    </row>
    <row r="13" spans="1:7" x14ac:dyDescent="0.2">
      <c r="A13" s="111">
        <v>14</v>
      </c>
      <c r="B13" s="112">
        <f>IF(A13&lt;Normativy!$E$40,Normativy!$F$40+Normativy!$G$40*A13+Normativy!$H$40*A13^2,IF(A13&lt;Normativy!$E$41,Normativy!$F$41+Normativy!$G$41*A13+Normativy!$H$41*A13^2,Normativy!$F$42))</f>
        <v>29.694671600000003</v>
      </c>
      <c r="C13" s="109">
        <f>Normativy!$C$40</f>
        <v>27843</v>
      </c>
      <c r="D13" s="110">
        <f t="shared" si="0"/>
        <v>11252</v>
      </c>
      <c r="E13" s="110">
        <f t="shared" si="1"/>
        <v>4050.72</v>
      </c>
      <c r="F13" s="110">
        <f>Normativy!$E$83</f>
        <v>18</v>
      </c>
      <c r="G13" s="83">
        <f t="shared" si="2"/>
        <v>15320.72</v>
      </c>
    </row>
    <row r="14" spans="1:7" x14ac:dyDescent="0.2">
      <c r="A14" s="111">
        <v>15</v>
      </c>
      <c r="B14" s="112">
        <f>IF(A14&lt;Normativy!$E$40,Normativy!$F$40+Normativy!$G$40*A14+Normativy!$H$40*A14^2,IF(A14&lt;Normativy!$E$41,Normativy!$F$41+Normativy!$G$41*A14+Normativy!$H$41*A14^2,Normativy!$F$42))</f>
        <v>29.8081475</v>
      </c>
      <c r="C14" s="109">
        <f>Normativy!$C$40</f>
        <v>27843</v>
      </c>
      <c r="D14" s="110">
        <f t="shared" si="0"/>
        <v>11209</v>
      </c>
      <c r="E14" s="110">
        <f t="shared" si="1"/>
        <v>4035.24</v>
      </c>
      <c r="F14" s="110">
        <f>Normativy!$E$83</f>
        <v>18</v>
      </c>
      <c r="G14" s="83">
        <f t="shared" si="2"/>
        <v>15262.24</v>
      </c>
    </row>
    <row r="15" spans="1:7" x14ac:dyDescent="0.2">
      <c r="A15" s="111">
        <v>16</v>
      </c>
      <c r="B15" s="112">
        <f>IF(A15&lt;Normativy!$E$40,Normativy!$F$40+Normativy!$G$40*A15+Normativy!$H$40*A15^2,IF(A15&lt;Normativy!$E$41,Normativy!$F$41+Normativy!$G$41*A15+Normativy!$H$41*A15^2,Normativy!$F$42))</f>
        <v>29.916137599999999</v>
      </c>
      <c r="C15" s="109">
        <f>Normativy!$C$40</f>
        <v>27843</v>
      </c>
      <c r="D15" s="110">
        <f t="shared" si="0"/>
        <v>11168</v>
      </c>
      <c r="E15" s="110">
        <f t="shared" si="1"/>
        <v>4020.48</v>
      </c>
      <c r="F15" s="110">
        <f>Normativy!$E$83</f>
        <v>18</v>
      </c>
      <c r="G15" s="83">
        <f t="shared" si="2"/>
        <v>15206.48</v>
      </c>
    </row>
    <row r="16" spans="1:7" x14ac:dyDescent="0.2">
      <c r="A16" s="111">
        <v>17</v>
      </c>
      <c r="B16" s="112">
        <f>IF(A16&lt;Normativy!$E$40,Normativy!$F$40+Normativy!$G$40*A16+Normativy!$H$40*A16^2,IF(A16&lt;Normativy!$E$41,Normativy!$F$41+Normativy!$G$41*A16+Normativy!$H$41*A16^2,Normativy!$F$42))</f>
        <v>30.018641900000002</v>
      </c>
      <c r="C16" s="109">
        <f>Normativy!$C$40</f>
        <v>27843</v>
      </c>
      <c r="D16" s="110">
        <f t="shared" si="0"/>
        <v>11130</v>
      </c>
      <c r="E16" s="110">
        <f t="shared" si="1"/>
        <v>4006.7999999999997</v>
      </c>
      <c r="F16" s="110">
        <f>Normativy!$E$83</f>
        <v>18</v>
      </c>
      <c r="G16" s="83">
        <f t="shared" si="2"/>
        <v>15154.8</v>
      </c>
    </row>
    <row r="17" spans="1:7" x14ac:dyDescent="0.2">
      <c r="A17" s="111">
        <v>18</v>
      </c>
      <c r="B17" s="112">
        <f>IF(A17&lt;Normativy!$E$40,Normativy!$F$40+Normativy!$G$40*A17+Normativy!$H$40*A17^2,IF(A17&lt;Normativy!$E$41,Normativy!$F$41+Normativy!$G$41*A17+Normativy!$H$41*A17^2,Normativy!$F$42))</f>
        <v>30.115660400000003</v>
      </c>
      <c r="C17" s="109">
        <f>Normativy!$C$40</f>
        <v>27843</v>
      </c>
      <c r="D17" s="110">
        <f t="shared" si="0"/>
        <v>11094</v>
      </c>
      <c r="E17" s="110">
        <f t="shared" si="1"/>
        <v>3993.8399999999997</v>
      </c>
      <c r="F17" s="110">
        <f>Normativy!$E$83</f>
        <v>18</v>
      </c>
      <c r="G17" s="83">
        <f t="shared" si="2"/>
        <v>15105.84</v>
      </c>
    </row>
    <row r="18" spans="1:7" x14ac:dyDescent="0.2">
      <c r="A18" s="111">
        <v>19</v>
      </c>
      <c r="B18" s="112">
        <f>IF(A18&lt;Normativy!$E$40,Normativy!$F$40+Normativy!$G$40*A18+Normativy!$H$40*A18^2,IF(A18&lt;Normativy!$E$41,Normativy!$F$41+Normativy!$G$41*A18+Normativy!$H$41*A18^2,Normativy!$F$42))</f>
        <v>30.207193100000001</v>
      </c>
      <c r="C18" s="109">
        <f>Normativy!$C$40</f>
        <v>27843</v>
      </c>
      <c r="D18" s="110">
        <f t="shared" si="0"/>
        <v>11061</v>
      </c>
      <c r="E18" s="110">
        <f t="shared" si="1"/>
        <v>3981.96</v>
      </c>
      <c r="F18" s="110">
        <f>Normativy!$E$83</f>
        <v>18</v>
      </c>
      <c r="G18" s="83">
        <f t="shared" si="2"/>
        <v>15060.96</v>
      </c>
    </row>
    <row r="19" spans="1:7" x14ac:dyDescent="0.2">
      <c r="A19" s="111">
        <v>20</v>
      </c>
      <c r="B19" s="112">
        <f>IF(A19&lt;Normativy!$E$40,Normativy!$F$40+Normativy!$G$40*A19+Normativy!$H$40*A19^2,IF(A19&lt;Normativy!$E$41,Normativy!$F$41+Normativy!$G$41*A19+Normativy!$H$41*A19^2,Normativy!$F$42))</f>
        <v>30.293240000000001</v>
      </c>
      <c r="C19" s="109">
        <f>Normativy!$C$40</f>
        <v>27843</v>
      </c>
      <c r="D19" s="110">
        <f t="shared" si="0"/>
        <v>11029</v>
      </c>
      <c r="E19" s="110">
        <f t="shared" si="1"/>
        <v>3970.44</v>
      </c>
      <c r="F19" s="110">
        <f>Normativy!$E$83</f>
        <v>18</v>
      </c>
      <c r="G19" s="83">
        <f t="shared" si="2"/>
        <v>15017.44</v>
      </c>
    </row>
    <row r="20" spans="1:7" x14ac:dyDescent="0.2">
      <c r="A20" s="111">
        <v>21</v>
      </c>
      <c r="B20" s="112">
        <f>IF(A20&lt;Normativy!$E$40,Normativy!$F$40+Normativy!$G$40*A20+Normativy!$H$40*A20^2,IF(A20&lt;Normativy!$E$41,Normativy!$F$41+Normativy!$G$41*A20+Normativy!$H$41*A20^2,Normativy!$F$42))</f>
        <v>30.373801100000001</v>
      </c>
      <c r="C20" s="109">
        <f>Normativy!$C$40</f>
        <v>27843</v>
      </c>
      <c r="D20" s="110">
        <f t="shared" si="0"/>
        <v>11000</v>
      </c>
      <c r="E20" s="110">
        <f t="shared" si="1"/>
        <v>3960</v>
      </c>
      <c r="F20" s="110">
        <f>Normativy!$E$83</f>
        <v>18</v>
      </c>
      <c r="G20" s="83">
        <f t="shared" si="2"/>
        <v>14978</v>
      </c>
    </row>
    <row r="21" spans="1:7" x14ac:dyDescent="0.2">
      <c r="A21" s="111">
        <v>22</v>
      </c>
      <c r="B21" s="112">
        <f>IF(A21&lt;Normativy!$E$40,Normativy!$F$40+Normativy!$G$40*A21+Normativy!$H$40*A21^2,IF(A21&lt;Normativy!$E$41,Normativy!$F$41+Normativy!$G$41*A21+Normativy!$H$41*A21^2,Normativy!$F$42))</f>
        <v>30.4488764</v>
      </c>
      <c r="C21" s="109">
        <f>Normativy!$C$40</f>
        <v>27843</v>
      </c>
      <c r="D21" s="110">
        <f t="shared" si="0"/>
        <v>10973</v>
      </c>
      <c r="E21" s="110">
        <f t="shared" si="1"/>
        <v>3950.2799999999997</v>
      </c>
      <c r="F21" s="110">
        <f>Normativy!$E$83</f>
        <v>18</v>
      </c>
      <c r="G21" s="83">
        <f t="shared" si="2"/>
        <v>14941.279999999999</v>
      </c>
    </row>
    <row r="22" spans="1:7" x14ac:dyDescent="0.2">
      <c r="A22" s="111">
        <v>23</v>
      </c>
      <c r="B22" s="112">
        <f>IF(A22&lt;Normativy!$E$40,Normativy!$F$40+Normativy!$G$40*A22+Normativy!$H$40*A22^2,IF(A22&lt;Normativy!$E$41,Normativy!$F$41+Normativy!$G$41*A22+Normativy!$H$41*A22^2,Normativy!$F$42))</f>
        <v>30.518465900000002</v>
      </c>
      <c r="C22" s="109">
        <f>Normativy!$C$40</f>
        <v>27843</v>
      </c>
      <c r="D22" s="110">
        <f t="shared" si="0"/>
        <v>10948</v>
      </c>
      <c r="E22" s="110">
        <f t="shared" si="1"/>
        <v>3941.2799999999997</v>
      </c>
      <c r="F22" s="110">
        <f>Normativy!$E$83</f>
        <v>18</v>
      </c>
      <c r="G22" s="83">
        <f t="shared" si="2"/>
        <v>14907.279999999999</v>
      </c>
    </row>
    <row r="23" spans="1:7" x14ac:dyDescent="0.2">
      <c r="A23" s="111">
        <v>24</v>
      </c>
      <c r="B23" s="112">
        <f>IF(A23&lt;Normativy!$E$40,Normativy!$F$40+Normativy!$G$40*A23+Normativy!$H$40*A23^2,IF(A23&lt;Normativy!$E$41,Normativy!$F$41+Normativy!$G$41*A23+Normativy!$H$41*A23^2,Normativy!$F$42))</f>
        <v>30.582569600000003</v>
      </c>
      <c r="C23" s="109">
        <f>Normativy!$C$40</f>
        <v>27843</v>
      </c>
      <c r="D23" s="110">
        <f t="shared" si="0"/>
        <v>10925</v>
      </c>
      <c r="E23" s="110">
        <f t="shared" si="1"/>
        <v>3933</v>
      </c>
      <c r="F23" s="110">
        <f>Normativy!$E$83</f>
        <v>18</v>
      </c>
      <c r="G23" s="83">
        <f t="shared" si="2"/>
        <v>14876</v>
      </c>
    </row>
    <row r="24" spans="1:7" x14ac:dyDescent="0.2">
      <c r="A24" s="111">
        <v>25</v>
      </c>
      <c r="B24" s="112">
        <f>IF(A24&lt;Normativy!$E$40,Normativy!$F$40+Normativy!$G$40*A24+Normativy!$H$40*A24^2,IF(A24&lt;Normativy!$E$41,Normativy!$F$41+Normativy!$G$41*A24+Normativy!$H$41*A24^2,Normativy!$F$42))</f>
        <v>30.641187500000001</v>
      </c>
      <c r="C24" s="109">
        <f>Normativy!$C$40</f>
        <v>27843</v>
      </c>
      <c r="D24" s="110">
        <f t="shared" si="0"/>
        <v>10904</v>
      </c>
      <c r="E24" s="110">
        <f t="shared" si="1"/>
        <v>3925.44</v>
      </c>
      <c r="F24" s="110">
        <f>Normativy!$E$83</f>
        <v>18</v>
      </c>
      <c r="G24" s="83">
        <f t="shared" si="2"/>
        <v>14847.44</v>
      </c>
    </row>
    <row r="25" spans="1:7" x14ac:dyDescent="0.2">
      <c r="A25" s="111">
        <v>26</v>
      </c>
      <c r="B25" s="112">
        <f>IF(A25&lt;Normativy!$E$40,Normativy!$F$40+Normativy!$G$40*A25+Normativy!$H$40*A25^2,IF(A25&lt;Normativy!$E$41,Normativy!$F$41+Normativy!$G$41*A25+Normativy!$H$41*A25^2,Normativy!$F$42))</f>
        <v>30.694319600000004</v>
      </c>
      <c r="C25" s="109">
        <f>Normativy!$C$40</f>
        <v>27843</v>
      </c>
      <c r="D25" s="110">
        <f t="shared" si="0"/>
        <v>10885</v>
      </c>
      <c r="E25" s="110">
        <f t="shared" si="1"/>
        <v>3918.6</v>
      </c>
      <c r="F25" s="110">
        <f>Normativy!$E$83</f>
        <v>18</v>
      </c>
      <c r="G25" s="83">
        <f t="shared" si="2"/>
        <v>14821.6</v>
      </c>
    </row>
    <row r="26" spans="1:7" x14ac:dyDescent="0.2">
      <c r="A26" s="111">
        <v>27</v>
      </c>
      <c r="B26" s="112">
        <f>IF(A26&lt;Normativy!$E$40,Normativy!$F$40+Normativy!$G$40*A26+Normativy!$H$40*A26^2,IF(A26&lt;Normativy!$E$41,Normativy!$F$41+Normativy!$G$41*A26+Normativy!$H$41*A26^2,Normativy!$F$42))</f>
        <v>30.7419659</v>
      </c>
      <c r="C26" s="109">
        <f>Normativy!$C$40</f>
        <v>27843</v>
      </c>
      <c r="D26" s="110">
        <f t="shared" si="0"/>
        <v>10868</v>
      </c>
      <c r="E26" s="110">
        <f t="shared" si="1"/>
        <v>3912.48</v>
      </c>
      <c r="F26" s="110">
        <f>Normativy!$E$83</f>
        <v>18</v>
      </c>
      <c r="G26" s="83">
        <f t="shared" si="2"/>
        <v>14798.48</v>
      </c>
    </row>
    <row r="27" spans="1:7" x14ac:dyDescent="0.2">
      <c r="A27" s="111">
        <v>28</v>
      </c>
      <c r="B27" s="112">
        <f>IF(A27&lt;Normativy!$E$40,Normativy!$F$40+Normativy!$G$40*A27+Normativy!$H$40*A27^2,IF(A27&lt;Normativy!$E$41,Normativy!$F$41+Normativy!$G$41*A27+Normativy!$H$41*A27^2,Normativy!$F$42))</f>
        <v>30.784126400000005</v>
      </c>
      <c r="C27" s="109">
        <f>Normativy!$C$40</f>
        <v>27843</v>
      </c>
      <c r="D27" s="110">
        <f t="shared" si="0"/>
        <v>10854</v>
      </c>
      <c r="E27" s="110">
        <f t="shared" si="1"/>
        <v>3907.44</v>
      </c>
      <c r="F27" s="110">
        <f>Normativy!$E$83</f>
        <v>18</v>
      </c>
      <c r="G27" s="83">
        <f t="shared" si="2"/>
        <v>14779.44</v>
      </c>
    </row>
    <row r="28" spans="1:7" x14ac:dyDescent="0.2">
      <c r="A28" s="111">
        <v>29</v>
      </c>
      <c r="B28" s="112">
        <f>IF(A28&lt;Normativy!$E$40,Normativy!$F$40+Normativy!$G$40*A28+Normativy!$H$40*A28^2,IF(A28&lt;Normativy!$E$41,Normativy!$F$41+Normativy!$G$41*A28+Normativy!$H$41*A28^2,Normativy!$F$42))</f>
        <v>30.820801100000001</v>
      </c>
      <c r="C28" s="109">
        <f>Normativy!$C$40</f>
        <v>27843</v>
      </c>
      <c r="D28" s="110">
        <f t="shared" si="0"/>
        <v>10841</v>
      </c>
      <c r="E28" s="110">
        <f t="shared" si="1"/>
        <v>3902.7599999999998</v>
      </c>
      <c r="F28" s="110">
        <f>Normativy!$E$83</f>
        <v>18</v>
      </c>
      <c r="G28" s="83">
        <f t="shared" si="2"/>
        <v>14761.76</v>
      </c>
    </row>
    <row r="29" spans="1:7" x14ac:dyDescent="0.2">
      <c r="A29" s="111">
        <v>30</v>
      </c>
      <c r="B29" s="112">
        <f>IF(A29&lt;Normativy!$E$40,Normativy!$F$40+Normativy!$G$40*A29+Normativy!$H$40*A29^2,IF(A29&lt;Normativy!$E$41,Normativy!$F$41+Normativy!$G$41*A29+Normativy!$H$41*A29^2,Normativy!$F$42))</f>
        <v>30.851990000000001</v>
      </c>
      <c r="C29" s="109">
        <f>Normativy!$C$40</f>
        <v>27843</v>
      </c>
      <c r="D29" s="110">
        <f t="shared" si="0"/>
        <v>10830</v>
      </c>
      <c r="E29" s="110">
        <f t="shared" si="1"/>
        <v>3898.7999999999997</v>
      </c>
      <c r="F29" s="110">
        <f>Normativy!$E$83</f>
        <v>18</v>
      </c>
      <c r="G29" s="83">
        <f t="shared" si="2"/>
        <v>14746.8</v>
      </c>
    </row>
    <row r="30" spans="1:7" x14ac:dyDescent="0.2">
      <c r="A30" s="111">
        <v>31</v>
      </c>
      <c r="B30" s="112">
        <f>IF(A30&lt;Normativy!$E$40,Normativy!$F$40+Normativy!$G$40*A30+Normativy!$H$40*A30^2,IF(A30&lt;Normativy!$E$41,Normativy!$F$41+Normativy!$G$41*A30+Normativy!$H$41*A30^2,Normativy!$F$42))</f>
        <v>30.877693100000002</v>
      </c>
      <c r="C30" s="109">
        <f>Normativy!$C$40</f>
        <v>27843</v>
      </c>
      <c r="D30" s="110">
        <f t="shared" si="0"/>
        <v>10821</v>
      </c>
      <c r="E30" s="110">
        <f t="shared" si="1"/>
        <v>3895.56</v>
      </c>
      <c r="F30" s="110">
        <f>Normativy!$E$83</f>
        <v>18</v>
      </c>
      <c r="G30" s="83">
        <f t="shared" si="2"/>
        <v>14734.56</v>
      </c>
    </row>
    <row r="31" spans="1:7" x14ac:dyDescent="0.2">
      <c r="A31" s="111">
        <v>32</v>
      </c>
      <c r="B31" s="112">
        <f>IF(A31&lt;Normativy!$E$40,Normativy!$F$40+Normativy!$G$40*A31+Normativy!$H$40*A31^2,IF(A31&lt;Normativy!$E$41,Normativy!$F$41+Normativy!$G$41*A31+Normativy!$H$41*A31^2,Normativy!$F$42))</f>
        <v>30.897910400000001</v>
      </c>
      <c r="C31" s="109">
        <f>Normativy!$C$40</f>
        <v>27843</v>
      </c>
      <c r="D31" s="110">
        <f t="shared" si="0"/>
        <v>10814</v>
      </c>
      <c r="E31" s="110">
        <f t="shared" si="1"/>
        <v>3893.04</v>
      </c>
      <c r="F31" s="110">
        <f>Normativy!$E$83</f>
        <v>18</v>
      </c>
      <c r="G31" s="83">
        <f t="shared" si="2"/>
        <v>14725.04</v>
      </c>
    </row>
    <row r="32" spans="1:7" x14ac:dyDescent="0.2">
      <c r="A32" s="111">
        <v>33</v>
      </c>
      <c r="B32" s="112">
        <f>IF(A32&lt;Normativy!$E$40,Normativy!$F$40+Normativy!$G$40*A32+Normativy!$H$40*A32^2,IF(A32&lt;Normativy!$E$41,Normativy!$F$41+Normativy!$G$41*A32+Normativy!$H$41*A32^2,Normativy!$F$42))</f>
        <v>30.912187599999999</v>
      </c>
      <c r="C32" s="109">
        <f>Normativy!$C$40</f>
        <v>27843</v>
      </c>
      <c r="D32" s="110">
        <f t="shared" si="0"/>
        <v>10809</v>
      </c>
      <c r="E32" s="110">
        <f t="shared" si="1"/>
        <v>3891.24</v>
      </c>
      <c r="F32" s="110">
        <f>Normativy!$E$83</f>
        <v>18</v>
      </c>
      <c r="G32" s="83">
        <f t="shared" si="2"/>
        <v>14718.24</v>
      </c>
    </row>
    <row r="33" spans="1:7" x14ac:dyDescent="0.2">
      <c r="A33" s="111">
        <v>34</v>
      </c>
      <c r="B33" s="112">
        <f>IF(A33&lt;Normativy!$E$40,Normativy!$F$40+Normativy!$G$40*A33+Normativy!$H$40*A33^2,IF(A33&lt;Normativy!$E$41,Normativy!$F$41+Normativy!$G$41*A33+Normativy!$H$41*A33^2,Normativy!$F$42))</f>
        <v>30.937890400000001</v>
      </c>
      <c r="C33" s="109">
        <f>Normativy!$C$40</f>
        <v>27843</v>
      </c>
      <c r="D33" s="110">
        <f t="shared" si="0"/>
        <v>10800</v>
      </c>
      <c r="E33" s="110">
        <f t="shared" si="1"/>
        <v>3888</v>
      </c>
      <c r="F33" s="110">
        <f>Normativy!$E$83</f>
        <v>18</v>
      </c>
      <c r="G33" s="83">
        <f t="shared" si="2"/>
        <v>14706</v>
      </c>
    </row>
    <row r="34" spans="1:7" x14ac:dyDescent="0.2">
      <c r="A34" s="111">
        <v>35</v>
      </c>
      <c r="B34" s="112">
        <f>IF(A34&lt;Normativy!$E$40,Normativy!$F$40+Normativy!$G$40*A34+Normativy!$H$40*A34^2,IF(A34&lt;Normativy!$E$41,Normativy!$F$41+Normativy!$G$41*A34+Normativy!$H$41*A34^2,Normativy!$F$42))</f>
        <v>30.96339</v>
      </c>
      <c r="C34" s="109">
        <f>Normativy!$C$40</f>
        <v>27843</v>
      </c>
      <c r="D34" s="110">
        <f t="shared" si="0"/>
        <v>10791</v>
      </c>
      <c r="E34" s="110">
        <f t="shared" si="1"/>
        <v>3884.7599999999998</v>
      </c>
      <c r="F34" s="110">
        <f>Normativy!$E$83</f>
        <v>18</v>
      </c>
      <c r="G34" s="83">
        <f t="shared" si="2"/>
        <v>14693.76</v>
      </c>
    </row>
    <row r="35" spans="1:7" x14ac:dyDescent="0.2">
      <c r="A35" s="111">
        <v>36</v>
      </c>
      <c r="B35" s="112">
        <f>IF(A35&lt;Normativy!$E$40,Normativy!$F$40+Normativy!$G$40*A35+Normativy!$H$40*A35^2,IF(A35&lt;Normativy!$E$41,Normativy!$F$41+Normativy!$G$41*A35+Normativy!$H$41*A35^2,Normativy!$F$42))</f>
        <v>30.988686399999999</v>
      </c>
      <c r="C35" s="109">
        <f>Normativy!$C$40</f>
        <v>27843</v>
      </c>
      <c r="D35" s="110">
        <f t="shared" si="0"/>
        <v>10782</v>
      </c>
      <c r="E35" s="110">
        <f t="shared" si="1"/>
        <v>3881.52</v>
      </c>
      <c r="F35" s="110">
        <f>Normativy!$E$83</f>
        <v>18</v>
      </c>
      <c r="G35" s="83">
        <f t="shared" si="2"/>
        <v>14681.52</v>
      </c>
    </row>
    <row r="36" spans="1:7" x14ac:dyDescent="0.2">
      <c r="A36" s="111">
        <v>37</v>
      </c>
      <c r="B36" s="112">
        <f>IF(A36&lt;Normativy!$E$40,Normativy!$F$40+Normativy!$G$40*A36+Normativy!$H$40*A36^2,IF(A36&lt;Normativy!$E$41,Normativy!$F$41+Normativy!$G$41*A36+Normativy!$H$41*A36^2,Normativy!$F$42))</f>
        <v>31.013779599999999</v>
      </c>
      <c r="C36" s="109">
        <f>Normativy!$C$40</f>
        <v>27843</v>
      </c>
      <c r="D36" s="110">
        <f t="shared" si="0"/>
        <v>10773</v>
      </c>
      <c r="E36" s="110">
        <f t="shared" si="1"/>
        <v>3878.2799999999997</v>
      </c>
      <c r="F36" s="110">
        <f>Normativy!$E$83</f>
        <v>18</v>
      </c>
      <c r="G36" s="83">
        <f t="shared" si="2"/>
        <v>14669.279999999999</v>
      </c>
    </row>
    <row r="37" spans="1:7" x14ac:dyDescent="0.2">
      <c r="A37" s="111">
        <v>38</v>
      </c>
      <c r="B37" s="112">
        <f>IF(A37&lt;Normativy!$E$40,Normativy!$F$40+Normativy!$G$40*A37+Normativy!$H$40*A37^2,IF(A37&lt;Normativy!$E$41,Normativy!$F$41+Normativy!$G$41*A37+Normativy!$H$41*A37^2,Normativy!$F$42))</f>
        <v>31.038669599999999</v>
      </c>
      <c r="C37" s="109">
        <f>Normativy!$C$40</f>
        <v>27843</v>
      </c>
      <c r="D37" s="110">
        <f t="shared" si="0"/>
        <v>10765</v>
      </c>
      <c r="E37" s="110">
        <f t="shared" si="1"/>
        <v>3875.3999999999996</v>
      </c>
      <c r="F37" s="110">
        <f>Normativy!$E$83</f>
        <v>18</v>
      </c>
      <c r="G37" s="83">
        <f t="shared" si="2"/>
        <v>14658.4</v>
      </c>
    </row>
    <row r="38" spans="1:7" x14ac:dyDescent="0.2">
      <c r="A38" s="111">
        <v>39</v>
      </c>
      <c r="B38" s="112">
        <f>IF(A38&lt;Normativy!$E$40,Normativy!$F$40+Normativy!$G$40*A38+Normativy!$H$40*A38^2,IF(A38&lt;Normativy!$E$41,Normativy!$F$41+Normativy!$G$41*A38+Normativy!$H$41*A38^2,Normativy!$F$42))</f>
        <v>31.0633564</v>
      </c>
      <c r="C38" s="109">
        <f>Normativy!$C$40</f>
        <v>27843</v>
      </c>
      <c r="D38" s="110">
        <f t="shared" si="0"/>
        <v>10756</v>
      </c>
      <c r="E38" s="110">
        <f t="shared" si="1"/>
        <v>3872.16</v>
      </c>
      <c r="F38" s="110">
        <f>Normativy!$E$83</f>
        <v>18</v>
      </c>
      <c r="G38" s="83">
        <f t="shared" si="2"/>
        <v>14646.16</v>
      </c>
    </row>
    <row r="39" spans="1:7" x14ac:dyDescent="0.2">
      <c r="A39" s="111">
        <v>40</v>
      </c>
      <c r="B39" s="112">
        <f>IF(A39&lt;Normativy!$E$40,Normativy!$F$40+Normativy!$G$40*A39+Normativy!$H$40*A39^2,IF(A39&lt;Normativy!$E$41,Normativy!$F$41+Normativy!$G$41*A39+Normativy!$H$41*A39^2,Normativy!$F$42))</f>
        <v>31.08784</v>
      </c>
      <c r="C39" s="109">
        <f>Normativy!$C$40</f>
        <v>27843</v>
      </c>
      <c r="D39" s="110">
        <f t="shared" si="0"/>
        <v>10747</v>
      </c>
      <c r="E39" s="110">
        <f t="shared" si="1"/>
        <v>3868.92</v>
      </c>
      <c r="F39" s="110">
        <f>Normativy!$E$83</f>
        <v>18</v>
      </c>
      <c r="G39" s="83">
        <f t="shared" si="2"/>
        <v>14633.92</v>
      </c>
    </row>
    <row r="40" spans="1:7" x14ac:dyDescent="0.2">
      <c r="A40" s="111">
        <v>41</v>
      </c>
      <c r="B40" s="112">
        <f>IF(A40&lt;Normativy!$E$40,Normativy!$F$40+Normativy!$G$40*A40+Normativy!$H$40*A40^2,IF(A40&lt;Normativy!$E$41,Normativy!$F$41+Normativy!$G$41*A40+Normativy!$H$41*A40^2,Normativy!$F$42))</f>
        <v>31.112120399999998</v>
      </c>
      <c r="C40" s="109">
        <f>Normativy!$C$40</f>
        <v>27843</v>
      </c>
      <c r="D40" s="110">
        <f t="shared" si="0"/>
        <v>10739</v>
      </c>
      <c r="E40" s="110">
        <f t="shared" si="1"/>
        <v>3866.04</v>
      </c>
      <c r="F40" s="110">
        <f>Normativy!$E$83</f>
        <v>18</v>
      </c>
      <c r="G40" s="83">
        <f t="shared" si="2"/>
        <v>14623.04</v>
      </c>
    </row>
    <row r="41" spans="1:7" x14ac:dyDescent="0.2">
      <c r="A41" s="111">
        <v>42</v>
      </c>
      <c r="B41" s="112">
        <f>IF(A41&lt;Normativy!$E$40,Normativy!$F$40+Normativy!$G$40*A41+Normativy!$H$40*A41^2,IF(A41&lt;Normativy!$E$41,Normativy!$F$41+Normativy!$G$41*A41+Normativy!$H$41*A41^2,Normativy!$F$42))</f>
        <v>31.136197599999999</v>
      </c>
      <c r="C41" s="109">
        <f>Normativy!$C$40</f>
        <v>27843</v>
      </c>
      <c r="D41" s="110">
        <f t="shared" si="0"/>
        <v>10731</v>
      </c>
      <c r="E41" s="110">
        <f t="shared" si="1"/>
        <v>3863.16</v>
      </c>
      <c r="F41" s="110">
        <f>Normativy!$E$83</f>
        <v>18</v>
      </c>
      <c r="G41" s="83">
        <f t="shared" si="2"/>
        <v>14612.16</v>
      </c>
    </row>
    <row r="42" spans="1:7" x14ac:dyDescent="0.2">
      <c r="A42" s="111">
        <v>43</v>
      </c>
      <c r="B42" s="112">
        <f>IF(A42&lt;Normativy!$E$40,Normativy!$F$40+Normativy!$G$40*A42+Normativy!$H$40*A42^2,IF(A42&lt;Normativy!$E$41,Normativy!$F$41+Normativy!$G$41*A42+Normativy!$H$41*A42^2,Normativy!$F$42))</f>
        <v>31.160071599999998</v>
      </c>
      <c r="C42" s="109">
        <f>Normativy!$C$40</f>
        <v>27843</v>
      </c>
      <c r="D42" s="110">
        <f t="shared" si="0"/>
        <v>10723</v>
      </c>
      <c r="E42" s="110">
        <f t="shared" si="1"/>
        <v>3860.2799999999997</v>
      </c>
      <c r="F42" s="110">
        <f>Normativy!$E$83</f>
        <v>18</v>
      </c>
      <c r="G42" s="83">
        <f t="shared" si="2"/>
        <v>14601.279999999999</v>
      </c>
    </row>
    <row r="43" spans="1:7" x14ac:dyDescent="0.2">
      <c r="A43" s="111">
        <v>44</v>
      </c>
      <c r="B43" s="112">
        <f>IF(A43&lt;Normativy!$E$40,Normativy!$F$40+Normativy!$G$40*A43+Normativy!$H$40*A43^2,IF(A43&lt;Normativy!$E$41,Normativy!$F$41+Normativy!$G$41*A43+Normativy!$H$41*A43^2,Normativy!$F$42))</f>
        <v>31.1837424</v>
      </c>
      <c r="C43" s="109">
        <f>Normativy!$C$40</f>
        <v>27843</v>
      </c>
      <c r="D43" s="110">
        <f t="shared" si="0"/>
        <v>10714</v>
      </c>
      <c r="E43" s="110">
        <f t="shared" si="1"/>
        <v>3857.04</v>
      </c>
      <c r="F43" s="110">
        <f>Normativy!$E$83</f>
        <v>18</v>
      </c>
      <c r="G43" s="83">
        <f t="shared" si="2"/>
        <v>14589.04</v>
      </c>
    </row>
    <row r="44" spans="1:7" x14ac:dyDescent="0.2">
      <c r="A44" s="111">
        <v>45</v>
      </c>
      <c r="B44" s="112">
        <f>IF(A44&lt;Normativy!$E$40,Normativy!$F$40+Normativy!$G$40*A44+Normativy!$H$40*A44^2,IF(A44&lt;Normativy!$E$41,Normativy!$F$41+Normativy!$G$41*A44+Normativy!$H$41*A44^2,Normativy!$F$42))</f>
        <v>31.20721</v>
      </c>
      <c r="C44" s="109">
        <f>Normativy!$C$40</f>
        <v>27843</v>
      </c>
      <c r="D44" s="110">
        <f t="shared" si="0"/>
        <v>10706</v>
      </c>
      <c r="E44" s="110">
        <f t="shared" si="1"/>
        <v>3854.16</v>
      </c>
      <c r="F44" s="110">
        <f>Normativy!$E$83</f>
        <v>18</v>
      </c>
      <c r="G44" s="83">
        <f t="shared" si="2"/>
        <v>14578.16</v>
      </c>
    </row>
    <row r="45" spans="1:7" x14ac:dyDescent="0.2">
      <c r="A45" s="111">
        <v>46</v>
      </c>
      <c r="B45" s="112">
        <f>IF(A45&lt;Normativy!$E$40,Normativy!$F$40+Normativy!$G$40*A45+Normativy!$H$40*A45^2,IF(A45&lt;Normativy!$E$41,Normativy!$F$41+Normativy!$G$41*A45+Normativy!$H$41*A45^2,Normativy!$F$42))</f>
        <v>31.230474400000002</v>
      </c>
      <c r="C45" s="109">
        <f>Normativy!$C$40</f>
        <v>27843</v>
      </c>
      <c r="D45" s="110">
        <f t="shared" si="0"/>
        <v>10698</v>
      </c>
      <c r="E45" s="110">
        <f t="shared" si="1"/>
        <v>3851.2799999999997</v>
      </c>
      <c r="F45" s="110">
        <f>Normativy!$E$83</f>
        <v>18</v>
      </c>
      <c r="G45" s="83">
        <f t="shared" si="2"/>
        <v>14567.279999999999</v>
      </c>
    </row>
    <row r="46" spans="1:7" x14ac:dyDescent="0.2">
      <c r="A46" s="111">
        <v>47</v>
      </c>
      <c r="B46" s="112">
        <f>IF(A46&lt;Normativy!$E$40,Normativy!$F$40+Normativy!$G$40*A46+Normativy!$H$40*A46^2,IF(A46&lt;Normativy!$E$41,Normativy!$F$41+Normativy!$G$41*A46+Normativy!$H$41*A46^2,Normativy!$F$42))</f>
        <v>31.253535599999999</v>
      </c>
      <c r="C46" s="109">
        <f>Normativy!$C$40</f>
        <v>27843</v>
      </c>
      <c r="D46" s="110">
        <f t="shared" si="0"/>
        <v>10691</v>
      </c>
      <c r="E46" s="110">
        <f t="shared" si="1"/>
        <v>3848.7599999999998</v>
      </c>
      <c r="F46" s="110">
        <f>Normativy!$E$83</f>
        <v>18</v>
      </c>
      <c r="G46" s="83">
        <f t="shared" si="2"/>
        <v>14557.76</v>
      </c>
    </row>
    <row r="47" spans="1:7" x14ac:dyDescent="0.2">
      <c r="A47" s="111">
        <v>48</v>
      </c>
      <c r="B47" s="112">
        <f>IF(A47&lt;Normativy!$E$40,Normativy!$F$40+Normativy!$G$40*A47+Normativy!$H$40*A47^2,IF(A47&lt;Normativy!$E$41,Normativy!$F$41+Normativy!$G$41*A47+Normativy!$H$41*A47^2,Normativy!$F$42))</f>
        <v>31.276393599999999</v>
      </c>
      <c r="C47" s="109">
        <f>Normativy!$C$40</f>
        <v>27843</v>
      </c>
      <c r="D47" s="110">
        <f t="shared" si="0"/>
        <v>10683</v>
      </c>
      <c r="E47" s="110">
        <f t="shared" si="1"/>
        <v>3845.8799999999997</v>
      </c>
      <c r="F47" s="110">
        <f>Normativy!$E$83</f>
        <v>18</v>
      </c>
      <c r="G47" s="83">
        <f t="shared" si="2"/>
        <v>14546.88</v>
      </c>
    </row>
    <row r="48" spans="1:7" x14ac:dyDescent="0.2">
      <c r="A48" s="111">
        <v>49</v>
      </c>
      <c r="B48" s="112">
        <f>IF(A48&lt;Normativy!$E$40,Normativy!$F$40+Normativy!$G$40*A48+Normativy!$H$40*A48^2,IF(A48&lt;Normativy!$E$41,Normativy!$F$41+Normativy!$G$41*A48+Normativy!$H$41*A48^2,Normativy!$F$42))</f>
        <v>31.2990484</v>
      </c>
      <c r="C48" s="109">
        <f>Normativy!$C$40</f>
        <v>27843</v>
      </c>
      <c r="D48" s="110">
        <f t="shared" si="0"/>
        <v>10675</v>
      </c>
      <c r="E48" s="110">
        <f t="shared" si="1"/>
        <v>3843</v>
      </c>
      <c r="F48" s="110">
        <f>Normativy!$E$83</f>
        <v>18</v>
      </c>
      <c r="G48" s="83">
        <f t="shared" si="2"/>
        <v>14536</v>
      </c>
    </row>
    <row r="49" spans="1:7" x14ac:dyDescent="0.2">
      <c r="A49" s="111">
        <v>50</v>
      </c>
      <c r="B49" s="112">
        <f>IF(A49&lt;Normativy!$E$40,Normativy!$F$40+Normativy!$G$40*A49+Normativy!$H$40*A49^2,IF(A49&lt;Normativy!$E$41,Normativy!$F$41+Normativy!$G$41*A49+Normativy!$H$41*A49^2,Normativy!$F$42))</f>
        <v>31.321499999999997</v>
      </c>
      <c r="C49" s="109">
        <f>Normativy!$C$40</f>
        <v>27843</v>
      </c>
      <c r="D49" s="110">
        <f t="shared" si="0"/>
        <v>10667</v>
      </c>
      <c r="E49" s="110">
        <f t="shared" si="1"/>
        <v>3840.12</v>
      </c>
      <c r="F49" s="110">
        <f>Normativy!$E$83</f>
        <v>18</v>
      </c>
      <c r="G49" s="83">
        <f t="shared" si="2"/>
        <v>14525.119999999999</v>
      </c>
    </row>
    <row r="50" spans="1:7" x14ac:dyDescent="0.2">
      <c r="A50" s="111">
        <v>51</v>
      </c>
      <c r="B50" s="112">
        <f>IF(A50&lt;Normativy!$E$40,Normativy!$F$40+Normativy!$G$40*A50+Normativy!$H$40*A50^2,IF(A50&lt;Normativy!$E$41,Normativy!$F$41+Normativy!$G$41*A50+Normativy!$H$41*A50^2,Normativy!$F$42))</f>
        <v>31.343748399999999</v>
      </c>
      <c r="C50" s="109">
        <f>Normativy!$C$40</f>
        <v>27843</v>
      </c>
      <c r="D50" s="110">
        <f t="shared" si="0"/>
        <v>10660</v>
      </c>
      <c r="E50" s="110">
        <f t="shared" si="1"/>
        <v>3837.6</v>
      </c>
      <c r="F50" s="110">
        <f>Normativy!$E$83</f>
        <v>18</v>
      </c>
      <c r="G50" s="83">
        <f t="shared" si="2"/>
        <v>14515.6</v>
      </c>
    </row>
    <row r="51" spans="1:7" x14ac:dyDescent="0.2">
      <c r="A51" s="111">
        <v>52</v>
      </c>
      <c r="B51" s="112">
        <f>IF(A51&lt;Normativy!$E$40,Normativy!$F$40+Normativy!$G$40*A51+Normativy!$H$40*A51^2,IF(A51&lt;Normativy!$E$41,Normativy!$F$41+Normativy!$G$41*A51+Normativy!$H$41*A51^2,Normativy!$F$42))</f>
        <v>31.3657936</v>
      </c>
      <c r="C51" s="109">
        <f>Normativy!$C$40</f>
        <v>27843</v>
      </c>
      <c r="D51" s="110">
        <f t="shared" si="0"/>
        <v>10652</v>
      </c>
      <c r="E51" s="110">
        <f t="shared" si="1"/>
        <v>3834.72</v>
      </c>
      <c r="F51" s="110">
        <f>Normativy!$E$83</f>
        <v>18</v>
      </c>
      <c r="G51" s="83">
        <f t="shared" si="2"/>
        <v>14504.72</v>
      </c>
    </row>
    <row r="52" spans="1:7" x14ac:dyDescent="0.2">
      <c r="A52" s="111">
        <v>53</v>
      </c>
      <c r="B52" s="112">
        <f>IF(A52&lt;Normativy!$E$40,Normativy!$F$40+Normativy!$G$40*A52+Normativy!$H$40*A52^2,IF(A52&lt;Normativy!$E$41,Normativy!$F$41+Normativy!$G$41*A52+Normativy!$H$41*A52^2,Normativy!$F$42))</f>
        <v>31.387635599999999</v>
      </c>
      <c r="C52" s="109">
        <f>Normativy!$C$40</f>
        <v>27843</v>
      </c>
      <c r="D52" s="110">
        <f t="shared" si="0"/>
        <v>10645</v>
      </c>
      <c r="E52" s="110">
        <f t="shared" si="1"/>
        <v>3832.2</v>
      </c>
      <c r="F52" s="110">
        <f>Normativy!$E$83</f>
        <v>18</v>
      </c>
      <c r="G52" s="83">
        <f t="shared" si="2"/>
        <v>14495.2</v>
      </c>
    </row>
    <row r="53" spans="1:7" x14ac:dyDescent="0.2">
      <c r="A53" s="111">
        <v>54</v>
      </c>
      <c r="B53" s="112">
        <f>IF(A53&lt;Normativy!$E$40,Normativy!$F$40+Normativy!$G$40*A53+Normativy!$H$40*A53^2,IF(A53&lt;Normativy!$E$41,Normativy!$F$41+Normativy!$G$41*A53+Normativy!$H$41*A53^2,Normativy!$F$42))</f>
        <v>31.409274399999997</v>
      </c>
      <c r="C53" s="109">
        <f>Normativy!$C$40</f>
        <v>27843</v>
      </c>
      <c r="D53" s="110">
        <f t="shared" si="0"/>
        <v>10637</v>
      </c>
      <c r="E53" s="110">
        <f t="shared" si="1"/>
        <v>3829.3199999999997</v>
      </c>
      <c r="F53" s="110">
        <f>Normativy!$E$83</f>
        <v>18</v>
      </c>
      <c r="G53" s="83">
        <f t="shared" si="2"/>
        <v>14484.32</v>
      </c>
    </row>
    <row r="54" spans="1:7" x14ac:dyDescent="0.2">
      <c r="A54" s="111">
        <v>55</v>
      </c>
      <c r="B54" s="112">
        <f>IF(A54&lt;Normativy!$E$40,Normativy!$F$40+Normativy!$G$40*A54+Normativy!$H$40*A54^2,IF(A54&lt;Normativy!$E$41,Normativy!$F$41+Normativy!$G$41*A54+Normativy!$H$41*A54^2,Normativy!$F$42))</f>
        <v>31.430709999999998</v>
      </c>
      <c r="C54" s="109">
        <f>Normativy!$C$40</f>
        <v>27843</v>
      </c>
      <c r="D54" s="110">
        <f t="shared" si="0"/>
        <v>10630</v>
      </c>
      <c r="E54" s="110">
        <f t="shared" si="1"/>
        <v>3826.7999999999997</v>
      </c>
      <c r="F54" s="110">
        <f>Normativy!$E$83</f>
        <v>18</v>
      </c>
      <c r="G54" s="83">
        <f t="shared" si="2"/>
        <v>14474.8</v>
      </c>
    </row>
    <row r="55" spans="1:7" x14ac:dyDescent="0.2">
      <c r="A55" s="111">
        <v>56</v>
      </c>
      <c r="B55" s="112">
        <f>IF(A55&lt;Normativy!$E$40,Normativy!$F$40+Normativy!$G$40*A55+Normativy!$H$40*A55^2,IF(A55&lt;Normativy!$E$41,Normativy!$F$41+Normativy!$G$41*A55+Normativy!$H$41*A55^2,Normativy!$F$42))</f>
        <v>31.4519424</v>
      </c>
      <c r="C55" s="109">
        <f>Normativy!$C$40</f>
        <v>27843</v>
      </c>
      <c r="D55" s="110">
        <f t="shared" si="0"/>
        <v>10623</v>
      </c>
      <c r="E55" s="110">
        <f t="shared" si="1"/>
        <v>3824.2799999999997</v>
      </c>
      <c r="F55" s="110">
        <f>Normativy!$E$83</f>
        <v>18</v>
      </c>
      <c r="G55" s="83">
        <f t="shared" si="2"/>
        <v>14465.279999999999</v>
      </c>
    </row>
    <row r="56" spans="1:7" x14ac:dyDescent="0.2">
      <c r="A56" s="111">
        <v>57</v>
      </c>
      <c r="B56" s="112">
        <f>IF(A56&lt;Normativy!$E$40,Normativy!$F$40+Normativy!$G$40*A56+Normativy!$H$40*A56^2,IF(A56&lt;Normativy!$E$41,Normativy!$F$41+Normativy!$G$41*A56+Normativy!$H$41*A56^2,Normativy!$F$42))</f>
        <v>31.472971599999997</v>
      </c>
      <c r="C56" s="109">
        <f>Normativy!$C$40</f>
        <v>27843</v>
      </c>
      <c r="D56" s="110">
        <f t="shared" si="0"/>
        <v>10616</v>
      </c>
      <c r="E56" s="110">
        <f t="shared" si="1"/>
        <v>3821.7599999999998</v>
      </c>
      <c r="F56" s="110">
        <f>Normativy!$E$83</f>
        <v>18</v>
      </c>
      <c r="G56" s="83">
        <f t="shared" si="2"/>
        <v>14455.76</v>
      </c>
    </row>
    <row r="57" spans="1:7" x14ac:dyDescent="0.2">
      <c r="A57" s="111">
        <v>58</v>
      </c>
      <c r="B57" s="112">
        <f>IF(A57&lt;Normativy!$E$40,Normativy!$F$40+Normativy!$G$40*A57+Normativy!$H$40*A57^2,IF(A57&lt;Normativy!$E$41,Normativy!$F$41+Normativy!$G$41*A57+Normativy!$H$41*A57^2,Normativy!$F$42))</f>
        <v>31.493797600000001</v>
      </c>
      <c r="C57" s="109">
        <f>Normativy!$C$40</f>
        <v>27843</v>
      </c>
      <c r="D57" s="110">
        <f t="shared" si="0"/>
        <v>10609</v>
      </c>
      <c r="E57" s="110">
        <f t="shared" si="1"/>
        <v>3819.24</v>
      </c>
      <c r="F57" s="110">
        <f>Normativy!$E$83</f>
        <v>18</v>
      </c>
      <c r="G57" s="83">
        <f t="shared" si="2"/>
        <v>14446.24</v>
      </c>
    </row>
    <row r="58" spans="1:7" x14ac:dyDescent="0.2">
      <c r="A58" s="111">
        <v>59</v>
      </c>
      <c r="B58" s="112">
        <f>IF(A58&lt;Normativy!$E$40,Normativy!$F$40+Normativy!$G$40*A58+Normativy!$H$40*A58^2,IF(A58&lt;Normativy!$E$41,Normativy!$F$41+Normativy!$G$41*A58+Normativy!$H$41*A58^2,Normativy!$F$42))</f>
        <v>31.514420399999999</v>
      </c>
      <c r="C58" s="109">
        <f>Normativy!$C$40</f>
        <v>27843</v>
      </c>
      <c r="D58" s="110">
        <f t="shared" si="0"/>
        <v>10602</v>
      </c>
      <c r="E58" s="110">
        <f t="shared" si="1"/>
        <v>3816.72</v>
      </c>
      <c r="F58" s="110">
        <f>Normativy!$E$83</f>
        <v>18</v>
      </c>
      <c r="G58" s="83">
        <f t="shared" si="2"/>
        <v>14436.72</v>
      </c>
    </row>
    <row r="59" spans="1:7" x14ac:dyDescent="0.2">
      <c r="A59" s="111">
        <v>60</v>
      </c>
      <c r="B59" s="112">
        <f>IF(A59&lt;Normativy!$E$40,Normativy!$F$40+Normativy!$G$40*A59+Normativy!$H$40*A59^2,IF(A59&lt;Normativy!$E$41,Normativy!$F$41+Normativy!$G$41*A59+Normativy!$H$41*A59^2,Normativy!$F$42))</f>
        <v>31.534839999999999</v>
      </c>
      <c r="C59" s="109">
        <f>Normativy!$C$40</f>
        <v>27843</v>
      </c>
      <c r="D59" s="110">
        <f t="shared" si="0"/>
        <v>10595</v>
      </c>
      <c r="E59" s="110">
        <f t="shared" si="1"/>
        <v>3814.2</v>
      </c>
      <c r="F59" s="110">
        <f>Normativy!$E$83</f>
        <v>18</v>
      </c>
      <c r="G59" s="83">
        <f t="shared" si="2"/>
        <v>14427.2</v>
      </c>
    </row>
    <row r="60" spans="1:7" x14ac:dyDescent="0.2">
      <c r="A60" s="111">
        <v>61</v>
      </c>
      <c r="B60" s="112">
        <f>IF(A60&lt;Normativy!$E$40,Normativy!$F$40+Normativy!$G$40*A60+Normativy!$H$40*A60^2,IF(A60&lt;Normativy!$E$41,Normativy!$F$41+Normativy!$G$41*A60+Normativy!$H$41*A60^2,Normativy!$F$42))</f>
        <v>31.555056399999998</v>
      </c>
      <c r="C60" s="109">
        <f>Normativy!$C$40</f>
        <v>27843</v>
      </c>
      <c r="D60" s="110">
        <f t="shared" si="0"/>
        <v>10588</v>
      </c>
      <c r="E60" s="110">
        <f t="shared" si="1"/>
        <v>3811.68</v>
      </c>
      <c r="F60" s="110">
        <f>Normativy!$E$83</f>
        <v>18</v>
      </c>
      <c r="G60" s="83">
        <f t="shared" si="2"/>
        <v>14417.68</v>
      </c>
    </row>
    <row r="61" spans="1:7" x14ac:dyDescent="0.2">
      <c r="A61" s="111">
        <v>62</v>
      </c>
      <c r="B61" s="112">
        <f>IF(A61&lt;Normativy!$E$40,Normativy!$F$40+Normativy!$G$40*A61+Normativy!$H$40*A61^2,IF(A61&lt;Normativy!$E$41,Normativy!$F$41+Normativy!$G$41*A61+Normativy!$H$41*A61^2,Normativy!$F$42))</f>
        <v>31.575069599999999</v>
      </c>
      <c r="C61" s="109">
        <f>Normativy!$C$40</f>
        <v>27843</v>
      </c>
      <c r="D61" s="110">
        <f t="shared" si="0"/>
        <v>10582</v>
      </c>
      <c r="E61" s="110">
        <f t="shared" si="1"/>
        <v>3809.52</v>
      </c>
      <c r="F61" s="110">
        <f>Normativy!$E$83</f>
        <v>18</v>
      </c>
      <c r="G61" s="83">
        <f t="shared" si="2"/>
        <v>14409.52</v>
      </c>
    </row>
    <row r="62" spans="1:7" x14ac:dyDescent="0.2">
      <c r="A62" s="111">
        <v>63</v>
      </c>
      <c r="B62" s="112">
        <f>IF(A62&lt;Normativy!$E$40,Normativy!$F$40+Normativy!$G$40*A62+Normativy!$H$40*A62^2,IF(A62&lt;Normativy!$E$41,Normativy!$F$41+Normativy!$G$41*A62+Normativy!$H$41*A62^2,Normativy!$F$42))</f>
        <v>31.594879599999999</v>
      </c>
      <c r="C62" s="109">
        <f>Normativy!$C$40</f>
        <v>27843</v>
      </c>
      <c r="D62" s="110">
        <f t="shared" si="0"/>
        <v>10575</v>
      </c>
      <c r="E62" s="110">
        <f t="shared" si="1"/>
        <v>3807</v>
      </c>
      <c r="F62" s="110">
        <f>Normativy!$E$83</f>
        <v>18</v>
      </c>
      <c r="G62" s="83">
        <f t="shared" si="2"/>
        <v>14400</v>
      </c>
    </row>
    <row r="63" spans="1:7" x14ac:dyDescent="0.2">
      <c r="A63" s="111">
        <v>64</v>
      </c>
      <c r="B63" s="112">
        <f>IF(A63&lt;Normativy!$E$40,Normativy!$F$40+Normativy!$G$40*A63+Normativy!$H$40*A63^2,IF(A63&lt;Normativy!$E$41,Normativy!$F$41+Normativy!$G$41*A63+Normativy!$H$41*A63^2,Normativy!$F$42))</f>
        <v>31.614486399999997</v>
      </c>
      <c r="C63" s="109">
        <f>Normativy!$C$40</f>
        <v>27843</v>
      </c>
      <c r="D63" s="110">
        <f t="shared" si="0"/>
        <v>10568</v>
      </c>
      <c r="E63" s="110">
        <f t="shared" si="1"/>
        <v>3804.48</v>
      </c>
      <c r="F63" s="110">
        <f>Normativy!$E$83</f>
        <v>18</v>
      </c>
      <c r="G63" s="83">
        <f t="shared" si="2"/>
        <v>14390.48</v>
      </c>
    </row>
    <row r="64" spans="1:7" x14ac:dyDescent="0.2">
      <c r="A64" s="111">
        <v>65</v>
      </c>
      <c r="B64" s="112">
        <f>IF(A64&lt;Normativy!$E$40,Normativy!$F$40+Normativy!$G$40*A64+Normativy!$H$40*A64^2,IF(A64&lt;Normativy!$E$41,Normativy!$F$41+Normativy!$G$41*A64+Normativy!$H$41*A64^2,Normativy!$F$42))</f>
        <v>31.633890000000001</v>
      </c>
      <c r="C64" s="109">
        <f>Normativy!$C$40</f>
        <v>27843</v>
      </c>
      <c r="D64" s="110">
        <f t="shared" si="0"/>
        <v>10562</v>
      </c>
      <c r="E64" s="110">
        <f t="shared" si="1"/>
        <v>3802.3199999999997</v>
      </c>
      <c r="F64" s="110">
        <f>Normativy!$E$83</f>
        <v>18</v>
      </c>
      <c r="G64" s="83">
        <f t="shared" si="2"/>
        <v>14382.32</v>
      </c>
    </row>
    <row r="65" spans="1:7" x14ac:dyDescent="0.2">
      <c r="A65" s="111">
        <v>66</v>
      </c>
      <c r="B65" s="112">
        <f>IF(A65&lt;Normativy!$E$40,Normativy!$F$40+Normativy!$G$40*A65+Normativy!$H$40*A65^2,IF(A65&lt;Normativy!$E$41,Normativy!$F$41+Normativy!$G$41*A65+Normativy!$H$41*A65^2,Normativy!$F$42))</f>
        <v>31.653090400000004</v>
      </c>
      <c r="C65" s="109">
        <f>Normativy!$C$40</f>
        <v>27843</v>
      </c>
      <c r="D65" s="110">
        <f t="shared" si="0"/>
        <v>10556</v>
      </c>
      <c r="E65" s="110">
        <f t="shared" si="1"/>
        <v>3800.16</v>
      </c>
      <c r="F65" s="110">
        <f>Normativy!$E$83</f>
        <v>18</v>
      </c>
      <c r="G65" s="83">
        <f t="shared" si="2"/>
        <v>14374.16</v>
      </c>
    </row>
    <row r="66" spans="1:7" x14ac:dyDescent="0.2">
      <c r="A66" s="111">
        <v>67</v>
      </c>
      <c r="B66" s="112">
        <f>IF(A66&lt;Normativy!$E$40,Normativy!$F$40+Normativy!$G$40*A66+Normativy!$H$40*A66^2,IF(A66&lt;Normativy!$E$41,Normativy!$F$41+Normativy!$G$41*A66+Normativy!$H$41*A66^2,Normativy!$F$42))</f>
        <v>31.672087599999998</v>
      </c>
      <c r="C66" s="109">
        <f>Normativy!$C$40</f>
        <v>27843</v>
      </c>
      <c r="D66" s="110">
        <f t="shared" si="0"/>
        <v>10549</v>
      </c>
      <c r="E66" s="110">
        <f t="shared" si="1"/>
        <v>3797.64</v>
      </c>
      <c r="F66" s="110">
        <f>Normativy!$E$83</f>
        <v>18</v>
      </c>
      <c r="G66" s="83">
        <f t="shared" si="2"/>
        <v>14364.64</v>
      </c>
    </row>
    <row r="67" spans="1:7" x14ac:dyDescent="0.2">
      <c r="A67" s="111">
        <v>68</v>
      </c>
      <c r="B67" s="112">
        <f>IF(A67&lt;Normativy!$E$40,Normativy!$F$40+Normativy!$G$40*A67+Normativy!$H$40*A67^2,IF(A67&lt;Normativy!$E$41,Normativy!$F$41+Normativy!$G$41*A67+Normativy!$H$41*A67^2,Normativy!$F$42))</f>
        <v>31.690881600000001</v>
      </c>
      <c r="C67" s="109">
        <f>Normativy!$C$40</f>
        <v>27843</v>
      </c>
      <c r="D67" s="110">
        <f t="shared" si="0"/>
        <v>10543</v>
      </c>
      <c r="E67" s="110">
        <f t="shared" si="1"/>
        <v>3795.48</v>
      </c>
      <c r="F67" s="110">
        <f>Normativy!$E$83</f>
        <v>18</v>
      </c>
      <c r="G67" s="83">
        <f t="shared" si="2"/>
        <v>14356.48</v>
      </c>
    </row>
    <row r="68" spans="1:7" x14ac:dyDescent="0.2">
      <c r="A68" s="111">
        <v>69</v>
      </c>
      <c r="B68" s="112">
        <f>IF(A68&lt;Normativy!$E$40,Normativy!$F$40+Normativy!$G$40*A68+Normativy!$H$40*A68^2,IF(A68&lt;Normativy!$E$41,Normativy!$F$41+Normativy!$G$41*A68+Normativy!$H$41*A68^2,Normativy!$F$42))</f>
        <v>31.709472400000003</v>
      </c>
      <c r="C68" s="109">
        <f>Normativy!$C$40</f>
        <v>27843</v>
      </c>
      <c r="D68" s="110">
        <f t="shared" si="0"/>
        <v>10537</v>
      </c>
      <c r="E68" s="110">
        <f t="shared" si="1"/>
        <v>3793.3199999999997</v>
      </c>
      <c r="F68" s="110">
        <f>Normativy!$E$83</f>
        <v>18</v>
      </c>
      <c r="G68" s="83">
        <f t="shared" si="2"/>
        <v>14348.32</v>
      </c>
    </row>
    <row r="69" spans="1:7" x14ac:dyDescent="0.2">
      <c r="A69" s="111">
        <v>70</v>
      </c>
      <c r="B69" s="112">
        <f>IF(A69&lt;Normativy!$E$40,Normativy!$F$40+Normativy!$G$40*A69+Normativy!$H$40*A69^2,IF(A69&lt;Normativy!$E$41,Normativy!$F$41+Normativy!$G$41*A69+Normativy!$H$41*A69^2,Normativy!$F$42))</f>
        <v>31.727859999999996</v>
      </c>
      <c r="C69" s="109">
        <f>Normativy!$C$40</f>
        <v>27843</v>
      </c>
      <c r="D69" s="110">
        <f t="shared" ref="D69:D100" si="3">ROUND(C69/B69*12,0)</f>
        <v>10531</v>
      </c>
      <c r="E69" s="110">
        <f t="shared" ref="E69:E100" si="4">D69*0.36</f>
        <v>3791.16</v>
      </c>
      <c r="F69" s="110">
        <f>Normativy!$E$83</f>
        <v>18</v>
      </c>
      <c r="G69" s="83">
        <f t="shared" si="2"/>
        <v>14340.16</v>
      </c>
    </row>
    <row r="70" spans="1:7" x14ac:dyDescent="0.2">
      <c r="A70" s="111">
        <v>71</v>
      </c>
      <c r="B70" s="112">
        <f>IF(A70&lt;Normativy!$E$40,Normativy!$F$40+Normativy!$G$40*A70+Normativy!$H$40*A70^2,IF(A70&lt;Normativy!$E$41,Normativy!$F$41+Normativy!$G$41*A70+Normativy!$H$41*A70^2,Normativy!$F$42))</f>
        <v>31.746044399999999</v>
      </c>
      <c r="C70" s="109">
        <f>Normativy!$C$40</f>
        <v>27843</v>
      </c>
      <c r="D70" s="110">
        <f t="shared" si="3"/>
        <v>10525</v>
      </c>
      <c r="E70" s="110">
        <f t="shared" si="4"/>
        <v>3789</v>
      </c>
      <c r="F70" s="110">
        <f>Normativy!$E$83</f>
        <v>18</v>
      </c>
      <c r="G70" s="83">
        <f t="shared" ref="G70:G100" si="5">D70+E70+F70</f>
        <v>14332</v>
      </c>
    </row>
    <row r="71" spans="1:7" x14ac:dyDescent="0.2">
      <c r="A71" s="111">
        <v>72</v>
      </c>
      <c r="B71" s="112">
        <f>IF(A71&lt;Normativy!$E$40,Normativy!$F$40+Normativy!$G$40*A71+Normativy!$H$40*A71^2,IF(A71&lt;Normativy!$E$41,Normativy!$F$41+Normativy!$G$41*A71+Normativy!$H$41*A71^2,Normativy!$F$42))</f>
        <v>31.7640256</v>
      </c>
      <c r="C71" s="109">
        <f>Normativy!$C$40</f>
        <v>27843</v>
      </c>
      <c r="D71" s="110">
        <f t="shared" si="3"/>
        <v>10519</v>
      </c>
      <c r="E71" s="110">
        <f t="shared" si="4"/>
        <v>3786.8399999999997</v>
      </c>
      <c r="F71" s="110">
        <f>Normativy!$E$83</f>
        <v>18</v>
      </c>
      <c r="G71" s="83">
        <f t="shared" si="5"/>
        <v>14323.84</v>
      </c>
    </row>
    <row r="72" spans="1:7" x14ac:dyDescent="0.2">
      <c r="A72" s="111">
        <v>73</v>
      </c>
      <c r="B72" s="112">
        <f>IF(A72&lt;Normativy!$E$40,Normativy!$F$40+Normativy!$G$40*A72+Normativy!$H$40*A72^2,IF(A72&lt;Normativy!$E$41,Normativy!$F$41+Normativy!$G$41*A72+Normativy!$H$41*A72^2,Normativy!$F$42))</f>
        <v>31.781803600000003</v>
      </c>
      <c r="C72" s="109">
        <f>Normativy!$C$40</f>
        <v>27843</v>
      </c>
      <c r="D72" s="110">
        <f t="shared" si="3"/>
        <v>10513</v>
      </c>
      <c r="E72" s="110">
        <f t="shared" si="4"/>
        <v>3784.68</v>
      </c>
      <c r="F72" s="110">
        <f>Normativy!$E$83</f>
        <v>18</v>
      </c>
      <c r="G72" s="83">
        <f t="shared" si="5"/>
        <v>14315.68</v>
      </c>
    </row>
    <row r="73" spans="1:7" x14ac:dyDescent="0.2">
      <c r="A73" s="111">
        <v>74</v>
      </c>
      <c r="B73" s="112">
        <f>IF(A73&lt;Normativy!$E$40,Normativy!$F$40+Normativy!$G$40*A73+Normativy!$H$40*A73^2,IF(A73&lt;Normativy!$E$41,Normativy!$F$41+Normativy!$G$41*A73+Normativy!$H$41*A73^2,Normativy!$F$42))</f>
        <v>31.799378399999998</v>
      </c>
      <c r="C73" s="109">
        <f>Normativy!$C$40</f>
        <v>27843</v>
      </c>
      <c r="D73" s="110">
        <f t="shared" si="3"/>
        <v>10507</v>
      </c>
      <c r="E73" s="110">
        <f t="shared" si="4"/>
        <v>3782.52</v>
      </c>
      <c r="F73" s="110">
        <f>Normativy!$E$83</f>
        <v>18</v>
      </c>
      <c r="G73" s="83">
        <f t="shared" si="5"/>
        <v>14307.52</v>
      </c>
    </row>
    <row r="74" spans="1:7" x14ac:dyDescent="0.2">
      <c r="A74" s="111">
        <v>75</v>
      </c>
      <c r="B74" s="112">
        <f>IF(A74&lt;Normativy!$E$40,Normativy!$F$40+Normativy!$G$40*A74+Normativy!$H$40*A74^2,IF(A74&lt;Normativy!$E$41,Normativy!$F$41+Normativy!$G$41*A74+Normativy!$H$41*A74^2,Normativy!$F$42))</f>
        <v>31.816749999999999</v>
      </c>
      <c r="C74" s="109">
        <f>Normativy!$C$40</f>
        <v>27843</v>
      </c>
      <c r="D74" s="110">
        <f t="shared" si="3"/>
        <v>10501</v>
      </c>
      <c r="E74" s="110">
        <f t="shared" si="4"/>
        <v>3780.3599999999997</v>
      </c>
      <c r="F74" s="110">
        <f>Normativy!$E$83</f>
        <v>18</v>
      </c>
      <c r="G74" s="83">
        <f t="shared" si="5"/>
        <v>14299.36</v>
      </c>
    </row>
    <row r="75" spans="1:7" x14ac:dyDescent="0.2">
      <c r="A75" s="111">
        <v>76</v>
      </c>
      <c r="B75" s="112">
        <f>IF(A75&lt;Normativy!$E$40,Normativy!$F$40+Normativy!$G$40*A75+Normativy!$H$40*A75^2,IF(A75&lt;Normativy!$E$41,Normativy!$F$41+Normativy!$G$41*A75+Normativy!$H$41*A75^2,Normativy!$F$42))</f>
        <v>31.833918400000002</v>
      </c>
      <c r="C75" s="109">
        <f>Normativy!$C$40</f>
        <v>27843</v>
      </c>
      <c r="D75" s="110">
        <f t="shared" si="3"/>
        <v>10496</v>
      </c>
      <c r="E75" s="110">
        <f t="shared" si="4"/>
        <v>3778.56</v>
      </c>
      <c r="F75" s="110">
        <f>Normativy!$E$83</f>
        <v>18</v>
      </c>
      <c r="G75" s="83">
        <f t="shared" si="5"/>
        <v>14292.56</v>
      </c>
    </row>
    <row r="76" spans="1:7" x14ac:dyDescent="0.2">
      <c r="A76" s="111">
        <v>77</v>
      </c>
      <c r="B76" s="112">
        <f>IF(A76&lt;Normativy!$E$40,Normativy!$F$40+Normativy!$G$40*A76+Normativy!$H$40*A76^2,IF(A76&lt;Normativy!$E$41,Normativy!$F$41+Normativy!$G$41*A76+Normativy!$H$41*A76^2,Normativy!$F$42))</f>
        <v>31.850883599999996</v>
      </c>
      <c r="C76" s="109">
        <f>Normativy!$C$40</f>
        <v>27843</v>
      </c>
      <c r="D76" s="110">
        <f t="shared" si="3"/>
        <v>10490</v>
      </c>
      <c r="E76" s="110">
        <f t="shared" si="4"/>
        <v>3776.3999999999996</v>
      </c>
      <c r="F76" s="110">
        <f>Normativy!$E$83</f>
        <v>18</v>
      </c>
      <c r="G76" s="83">
        <f t="shared" si="5"/>
        <v>14284.4</v>
      </c>
    </row>
    <row r="77" spans="1:7" x14ac:dyDescent="0.2">
      <c r="A77" s="111">
        <v>78</v>
      </c>
      <c r="B77" s="112">
        <f>IF(A77&lt;Normativy!$E$40,Normativy!$F$40+Normativy!$G$40*A77+Normativy!$H$40*A77^2,IF(A77&lt;Normativy!$E$41,Normativy!$F$41+Normativy!$G$41*A77+Normativy!$H$41*A77^2,Normativy!$F$42))</f>
        <v>31.867645599999999</v>
      </c>
      <c r="C77" s="109">
        <f>Normativy!$C$40</f>
        <v>27843</v>
      </c>
      <c r="D77" s="110">
        <f t="shared" si="3"/>
        <v>10484</v>
      </c>
      <c r="E77" s="110">
        <f t="shared" si="4"/>
        <v>3774.24</v>
      </c>
      <c r="F77" s="110">
        <f>Normativy!$E$83</f>
        <v>18</v>
      </c>
      <c r="G77" s="83">
        <f t="shared" si="5"/>
        <v>14276.24</v>
      </c>
    </row>
    <row r="78" spans="1:7" x14ac:dyDescent="0.2">
      <c r="A78" s="111">
        <v>79</v>
      </c>
      <c r="B78" s="112">
        <f>IF(A78&lt;Normativy!$E$40,Normativy!$F$40+Normativy!$G$40*A78+Normativy!$H$40*A78^2,IF(A78&lt;Normativy!$E$41,Normativy!$F$41+Normativy!$G$41*A78+Normativy!$H$41*A78^2,Normativy!$F$42))</f>
        <v>31.884204400000002</v>
      </c>
      <c r="C78" s="109">
        <f>Normativy!$C$40</f>
        <v>27843</v>
      </c>
      <c r="D78" s="110">
        <f t="shared" si="3"/>
        <v>10479</v>
      </c>
      <c r="E78" s="110">
        <f t="shared" si="4"/>
        <v>3772.44</v>
      </c>
      <c r="F78" s="110">
        <f>Normativy!$E$83</f>
        <v>18</v>
      </c>
      <c r="G78" s="83">
        <f t="shared" si="5"/>
        <v>14269.44</v>
      </c>
    </row>
    <row r="79" spans="1:7" x14ac:dyDescent="0.2">
      <c r="A79" s="111">
        <v>80</v>
      </c>
      <c r="B79" s="112">
        <f>IF(A79&lt;Normativy!$E$40,Normativy!$F$40+Normativy!$G$40*A79+Normativy!$H$40*A79^2,IF(A79&lt;Normativy!$E$41,Normativy!$F$41+Normativy!$G$41*A79+Normativy!$H$41*A79^2,Normativy!$F$42))</f>
        <v>31.900559999999995</v>
      </c>
      <c r="C79" s="109">
        <f>Normativy!$C$40</f>
        <v>27843</v>
      </c>
      <c r="D79" s="110">
        <f t="shared" si="3"/>
        <v>10474</v>
      </c>
      <c r="E79" s="110">
        <f t="shared" si="4"/>
        <v>3770.64</v>
      </c>
      <c r="F79" s="110">
        <f>Normativy!$E$83</f>
        <v>18</v>
      </c>
      <c r="G79" s="83">
        <f t="shared" si="5"/>
        <v>14262.64</v>
      </c>
    </row>
    <row r="80" spans="1:7" x14ac:dyDescent="0.2">
      <c r="A80" s="111">
        <v>81</v>
      </c>
      <c r="B80" s="112">
        <f>IF(A80&lt;Normativy!$E$40,Normativy!$F$40+Normativy!$G$40*A80+Normativy!$H$40*A80^2,IF(A80&lt;Normativy!$E$41,Normativy!$F$41+Normativy!$G$41*A80+Normativy!$H$41*A80^2,Normativy!$F$42))</f>
        <v>31.916712399999998</v>
      </c>
      <c r="C80" s="109">
        <f>Normativy!$C$40</f>
        <v>27843</v>
      </c>
      <c r="D80" s="110">
        <f t="shared" si="3"/>
        <v>10468</v>
      </c>
      <c r="E80" s="110">
        <f t="shared" si="4"/>
        <v>3768.48</v>
      </c>
      <c r="F80" s="110">
        <f>Normativy!$E$83</f>
        <v>18</v>
      </c>
      <c r="G80" s="83">
        <f t="shared" si="5"/>
        <v>14254.48</v>
      </c>
    </row>
    <row r="81" spans="1:7" x14ac:dyDescent="0.2">
      <c r="A81" s="111">
        <v>82</v>
      </c>
      <c r="B81" s="112">
        <f>IF(A81&lt;Normativy!$E$40,Normativy!$F$40+Normativy!$G$40*A81+Normativy!$H$40*A81^2,IF(A81&lt;Normativy!$E$41,Normativy!$F$41+Normativy!$G$41*A81+Normativy!$H$41*A81^2,Normativy!$F$42))</f>
        <v>31.932661599999999</v>
      </c>
      <c r="C81" s="109">
        <f>Normativy!$C$40</f>
        <v>27843</v>
      </c>
      <c r="D81" s="110">
        <f t="shared" si="3"/>
        <v>10463</v>
      </c>
      <c r="E81" s="110">
        <f t="shared" si="4"/>
        <v>3766.68</v>
      </c>
      <c r="F81" s="110">
        <f>Normativy!$E$83</f>
        <v>18</v>
      </c>
      <c r="G81" s="83">
        <f t="shared" si="5"/>
        <v>14247.68</v>
      </c>
    </row>
    <row r="82" spans="1:7" x14ac:dyDescent="0.2">
      <c r="A82" s="111">
        <v>83</v>
      </c>
      <c r="B82" s="112">
        <f>IF(A82&lt;Normativy!$E$40,Normativy!$F$40+Normativy!$G$40*A82+Normativy!$H$40*A82^2,IF(A82&lt;Normativy!$E$41,Normativy!$F$41+Normativy!$G$41*A82+Normativy!$H$41*A82^2,Normativy!$F$42))</f>
        <v>31.948407600000003</v>
      </c>
      <c r="C82" s="109">
        <f>Normativy!$C$40</f>
        <v>27843</v>
      </c>
      <c r="D82" s="110">
        <f t="shared" si="3"/>
        <v>10458</v>
      </c>
      <c r="E82" s="110">
        <f t="shared" si="4"/>
        <v>3764.8799999999997</v>
      </c>
      <c r="F82" s="110">
        <f>Normativy!$E$83</f>
        <v>18</v>
      </c>
      <c r="G82" s="83">
        <f t="shared" si="5"/>
        <v>14240.88</v>
      </c>
    </row>
    <row r="83" spans="1:7" x14ac:dyDescent="0.2">
      <c r="A83" s="111">
        <v>84</v>
      </c>
      <c r="B83" s="112">
        <f>IF(A83&lt;Normativy!$E$40,Normativy!$F$40+Normativy!$G$40*A83+Normativy!$H$40*A83^2,IF(A83&lt;Normativy!$E$41,Normativy!$F$41+Normativy!$G$41*A83+Normativy!$H$41*A83^2,Normativy!$F$42))</f>
        <v>31.963950399999995</v>
      </c>
      <c r="C83" s="109">
        <f>Normativy!$C$40</f>
        <v>27843</v>
      </c>
      <c r="D83" s="110">
        <f t="shared" si="3"/>
        <v>10453</v>
      </c>
      <c r="E83" s="110">
        <f t="shared" si="4"/>
        <v>3763.08</v>
      </c>
      <c r="F83" s="110">
        <f>Normativy!$E$83</f>
        <v>18</v>
      </c>
      <c r="G83" s="83">
        <f t="shared" si="5"/>
        <v>14234.08</v>
      </c>
    </row>
    <row r="84" spans="1:7" x14ac:dyDescent="0.2">
      <c r="A84" s="111">
        <v>85</v>
      </c>
      <c r="B84" s="112">
        <f>IF(A84&lt;Normativy!$E$40,Normativy!$F$40+Normativy!$G$40*A84+Normativy!$H$40*A84^2,IF(A84&lt;Normativy!$E$41,Normativy!$F$41+Normativy!$G$41*A84+Normativy!$H$41*A84^2,Normativy!$F$42))</f>
        <v>31.979289999999999</v>
      </c>
      <c r="C84" s="109">
        <f>Normativy!$C$40</f>
        <v>27843</v>
      </c>
      <c r="D84" s="110">
        <f t="shared" si="3"/>
        <v>10448</v>
      </c>
      <c r="E84" s="110">
        <f t="shared" si="4"/>
        <v>3761.2799999999997</v>
      </c>
      <c r="F84" s="110">
        <f>Normativy!$E$83</f>
        <v>18</v>
      </c>
      <c r="G84" s="83">
        <f t="shared" si="5"/>
        <v>14227.279999999999</v>
      </c>
    </row>
    <row r="85" spans="1:7" x14ac:dyDescent="0.2">
      <c r="A85" s="111">
        <v>86</v>
      </c>
      <c r="B85" s="112">
        <f>IF(A85&lt;Normativy!$E$40,Normativy!$F$40+Normativy!$G$40*A85+Normativy!$H$40*A85^2,IF(A85&lt;Normativy!$E$41,Normativy!$F$41+Normativy!$G$41*A85+Normativy!$H$41*A85^2,Normativy!$F$42))</f>
        <v>31.994426400000002</v>
      </c>
      <c r="C85" s="109">
        <f>Normativy!$C$40</f>
        <v>27843</v>
      </c>
      <c r="D85" s="110">
        <f t="shared" si="3"/>
        <v>10443</v>
      </c>
      <c r="E85" s="110">
        <f t="shared" si="4"/>
        <v>3759.48</v>
      </c>
      <c r="F85" s="110">
        <f>Normativy!$E$83</f>
        <v>18</v>
      </c>
      <c r="G85" s="83">
        <f t="shared" si="5"/>
        <v>14220.48</v>
      </c>
    </row>
    <row r="86" spans="1:7" x14ac:dyDescent="0.2">
      <c r="A86" s="111">
        <v>87</v>
      </c>
      <c r="B86" s="112">
        <f>IF(A86&lt;Normativy!$E$40,Normativy!$F$40+Normativy!$G$40*A86+Normativy!$H$40*A86^2,IF(A86&lt;Normativy!$E$41,Normativy!$F$41+Normativy!$G$41*A86+Normativy!$H$41*A86^2,Normativy!$F$42))</f>
        <v>32.009359599999996</v>
      </c>
      <c r="C86" s="109">
        <f>Normativy!$C$40</f>
        <v>27843</v>
      </c>
      <c r="D86" s="110">
        <f t="shared" si="3"/>
        <v>10438</v>
      </c>
      <c r="E86" s="110">
        <f t="shared" si="4"/>
        <v>3757.68</v>
      </c>
      <c r="F86" s="110">
        <f>Normativy!$E$83</f>
        <v>18</v>
      </c>
      <c r="G86" s="83">
        <f t="shared" si="5"/>
        <v>14213.68</v>
      </c>
    </row>
    <row r="87" spans="1:7" x14ac:dyDescent="0.2">
      <c r="A87" s="111">
        <v>88</v>
      </c>
      <c r="B87" s="112">
        <f>IF(A87&lt;Normativy!$E$40,Normativy!$F$40+Normativy!$G$40*A87+Normativy!$H$40*A87^2,IF(A87&lt;Normativy!$E$41,Normativy!$F$41+Normativy!$G$41*A87+Normativy!$H$41*A87^2,Normativy!$F$42))</f>
        <v>32.024089599999996</v>
      </c>
      <c r="C87" s="109">
        <f>Normativy!$C$40</f>
        <v>27843</v>
      </c>
      <c r="D87" s="110">
        <f t="shared" si="3"/>
        <v>10433</v>
      </c>
      <c r="E87" s="110">
        <f t="shared" si="4"/>
        <v>3755.8799999999997</v>
      </c>
      <c r="F87" s="110">
        <f>Normativy!$E$83</f>
        <v>18</v>
      </c>
      <c r="G87" s="83">
        <f t="shared" si="5"/>
        <v>14206.88</v>
      </c>
    </row>
    <row r="88" spans="1:7" x14ac:dyDescent="0.2">
      <c r="A88" s="111">
        <v>89</v>
      </c>
      <c r="B88" s="112">
        <f>IF(A88&lt;Normativy!$E$40,Normativy!$F$40+Normativy!$G$40*A88+Normativy!$H$40*A88^2,IF(A88&lt;Normativy!$E$41,Normativy!$F$41+Normativy!$G$41*A88+Normativy!$H$41*A88^2,Normativy!$F$42))</f>
        <v>32.038616400000002</v>
      </c>
      <c r="C88" s="109">
        <f>Normativy!$C$40</f>
        <v>27843</v>
      </c>
      <c r="D88" s="110">
        <f t="shared" si="3"/>
        <v>10429</v>
      </c>
      <c r="E88" s="110">
        <f t="shared" si="4"/>
        <v>3754.44</v>
      </c>
      <c r="F88" s="110">
        <f>Normativy!$E$83</f>
        <v>18</v>
      </c>
      <c r="G88" s="83">
        <f t="shared" si="5"/>
        <v>14201.44</v>
      </c>
    </row>
    <row r="89" spans="1:7" x14ac:dyDescent="0.2">
      <c r="A89" s="111">
        <v>90</v>
      </c>
      <c r="B89" s="112">
        <f>IF(A89&lt;Normativy!$E$40,Normativy!$F$40+Normativy!$G$40*A89+Normativy!$H$40*A89^2,IF(A89&lt;Normativy!$E$41,Normativy!$F$41+Normativy!$G$41*A89+Normativy!$H$41*A89^2,Normativy!$F$42))</f>
        <v>32.05294</v>
      </c>
      <c r="C89" s="109">
        <f>Normativy!$C$40</f>
        <v>27843</v>
      </c>
      <c r="D89" s="110">
        <f t="shared" si="3"/>
        <v>10424</v>
      </c>
      <c r="E89" s="110">
        <f t="shared" si="4"/>
        <v>3752.64</v>
      </c>
      <c r="F89" s="110">
        <f>Normativy!$E$83</f>
        <v>18</v>
      </c>
      <c r="G89" s="83">
        <f t="shared" si="5"/>
        <v>14194.64</v>
      </c>
    </row>
    <row r="90" spans="1:7" x14ac:dyDescent="0.2">
      <c r="A90" s="111">
        <v>91</v>
      </c>
      <c r="B90" s="112">
        <f>IF(A90&lt;Normativy!$E$40,Normativy!$F$40+Normativy!$G$40*A90+Normativy!$H$40*A90^2,IF(A90&lt;Normativy!$E$41,Normativy!$F$41+Normativy!$G$41*A90+Normativy!$H$41*A90^2,Normativy!$F$42))</f>
        <v>32.067060399999995</v>
      </c>
      <c r="C90" s="109">
        <f>Normativy!$C$40</f>
        <v>27843</v>
      </c>
      <c r="D90" s="110">
        <f t="shared" si="3"/>
        <v>10419</v>
      </c>
      <c r="E90" s="110">
        <f t="shared" si="4"/>
        <v>3750.8399999999997</v>
      </c>
      <c r="F90" s="110">
        <f>Normativy!$E$83</f>
        <v>18</v>
      </c>
      <c r="G90" s="83">
        <f t="shared" si="5"/>
        <v>14187.84</v>
      </c>
    </row>
    <row r="91" spans="1:7" x14ac:dyDescent="0.2">
      <c r="A91" s="111">
        <v>92</v>
      </c>
      <c r="B91" s="112">
        <f>IF(A91&lt;Normativy!$E$40,Normativy!$F$40+Normativy!$G$40*A91+Normativy!$H$40*A91^2,IF(A91&lt;Normativy!$E$41,Normativy!$F$41+Normativy!$G$41*A91+Normativy!$H$41*A91^2,Normativy!$F$42))</f>
        <v>32.080977599999997</v>
      </c>
      <c r="C91" s="109">
        <f>Normativy!$C$40</f>
        <v>27843</v>
      </c>
      <c r="D91" s="110">
        <f t="shared" si="3"/>
        <v>10415</v>
      </c>
      <c r="E91" s="110">
        <f t="shared" si="4"/>
        <v>3749.3999999999996</v>
      </c>
      <c r="F91" s="110">
        <f>Normativy!$E$83</f>
        <v>18</v>
      </c>
      <c r="G91" s="83">
        <f t="shared" si="5"/>
        <v>14182.4</v>
      </c>
    </row>
    <row r="92" spans="1:7" x14ac:dyDescent="0.2">
      <c r="A92" s="111">
        <v>93</v>
      </c>
      <c r="B92" s="112">
        <f>IF(A92&lt;Normativy!$E$40,Normativy!$F$40+Normativy!$G$40*A92+Normativy!$H$40*A92^2,IF(A92&lt;Normativy!$E$41,Normativy!$F$41+Normativy!$G$41*A92+Normativy!$H$41*A92^2,Normativy!$F$42))</f>
        <v>32.094691599999997</v>
      </c>
      <c r="C92" s="109">
        <f>Normativy!$C$40</f>
        <v>27843</v>
      </c>
      <c r="D92" s="110">
        <f t="shared" si="3"/>
        <v>10410</v>
      </c>
      <c r="E92" s="110">
        <f t="shared" si="4"/>
        <v>3747.6</v>
      </c>
      <c r="F92" s="110">
        <f>Normativy!$E$83</f>
        <v>18</v>
      </c>
      <c r="G92" s="83">
        <f t="shared" si="5"/>
        <v>14175.6</v>
      </c>
    </row>
    <row r="93" spans="1:7" x14ac:dyDescent="0.2">
      <c r="A93" s="111">
        <v>94</v>
      </c>
      <c r="B93" s="112">
        <f>IF(A93&lt;Normativy!$E$40,Normativy!$F$40+Normativy!$G$40*A93+Normativy!$H$40*A93^2,IF(A93&lt;Normativy!$E$41,Normativy!$F$41+Normativy!$G$41*A93+Normativy!$H$41*A93^2,Normativy!$F$42))</f>
        <v>32.1</v>
      </c>
      <c r="C93" s="109">
        <f>Normativy!$C$40</f>
        <v>27843</v>
      </c>
      <c r="D93" s="110">
        <f t="shared" si="3"/>
        <v>10409</v>
      </c>
      <c r="E93" s="110">
        <f t="shared" si="4"/>
        <v>3747.24</v>
      </c>
      <c r="F93" s="110">
        <f>Normativy!$E$83</f>
        <v>18</v>
      </c>
      <c r="G93" s="83">
        <f t="shared" si="5"/>
        <v>14174.24</v>
      </c>
    </row>
    <row r="94" spans="1:7" x14ac:dyDescent="0.2">
      <c r="A94" s="111">
        <v>95</v>
      </c>
      <c r="B94" s="112">
        <f>IF(A94&lt;Normativy!$E$40,Normativy!$F$40+Normativy!$G$40*A94+Normativy!$H$40*A94^2,IF(A94&lt;Normativy!$E$41,Normativy!$F$41+Normativy!$G$41*A94+Normativy!$H$41*A94^2,Normativy!$F$42))</f>
        <v>32.1</v>
      </c>
      <c r="C94" s="109">
        <f>Normativy!$C$40</f>
        <v>27843</v>
      </c>
      <c r="D94" s="110">
        <f t="shared" si="3"/>
        <v>10409</v>
      </c>
      <c r="E94" s="110">
        <f t="shared" si="4"/>
        <v>3747.24</v>
      </c>
      <c r="F94" s="110">
        <f>Normativy!$E$83</f>
        <v>18</v>
      </c>
      <c r="G94" s="83">
        <f t="shared" si="5"/>
        <v>14174.24</v>
      </c>
    </row>
    <row r="95" spans="1:7" x14ac:dyDescent="0.2">
      <c r="A95" s="111">
        <v>96</v>
      </c>
      <c r="B95" s="112">
        <f>IF(A95&lt;Normativy!$E$40,Normativy!$F$40+Normativy!$G$40*A95+Normativy!$H$40*A95^2,IF(A95&lt;Normativy!$E$41,Normativy!$F$41+Normativy!$G$41*A95+Normativy!$H$41*A95^2,Normativy!$F$42))</f>
        <v>32.1</v>
      </c>
      <c r="C95" s="109">
        <f>Normativy!$C$40</f>
        <v>27843</v>
      </c>
      <c r="D95" s="110">
        <f t="shared" si="3"/>
        <v>10409</v>
      </c>
      <c r="E95" s="110">
        <f t="shared" si="4"/>
        <v>3747.24</v>
      </c>
      <c r="F95" s="110">
        <f>Normativy!$E$83</f>
        <v>18</v>
      </c>
      <c r="G95" s="83">
        <f t="shared" si="5"/>
        <v>14174.24</v>
      </c>
    </row>
    <row r="96" spans="1:7" x14ac:dyDescent="0.2">
      <c r="A96" s="111">
        <v>97</v>
      </c>
      <c r="B96" s="112">
        <f>IF(A96&lt;Normativy!$E$40,Normativy!$F$40+Normativy!$G$40*A96+Normativy!$H$40*A96^2,IF(A96&lt;Normativy!$E$41,Normativy!$F$41+Normativy!$G$41*A96+Normativy!$H$41*A96^2,Normativy!$F$42))</f>
        <v>32.1</v>
      </c>
      <c r="C96" s="109">
        <f>Normativy!$C$40</f>
        <v>27843</v>
      </c>
      <c r="D96" s="110">
        <f t="shared" si="3"/>
        <v>10409</v>
      </c>
      <c r="E96" s="110">
        <f t="shared" si="4"/>
        <v>3747.24</v>
      </c>
      <c r="F96" s="110">
        <f>Normativy!$E$83</f>
        <v>18</v>
      </c>
      <c r="G96" s="83">
        <f t="shared" si="5"/>
        <v>14174.24</v>
      </c>
    </row>
    <row r="97" spans="1:7" x14ac:dyDescent="0.2">
      <c r="A97" s="111">
        <v>98</v>
      </c>
      <c r="B97" s="112">
        <f>IF(A97&lt;Normativy!$E$40,Normativy!$F$40+Normativy!$G$40*A97+Normativy!$H$40*A97^2,IF(A97&lt;Normativy!$E$41,Normativy!$F$41+Normativy!$G$41*A97+Normativy!$H$41*A97^2,Normativy!$F$42))</f>
        <v>32.1</v>
      </c>
      <c r="C97" s="109">
        <f>Normativy!$C$40</f>
        <v>27843</v>
      </c>
      <c r="D97" s="110">
        <f t="shared" si="3"/>
        <v>10409</v>
      </c>
      <c r="E97" s="110">
        <f t="shared" si="4"/>
        <v>3747.24</v>
      </c>
      <c r="F97" s="110">
        <f>Normativy!$E$83</f>
        <v>18</v>
      </c>
      <c r="G97" s="83">
        <f t="shared" si="5"/>
        <v>14174.24</v>
      </c>
    </row>
    <row r="98" spans="1:7" x14ac:dyDescent="0.2">
      <c r="A98" s="133">
        <v>99</v>
      </c>
      <c r="B98" s="112">
        <f>IF(A98&lt;Normativy!$E$40,Normativy!$F$40+Normativy!$G$40*A98+Normativy!$H$40*A98^2,IF(A98&lt;Normativy!$E$41,Normativy!$F$41+Normativy!$G$41*A98+Normativy!$H$41*A98^2,Normativy!$F$42))</f>
        <v>32.1</v>
      </c>
      <c r="C98" s="109">
        <f>Normativy!$C$40</f>
        <v>27843</v>
      </c>
      <c r="D98" s="110">
        <f t="shared" si="3"/>
        <v>10409</v>
      </c>
      <c r="E98" s="110">
        <f t="shared" si="4"/>
        <v>3747.24</v>
      </c>
      <c r="F98" s="110">
        <f>Normativy!$E$83</f>
        <v>18</v>
      </c>
      <c r="G98" s="83">
        <f t="shared" si="5"/>
        <v>14174.24</v>
      </c>
    </row>
    <row r="99" spans="1:7" x14ac:dyDescent="0.2">
      <c r="A99" s="133">
        <v>100</v>
      </c>
      <c r="B99" s="112">
        <f>IF(A99&lt;Normativy!$E$40,Normativy!$F$40+Normativy!$G$40*A99+Normativy!$H$40*A99^2,IF(A99&lt;Normativy!$E$41,Normativy!$F$41+Normativy!$G$41*A99+Normativy!$H$41*A99^2,Normativy!$F$42))</f>
        <v>32.1</v>
      </c>
      <c r="C99" s="109">
        <f>Normativy!$C$40</f>
        <v>27843</v>
      </c>
      <c r="D99" s="110">
        <f t="shared" si="3"/>
        <v>10409</v>
      </c>
      <c r="E99" s="110">
        <f t="shared" si="4"/>
        <v>3747.24</v>
      </c>
      <c r="F99" s="110">
        <f>Normativy!$E$83</f>
        <v>18</v>
      </c>
      <c r="G99" s="83">
        <f t="shared" si="5"/>
        <v>14174.24</v>
      </c>
    </row>
    <row r="100" spans="1:7" ht="26.25" thickBot="1" x14ac:dyDescent="0.25">
      <c r="A100" s="114" t="s">
        <v>71</v>
      </c>
      <c r="B100" s="115">
        <f>IF(A100&lt;Normativy!$E$40,Normativy!$F$40+Normativy!$G$40*A100+Normativy!$H$40*A100^2,IF(A100&lt;Normativy!$E$41,Normativy!$F$41+Normativy!$G$41*A100+Normativy!$H$41*A100^2,Normativy!$F$42))</f>
        <v>32.1</v>
      </c>
      <c r="C100" s="109">
        <f>Normativy!$C$40</f>
        <v>27843</v>
      </c>
      <c r="D100" s="117">
        <f t="shared" si="3"/>
        <v>10409</v>
      </c>
      <c r="E100" s="110">
        <f t="shared" si="4"/>
        <v>3747.24</v>
      </c>
      <c r="F100" s="117">
        <f>Normativy!$E$83</f>
        <v>18</v>
      </c>
      <c r="G100" s="83">
        <f t="shared" si="5"/>
        <v>14174.24</v>
      </c>
    </row>
    <row r="101" spans="1:7" x14ac:dyDescent="0.2">
      <c r="C101" s="69"/>
      <c r="E101" s="69"/>
      <c r="G101" s="69"/>
    </row>
    <row r="102" spans="1:7" ht="13.5" thickBot="1" x14ac:dyDescent="0.25">
      <c r="A102" s="54" t="s">
        <v>99</v>
      </c>
    </row>
    <row r="103" spans="1:7" ht="27.75" customHeight="1" thickBot="1" x14ac:dyDescent="0.25">
      <c r="A103" s="102" t="s">
        <v>81</v>
      </c>
      <c r="B103" s="125" t="s">
        <v>59</v>
      </c>
      <c r="C103" s="125" t="s">
        <v>67</v>
      </c>
      <c r="D103" s="103" t="s">
        <v>118</v>
      </c>
      <c r="E103" s="105" t="s">
        <v>72</v>
      </c>
      <c r="F103" s="104" t="s">
        <v>69</v>
      </c>
      <c r="G103" s="106" t="s">
        <v>70</v>
      </c>
    </row>
    <row r="104" spans="1:7" ht="16.5" customHeight="1" thickBot="1" x14ac:dyDescent="0.25">
      <c r="A104" s="102"/>
      <c r="B104" s="134">
        <v>75.921999999999997</v>
      </c>
      <c r="C104" s="135">
        <f>Normativy!C43</f>
        <v>27843</v>
      </c>
      <c r="D104" s="136">
        <f>ROUND(C104/B104*12,0)</f>
        <v>4401</v>
      </c>
      <c r="E104" s="136">
        <f>D104*0.36</f>
        <v>1584.36</v>
      </c>
      <c r="F104" s="136">
        <f>Normativy!E83</f>
        <v>18</v>
      </c>
      <c r="G104" s="137">
        <f>D104+E104+F104</f>
        <v>6003.36</v>
      </c>
    </row>
  </sheetData>
  <phoneticPr fontId="0" type="noConversion"/>
  <pageMargins left="0.59055118110236227" right="0.59055118110236227" top="0.59055118110236227" bottom="0.59055118110236227" header="0.31496062992125984" footer="0.7086614173228347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7.5703125" style="2" customWidth="1"/>
    <col min="2" max="2" width="9.140625" style="2"/>
    <col min="3" max="3" width="9.140625" style="2" customWidth="1"/>
    <col min="4" max="4" width="11.5703125" style="4" customWidth="1"/>
    <col min="5" max="5" width="8.28515625" style="4" customWidth="1"/>
    <col min="6" max="6" width="8.140625" style="2" customWidth="1"/>
    <col min="7" max="7" width="9.85546875" style="2" customWidth="1"/>
    <col min="8" max="16384" width="9.140625" style="2"/>
  </cols>
  <sheetData>
    <row r="1" spans="1:7" x14ac:dyDescent="0.2">
      <c r="A1" s="54" t="s">
        <v>157</v>
      </c>
    </row>
    <row r="2" spans="1:7" x14ac:dyDescent="0.2">
      <c r="A2" s="54" t="s">
        <v>65</v>
      </c>
    </row>
    <row r="3" spans="1:7" ht="13.5" thickBot="1" x14ac:dyDescent="0.25">
      <c r="A3" s="2" t="s">
        <v>66</v>
      </c>
    </row>
    <row r="4" spans="1:7" ht="29.25" customHeight="1" thickBot="1" x14ac:dyDescent="0.25">
      <c r="A4" s="102" t="s">
        <v>82</v>
      </c>
      <c r="B4" s="125" t="s">
        <v>60</v>
      </c>
      <c r="C4" s="126" t="s">
        <v>68</v>
      </c>
      <c r="D4" s="103" t="s">
        <v>119</v>
      </c>
      <c r="E4" s="105" t="s">
        <v>72</v>
      </c>
      <c r="F4" s="104" t="s">
        <v>69</v>
      </c>
      <c r="G4" s="106" t="s">
        <v>70</v>
      </c>
    </row>
    <row r="5" spans="1:7" x14ac:dyDescent="0.2">
      <c r="A5" s="130">
        <v>10</v>
      </c>
      <c r="B5" s="123">
        <f>IF(A5&lt;Normativy!$E$45,Normativy!$F$45, IF(A5&lt;Normativy!$E$46,Normativy!$F$46+Normativy!$G$46*A5+Normativy!$H$46*A5^2,IF(A5&lt;Normativy!$E$47,Normativy!$F$47+Normativy!$G$47*A5+Normativy!$H$47*A5^2,Normativy!$F$48)))</f>
        <v>22.16</v>
      </c>
      <c r="C5" s="110">
        <f>Normativy!$C$45</f>
        <v>17114</v>
      </c>
      <c r="D5" s="110">
        <f>C5/B5*12</f>
        <v>9267.5090252707596</v>
      </c>
      <c r="E5" s="110">
        <f>D5*0.36</f>
        <v>3336.3032490974733</v>
      </c>
      <c r="F5" s="110">
        <f>Normativy!$E$87</f>
        <v>54</v>
      </c>
      <c r="G5" s="83">
        <f>D5+E5+F5</f>
        <v>12657.812274368232</v>
      </c>
    </row>
    <row r="6" spans="1:7" x14ac:dyDescent="0.2">
      <c r="A6" s="111">
        <v>11</v>
      </c>
      <c r="B6" s="128">
        <f>IF(A6&lt;Normativy!$E$45,Normativy!$F$45, IF(A6&lt;Normativy!$E$46,Normativy!$F$46+Normativy!$G$46*A6+Normativy!$H$46*A6^2,IF(A6&lt;Normativy!$E$47,Normativy!$F$47+Normativy!$G$47*A6+Normativy!$H$47*A6^2,Normativy!$F$48)))</f>
        <v>22.16</v>
      </c>
      <c r="C6" s="110">
        <f>Normativy!$C$45</f>
        <v>17114</v>
      </c>
      <c r="D6" s="110">
        <f t="shared" ref="D6:D69" si="0">C6/B6*12</f>
        <v>9267.5090252707596</v>
      </c>
      <c r="E6" s="110">
        <f t="shared" ref="E6:E69" si="1">D6*0.36</f>
        <v>3336.3032490974733</v>
      </c>
      <c r="F6" s="113">
        <f>Normativy!$E$87</f>
        <v>54</v>
      </c>
      <c r="G6" s="83">
        <f>D6+E6+F6</f>
        <v>12657.812274368232</v>
      </c>
    </row>
    <row r="7" spans="1:7" x14ac:dyDescent="0.2">
      <c r="A7" s="111">
        <v>12</v>
      </c>
      <c r="B7" s="128">
        <f>IF(A7&lt;Normativy!$E$45,Normativy!$F$45, IF(A7&lt;Normativy!$E$46,Normativy!$F$46+Normativy!$G$46*A7+Normativy!$H$46*A7^2,IF(A7&lt;Normativy!$E$47,Normativy!$F$47+Normativy!$G$47*A7+Normativy!$H$47*A7^2,Normativy!$F$48)))</f>
        <v>22.16</v>
      </c>
      <c r="C7" s="110">
        <f>Normativy!$C$45</f>
        <v>17114</v>
      </c>
      <c r="D7" s="110">
        <f t="shared" si="0"/>
        <v>9267.5090252707596</v>
      </c>
      <c r="E7" s="110">
        <f t="shared" si="1"/>
        <v>3336.3032490974733</v>
      </c>
      <c r="F7" s="113">
        <f>Normativy!$E$87</f>
        <v>54</v>
      </c>
      <c r="G7" s="83">
        <f t="shared" ref="G7:G70" si="2">D7+E7+F7</f>
        <v>12657.812274368232</v>
      </c>
    </row>
    <row r="8" spans="1:7" x14ac:dyDescent="0.2">
      <c r="A8" s="111">
        <v>13</v>
      </c>
      <c r="B8" s="128">
        <f>IF(A8&lt;Normativy!$E$45,Normativy!$F$45, IF(A8&lt;Normativy!$E$46,Normativy!$F$46+Normativy!$G$46*A8+Normativy!$H$46*A8^2,IF(A8&lt;Normativy!$E$47,Normativy!$F$47+Normativy!$G$47*A8+Normativy!$H$47*A8^2,Normativy!$F$48)))</f>
        <v>22.16</v>
      </c>
      <c r="C8" s="110">
        <f>Normativy!$C$45</f>
        <v>17114</v>
      </c>
      <c r="D8" s="110">
        <f t="shared" si="0"/>
        <v>9267.5090252707596</v>
      </c>
      <c r="E8" s="110">
        <f t="shared" si="1"/>
        <v>3336.3032490974733</v>
      </c>
      <c r="F8" s="113">
        <f>Normativy!$E$87</f>
        <v>54</v>
      </c>
      <c r="G8" s="83">
        <f t="shared" si="2"/>
        <v>12657.812274368232</v>
      </c>
    </row>
    <row r="9" spans="1:7" x14ac:dyDescent="0.2">
      <c r="A9" s="111">
        <v>14</v>
      </c>
      <c r="B9" s="128">
        <f>IF(A9&lt;Normativy!$E$45,Normativy!$F$45, IF(A9&lt;Normativy!$E$46,Normativy!$F$46+Normativy!$G$46*A9+Normativy!$H$46*A9^2,IF(A9&lt;Normativy!$E$47,Normativy!$F$47+Normativy!$G$47*A9+Normativy!$H$47*A9^2,Normativy!$F$48)))</f>
        <v>22.16</v>
      </c>
      <c r="C9" s="110">
        <f>Normativy!$C$45</f>
        <v>17114</v>
      </c>
      <c r="D9" s="110">
        <f t="shared" si="0"/>
        <v>9267.5090252707596</v>
      </c>
      <c r="E9" s="110">
        <f t="shared" si="1"/>
        <v>3336.3032490974733</v>
      </c>
      <c r="F9" s="113">
        <f>Normativy!$E$87</f>
        <v>54</v>
      </c>
      <c r="G9" s="83">
        <f t="shared" si="2"/>
        <v>12657.812274368232</v>
      </c>
    </row>
    <row r="10" spans="1:7" x14ac:dyDescent="0.2">
      <c r="A10" s="111">
        <v>15</v>
      </c>
      <c r="B10" s="128">
        <f>IF(A10&lt;Normativy!$E$45,Normativy!$F$45, IF(A10&lt;Normativy!$E$46,Normativy!$F$46+Normativy!$G$46*A10+Normativy!$H$46*A10^2,IF(A10&lt;Normativy!$E$47,Normativy!$F$47+Normativy!$G$47*A10+Normativy!$H$47*A10^2,Normativy!$F$48)))</f>
        <v>22.298264999999997</v>
      </c>
      <c r="C10" s="110">
        <f>Normativy!$C$45</f>
        <v>17114</v>
      </c>
      <c r="D10" s="110">
        <f t="shared" si="0"/>
        <v>9210.0439204574905</v>
      </c>
      <c r="E10" s="110">
        <f t="shared" si="1"/>
        <v>3315.6158113646966</v>
      </c>
      <c r="F10" s="113">
        <f>Normativy!$E$87</f>
        <v>54</v>
      </c>
      <c r="G10" s="83">
        <f t="shared" si="2"/>
        <v>12579.659731822187</v>
      </c>
    </row>
    <row r="11" spans="1:7" x14ac:dyDescent="0.2">
      <c r="A11" s="111">
        <v>16</v>
      </c>
      <c r="B11" s="128">
        <f>IF(A11&lt;Normativy!$E$45,Normativy!$F$45, IF(A11&lt;Normativy!$E$46,Normativy!$F$46+Normativy!$G$46*A11+Normativy!$H$46*A11^2,IF(A11&lt;Normativy!$E$47,Normativy!$F$47+Normativy!$G$47*A11+Normativy!$H$47*A11^2,Normativy!$F$48)))</f>
        <v>22.620182400000001</v>
      </c>
      <c r="C11" s="110">
        <f>Normativy!$C$45</f>
        <v>17114</v>
      </c>
      <c r="D11" s="110">
        <f t="shared" si="0"/>
        <v>9078.9718830914462</v>
      </c>
      <c r="E11" s="110">
        <f t="shared" si="1"/>
        <v>3268.4298779129203</v>
      </c>
      <c r="F11" s="113">
        <f>Normativy!$E$87</f>
        <v>54</v>
      </c>
      <c r="G11" s="83">
        <f t="shared" si="2"/>
        <v>12401.401761004367</v>
      </c>
    </row>
    <row r="12" spans="1:7" x14ac:dyDescent="0.2">
      <c r="A12" s="111">
        <v>17</v>
      </c>
      <c r="B12" s="128">
        <f>IF(A12&lt;Normativy!$E$45,Normativy!$F$45, IF(A12&lt;Normativy!$E$46,Normativy!$F$46+Normativy!$G$46*A12+Normativy!$H$46*A12^2,IF(A12&lt;Normativy!$E$47,Normativy!$F$47+Normativy!$G$47*A12+Normativy!$H$47*A12^2,Normativy!$F$48)))</f>
        <v>22.938770600000002</v>
      </c>
      <c r="C12" s="110">
        <f>Normativy!$C$45</f>
        <v>17114</v>
      </c>
      <c r="D12" s="110">
        <f t="shared" si="0"/>
        <v>8952.8773612653858</v>
      </c>
      <c r="E12" s="110">
        <f t="shared" si="1"/>
        <v>3223.035850055539</v>
      </c>
      <c r="F12" s="113">
        <f>Normativy!$E$87</f>
        <v>54</v>
      </c>
      <c r="G12" s="83">
        <f t="shared" si="2"/>
        <v>12229.913211320925</v>
      </c>
    </row>
    <row r="13" spans="1:7" x14ac:dyDescent="0.2">
      <c r="A13" s="111">
        <v>18</v>
      </c>
      <c r="B13" s="128">
        <f>IF(A13&lt;Normativy!$E$45,Normativy!$F$45, IF(A13&lt;Normativy!$E$46,Normativy!$F$46+Normativy!$G$46*A13+Normativy!$H$46*A13^2,IF(A13&lt;Normativy!$E$47,Normativy!$F$47+Normativy!$G$47*A13+Normativy!$H$47*A13^2,Normativy!$F$48)))</f>
        <v>23.254029599999999</v>
      </c>
      <c r="C13" s="110">
        <f>Normativy!$C$45</f>
        <v>17114</v>
      </c>
      <c r="D13" s="110">
        <f t="shared" si="0"/>
        <v>8831.5016163908222</v>
      </c>
      <c r="E13" s="110">
        <f t="shared" si="1"/>
        <v>3179.3405819006957</v>
      </c>
      <c r="F13" s="113">
        <f>Normativy!$E$87</f>
        <v>54</v>
      </c>
      <c r="G13" s="83">
        <f t="shared" si="2"/>
        <v>12064.842198291517</v>
      </c>
    </row>
    <row r="14" spans="1:7" x14ac:dyDescent="0.2">
      <c r="A14" s="111">
        <v>19</v>
      </c>
      <c r="B14" s="128">
        <f>IF(A14&lt;Normativy!$E$45,Normativy!$F$45, IF(A14&lt;Normativy!$E$46,Normativy!$F$46+Normativy!$G$46*A14+Normativy!$H$46*A14^2,IF(A14&lt;Normativy!$E$47,Normativy!$F$47+Normativy!$G$47*A14+Normativy!$H$47*A14^2,Normativy!$F$48)))</f>
        <v>23.565959400000001</v>
      </c>
      <c r="C14" s="110">
        <f>Normativy!$C$45</f>
        <v>17114</v>
      </c>
      <c r="D14" s="110">
        <f t="shared" si="0"/>
        <v>8714.6038280962166</v>
      </c>
      <c r="E14" s="110">
        <f t="shared" si="1"/>
        <v>3137.257378114638</v>
      </c>
      <c r="F14" s="113">
        <f>Normativy!$E$87</f>
        <v>54</v>
      </c>
      <c r="G14" s="83">
        <f t="shared" si="2"/>
        <v>11905.861206210855</v>
      </c>
    </row>
    <row r="15" spans="1:7" x14ac:dyDescent="0.2">
      <c r="A15" s="111">
        <v>20</v>
      </c>
      <c r="B15" s="128">
        <f>IF(A15&lt;Normativy!$E$45,Normativy!$F$45, IF(A15&lt;Normativy!$E$46,Normativy!$F$46+Normativy!$G$46*A15+Normativy!$H$46*A15^2,IF(A15&lt;Normativy!$E$47,Normativy!$F$47+Normativy!$G$47*A15+Normativy!$H$47*A15^2,Normativy!$F$48)))</f>
        <v>23.874559999999999</v>
      </c>
      <c r="C15" s="110">
        <f>Normativy!$C$45</f>
        <v>17114</v>
      </c>
      <c r="D15" s="110">
        <f t="shared" si="0"/>
        <v>8601.959575380657</v>
      </c>
      <c r="E15" s="110">
        <f t="shared" si="1"/>
        <v>3096.7054471370366</v>
      </c>
      <c r="F15" s="113">
        <f>Normativy!$E$87</f>
        <v>54</v>
      </c>
      <c r="G15" s="83">
        <f t="shared" si="2"/>
        <v>11752.665022517693</v>
      </c>
    </row>
    <row r="16" spans="1:7" x14ac:dyDescent="0.2">
      <c r="A16" s="111">
        <v>21</v>
      </c>
      <c r="B16" s="128">
        <f>IF(A16&lt;Normativy!$E$45,Normativy!$F$45, IF(A16&lt;Normativy!$E$46,Normativy!$F$46+Normativy!$G$46*A16+Normativy!$H$46*A16^2,IF(A16&lt;Normativy!$E$47,Normativy!$F$47+Normativy!$G$47*A16+Normativy!$H$47*A16^2,Normativy!$F$48)))</f>
        <v>24.179831399999998</v>
      </c>
      <c r="C16" s="110">
        <f>Normativy!$C$45</f>
        <v>17114</v>
      </c>
      <c r="D16" s="110">
        <f t="shared" si="0"/>
        <v>8493.359469826577</v>
      </c>
      <c r="E16" s="110">
        <f t="shared" si="1"/>
        <v>3057.6094091375676</v>
      </c>
      <c r="F16" s="113">
        <f>Normativy!$E$87</f>
        <v>54</v>
      </c>
      <c r="G16" s="83">
        <f t="shared" si="2"/>
        <v>11604.968878964144</v>
      </c>
    </row>
    <row r="17" spans="1:7" x14ac:dyDescent="0.2">
      <c r="A17" s="111">
        <v>22</v>
      </c>
      <c r="B17" s="128">
        <f>IF(A17&lt;Normativy!$E$45,Normativy!$F$45, IF(A17&lt;Normativy!$E$46,Normativy!$F$46+Normativy!$G$46*A17+Normativy!$H$46*A17^2,IF(A17&lt;Normativy!$E$47,Normativy!$F$47+Normativy!$G$47*A17+Normativy!$H$47*A17^2,Normativy!$F$48)))</f>
        <v>24.4817736</v>
      </c>
      <c r="C17" s="110">
        <f>Normativy!$C$45</f>
        <v>17114</v>
      </c>
      <c r="D17" s="110">
        <f t="shared" si="0"/>
        <v>8388.6079234063327</v>
      </c>
      <c r="E17" s="110">
        <f t="shared" si="1"/>
        <v>3019.8988524262795</v>
      </c>
      <c r="F17" s="113">
        <f>Normativy!$E$87</f>
        <v>54</v>
      </c>
      <c r="G17" s="83">
        <f t="shared" si="2"/>
        <v>11462.506775832611</v>
      </c>
    </row>
    <row r="18" spans="1:7" x14ac:dyDescent="0.2">
      <c r="A18" s="111">
        <v>23</v>
      </c>
      <c r="B18" s="128">
        <f>IF(A18&lt;Normativy!$E$45,Normativy!$F$45, IF(A18&lt;Normativy!$E$46,Normativy!$F$46+Normativy!$G$46*A18+Normativy!$H$46*A18^2,IF(A18&lt;Normativy!$E$47,Normativy!$F$47+Normativy!$G$47*A18+Normativy!$H$47*A18^2,Normativy!$F$48)))</f>
        <v>24.7803866</v>
      </c>
      <c r="C18" s="110">
        <f>Normativy!$C$45</f>
        <v>17114</v>
      </c>
      <c r="D18" s="110">
        <f t="shared" si="0"/>
        <v>8287.5220356731643</v>
      </c>
      <c r="E18" s="110">
        <f t="shared" si="1"/>
        <v>2983.507932842339</v>
      </c>
      <c r="F18" s="113">
        <f>Normativy!$E$87</f>
        <v>54</v>
      </c>
      <c r="G18" s="83">
        <f t="shared" si="2"/>
        <v>11325.029968515504</v>
      </c>
    </row>
    <row r="19" spans="1:7" x14ac:dyDescent="0.2">
      <c r="A19" s="111">
        <v>24</v>
      </c>
      <c r="B19" s="128">
        <f>IF(A19&lt;Normativy!$E$45,Normativy!$F$45, IF(A19&lt;Normativy!$E$46,Normativy!$F$46+Normativy!$G$46*A19+Normativy!$H$46*A19^2,IF(A19&lt;Normativy!$E$47,Normativy!$F$47+Normativy!$G$47*A19+Normativy!$H$47*A19^2,Normativy!$F$48)))</f>
        <v>25.0756704</v>
      </c>
      <c r="C19" s="110">
        <f>Normativy!$C$45</f>
        <v>17114</v>
      </c>
      <c r="D19" s="110">
        <f t="shared" si="0"/>
        <v>8189.9305870601975</v>
      </c>
      <c r="E19" s="110">
        <f t="shared" si="1"/>
        <v>2948.3750113416709</v>
      </c>
      <c r="F19" s="113">
        <f>Normativy!$E$87</f>
        <v>54</v>
      </c>
      <c r="G19" s="83">
        <f t="shared" si="2"/>
        <v>11192.305598401868</v>
      </c>
    </row>
    <row r="20" spans="1:7" x14ac:dyDescent="0.2">
      <c r="A20" s="111">
        <v>25</v>
      </c>
      <c r="B20" s="128">
        <f>IF(A20&lt;Normativy!$E$45,Normativy!$F$45, IF(A20&lt;Normativy!$E$46,Normativy!$F$46+Normativy!$G$46*A20+Normativy!$H$46*A20^2,IF(A20&lt;Normativy!$E$47,Normativy!$F$47+Normativy!$G$47*A20+Normativy!$H$47*A20^2,Normativy!$F$48)))</f>
        <v>25.367625</v>
      </c>
      <c r="C20" s="110">
        <f>Normativy!$C$45</f>
        <v>17114</v>
      </c>
      <c r="D20" s="110">
        <f t="shared" si="0"/>
        <v>8095.6731266722836</v>
      </c>
      <c r="E20" s="110">
        <f t="shared" si="1"/>
        <v>2914.4423256020218</v>
      </c>
      <c r="F20" s="113">
        <f>Normativy!$E$87</f>
        <v>54</v>
      </c>
      <c r="G20" s="83">
        <f t="shared" si="2"/>
        <v>11064.115452274305</v>
      </c>
    </row>
    <row r="21" spans="1:7" x14ac:dyDescent="0.2">
      <c r="A21" s="111">
        <v>26</v>
      </c>
      <c r="B21" s="128">
        <f>IF(A21&lt;Normativy!$E$45,Normativy!$F$45, IF(A21&lt;Normativy!$E$46,Normativy!$F$46+Normativy!$G$46*A21+Normativy!$H$46*A21^2,IF(A21&lt;Normativy!$E$47,Normativy!$F$47+Normativy!$G$47*A21+Normativy!$H$47*A21^2,Normativy!$F$48)))</f>
        <v>25.656250400000001</v>
      </c>
      <c r="C21" s="110">
        <f>Normativy!$C$45</f>
        <v>17114</v>
      </c>
      <c r="D21" s="110">
        <f t="shared" si="0"/>
        <v>8004.5991443862731</v>
      </c>
      <c r="E21" s="110">
        <f t="shared" si="1"/>
        <v>2881.6556919790582</v>
      </c>
      <c r="F21" s="113">
        <f>Normativy!$E$87</f>
        <v>54</v>
      </c>
      <c r="G21" s="83">
        <f t="shared" si="2"/>
        <v>10940.254836365331</v>
      </c>
    </row>
    <row r="22" spans="1:7" x14ac:dyDescent="0.2">
      <c r="A22" s="111">
        <v>27</v>
      </c>
      <c r="B22" s="128">
        <f>IF(A22&lt;Normativy!$E$45,Normativy!$F$45, IF(A22&lt;Normativy!$E$46,Normativy!$F$46+Normativy!$G$46*A22+Normativy!$H$46*A22^2,IF(A22&lt;Normativy!$E$47,Normativy!$F$47+Normativy!$G$47*A22+Normativy!$H$47*A22^2,Normativy!$F$48)))</f>
        <v>25.941546599999999</v>
      </c>
      <c r="C22" s="110">
        <f>Normativy!$C$45</f>
        <v>17114</v>
      </c>
      <c r="D22" s="110">
        <f t="shared" si="0"/>
        <v>7916.5673183109284</v>
      </c>
      <c r="E22" s="110">
        <f t="shared" si="1"/>
        <v>2849.9642345919342</v>
      </c>
      <c r="F22" s="113">
        <f>Normativy!$E$87</f>
        <v>54</v>
      </c>
      <c r="G22" s="83">
        <f t="shared" si="2"/>
        <v>10820.531552902863</v>
      </c>
    </row>
    <row r="23" spans="1:7" x14ac:dyDescent="0.2">
      <c r="A23" s="111">
        <v>28</v>
      </c>
      <c r="B23" s="128">
        <f>IF(A23&lt;Normativy!$E$45,Normativy!$F$45, IF(A23&lt;Normativy!$E$46,Normativy!$F$46+Normativy!$G$46*A23+Normativy!$H$46*A23^2,IF(A23&lt;Normativy!$E$47,Normativy!$F$47+Normativy!$G$47*A23+Normativy!$H$47*A23^2,Normativy!$F$48)))</f>
        <v>26.2235136</v>
      </c>
      <c r="C23" s="110">
        <f>Normativy!$C$45</f>
        <v>17114</v>
      </c>
      <c r="D23" s="110">
        <f t="shared" si="0"/>
        <v>7831.4448297271647</v>
      </c>
      <c r="E23" s="110">
        <f t="shared" si="1"/>
        <v>2819.3201387017793</v>
      </c>
      <c r="F23" s="113">
        <f>Normativy!$E$87</f>
        <v>54</v>
      </c>
      <c r="G23" s="83">
        <f t="shared" si="2"/>
        <v>10704.764968428944</v>
      </c>
    </row>
    <row r="24" spans="1:7" x14ac:dyDescent="0.2">
      <c r="A24" s="111">
        <v>29</v>
      </c>
      <c r="B24" s="128">
        <f>IF(A24&lt;Normativy!$E$45,Normativy!$F$45, IF(A24&lt;Normativy!$E$46,Normativy!$F$46+Normativy!$G$46*A24+Normativy!$H$46*A24^2,IF(A24&lt;Normativy!$E$47,Normativy!$F$47+Normativy!$G$47*A24+Normativy!$H$47*A24^2,Normativy!$F$48)))</f>
        <v>26.502151399999999</v>
      </c>
      <c r="C24" s="110">
        <f>Normativy!$C$45</f>
        <v>17114</v>
      </c>
      <c r="D24" s="110">
        <f t="shared" si="0"/>
        <v>7749.1067385570823</v>
      </c>
      <c r="E24" s="110">
        <f t="shared" si="1"/>
        <v>2789.6784258805496</v>
      </c>
      <c r="F24" s="113">
        <f>Normativy!$E$87</f>
        <v>54</v>
      </c>
      <c r="G24" s="83">
        <f t="shared" si="2"/>
        <v>10592.785164437631</v>
      </c>
    </row>
    <row r="25" spans="1:7" x14ac:dyDescent="0.2">
      <c r="A25" s="111">
        <v>30</v>
      </c>
      <c r="B25" s="128">
        <f>IF(A25&lt;Normativy!$E$45,Normativy!$F$45, IF(A25&lt;Normativy!$E$46,Normativy!$F$46+Normativy!$G$46*A25+Normativy!$H$46*A25^2,IF(A25&lt;Normativy!$E$47,Normativy!$F$47+Normativy!$G$47*A25+Normativy!$H$47*A25^2,Normativy!$F$48)))</f>
        <v>26.777459999999998</v>
      </c>
      <c r="C25" s="110">
        <f>Normativy!$C$45</f>
        <v>17114</v>
      </c>
      <c r="D25" s="110">
        <f t="shared" si="0"/>
        <v>7669.4354132169374</v>
      </c>
      <c r="E25" s="110">
        <f t="shared" si="1"/>
        <v>2760.9967487580975</v>
      </c>
      <c r="F25" s="113">
        <f>Normativy!$E$87</f>
        <v>54</v>
      </c>
      <c r="G25" s="83">
        <f t="shared" si="2"/>
        <v>10484.432161975035</v>
      </c>
    </row>
    <row r="26" spans="1:7" x14ac:dyDescent="0.2">
      <c r="A26" s="111">
        <v>31</v>
      </c>
      <c r="B26" s="128">
        <f>IF(A26&lt;Normativy!$E$45,Normativy!$F$45, IF(A26&lt;Normativy!$E$46,Normativy!$F$46+Normativy!$G$46*A26+Normativy!$H$46*A26^2,IF(A26&lt;Normativy!$E$47,Normativy!$F$47+Normativy!$G$47*A26+Normativy!$H$47*A26^2,Normativy!$F$48)))</f>
        <v>27.049439400000001</v>
      </c>
      <c r="C26" s="110">
        <f>Normativy!$C$45</f>
        <v>17114</v>
      </c>
      <c r="D26" s="110">
        <f t="shared" si="0"/>
        <v>7592.3200094120984</v>
      </c>
      <c r="E26" s="110">
        <f t="shared" si="1"/>
        <v>2733.2352033883553</v>
      </c>
      <c r="F26" s="113">
        <f>Normativy!$E$87</f>
        <v>54</v>
      </c>
      <c r="G26" s="83">
        <f t="shared" si="2"/>
        <v>10379.555212800453</v>
      </c>
    </row>
    <row r="27" spans="1:7" x14ac:dyDescent="0.2">
      <c r="A27" s="111">
        <v>32</v>
      </c>
      <c r="B27" s="128">
        <f>IF(A27&lt;Normativy!$E$45,Normativy!$F$45, IF(A27&lt;Normativy!$E$46,Normativy!$F$46+Normativy!$G$46*A27+Normativy!$H$46*A27^2,IF(A27&lt;Normativy!$E$47,Normativy!$F$47+Normativy!$G$47*A27+Normativy!$H$47*A27^2,Normativy!$F$48)))</f>
        <v>27.3180896</v>
      </c>
      <c r="C27" s="110">
        <f>Normativy!$C$45</f>
        <v>17114</v>
      </c>
      <c r="D27" s="110">
        <f t="shared" si="0"/>
        <v>7517.6559930457206</v>
      </c>
      <c r="E27" s="110">
        <f t="shared" si="1"/>
        <v>2706.3561574964592</v>
      </c>
      <c r="F27" s="113">
        <f>Normativy!$E$87</f>
        <v>54</v>
      </c>
      <c r="G27" s="83">
        <f t="shared" si="2"/>
        <v>10278.012150542179</v>
      </c>
    </row>
    <row r="28" spans="1:7" x14ac:dyDescent="0.2">
      <c r="A28" s="111">
        <v>33</v>
      </c>
      <c r="B28" s="128">
        <f>IF(A28&lt;Normativy!$E$45,Normativy!$F$45, IF(A28&lt;Normativy!$E$46,Normativy!$F$46+Normativy!$G$46*A28+Normativy!$H$46*A28^2,IF(A28&lt;Normativy!$E$47,Normativy!$F$47+Normativy!$G$47*A28+Normativy!$H$47*A28^2,Normativy!$F$48)))</f>
        <v>27.583410599999997</v>
      </c>
      <c r="C28" s="110">
        <f>Normativy!$C$45</f>
        <v>17114</v>
      </c>
      <c r="D28" s="110">
        <f t="shared" si="0"/>
        <v>7445.3447029498238</v>
      </c>
      <c r="E28" s="110">
        <f t="shared" si="1"/>
        <v>2680.3240930619363</v>
      </c>
      <c r="F28" s="113">
        <f>Normativy!$E$87</f>
        <v>54</v>
      </c>
      <c r="G28" s="83">
        <f t="shared" si="2"/>
        <v>10179.66879601176</v>
      </c>
    </row>
    <row r="29" spans="1:7" x14ac:dyDescent="0.2">
      <c r="A29" s="111">
        <v>34</v>
      </c>
      <c r="B29" s="128">
        <f>IF(A29&lt;Normativy!$E$45,Normativy!$F$45, IF(A29&lt;Normativy!$E$46,Normativy!$F$46+Normativy!$G$46*A29+Normativy!$H$46*A29^2,IF(A29&lt;Normativy!$E$47,Normativy!$F$47+Normativy!$G$47*A29+Normativy!$H$47*A29^2,Normativy!$F$48)))</f>
        <v>27.845402400000001</v>
      </c>
      <c r="C29" s="110">
        <f>Normativy!$C$45</f>
        <v>17114</v>
      </c>
      <c r="D29" s="110">
        <f t="shared" si="0"/>
        <v>7375.2929496181387</v>
      </c>
      <c r="E29" s="110">
        <f t="shared" si="1"/>
        <v>2655.1054618625299</v>
      </c>
      <c r="F29" s="113">
        <f>Normativy!$E$87</f>
        <v>54</v>
      </c>
      <c r="G29" s="83">
        <f t="shared" si="2"/>
        <v>10084.398411480668</v>
      </c>
    </row>
    <row r="30" spans="1:7" x14ac:dyDescent="0.2">
      <c r="A30" s="111">
        <v>35</v>
      </c>
      <c r="B30" s="128">
        <f>IF(A30&lt;Normativy!$E$45,Normativy!$F$45, IF(A30&lt;Normativy!$E$46,Normativy!$F$46+Normativy!$G$46*A30+Normativy!$H$46*A30^2,IF(A30&lt;Normativy!$E$47,Normativy!$F$47+Normativy!$G$47*A30+Normativy!$H$47*A30^2,Normativy!$F$48)))</f>
        <v>28.104064999999999</v>
      </c>
      <c r="C30" s="110">
        <f>Normativy!$C$45</f>
        <v>17114</v>
      </c>
      <c r="D30" s="110">
        <f t="shared" si="0"/>
        <v>7307.4126465335175</v>
      </c>
      <c r="E30" s="110">
        <f t="shared" si="1"/>
        <v>2630.6685527520663</v>
      </c>
      <c r="F30" s="113">
        <f>Normativy!$E$87</f>
        <v>54</v>
      </c>
      <c r="G30" s="83">
        <f t="shared" si="2"/>
        <v>9992.0811992855834</v>
      </c>
    </row>
    <row r="31" spans="1:7" x14ac:dyDescent="0.2">
      <c r="A31" s="111">
        <v>36</v>
      </c>
      <c r="B31" s="128">
        <f>IF(A31&lt;Normativy!$E$45,Normativy!$F$45, IF(A31&lt;Normativy!$E$46,Normativy!$F$46+Normativy!$G$46*A31+Normativy!$H$46*A31^2,IF(A31&lt;Normativy!$E$47,Normativy!$F$47+Normativy!$G$47*A31+Normativy!$H$47*A31^2,Normativy!$F$48)))</f>
        <v>28.3593984</v>
      </c>
      <c r="C31" s="110">
        <f>Normativy!$C$45</f>
        <v>17114</v>
      </c>
      <c r="D31" s="110">
        <f t="shared" si="0"/>
        <v>7241.6204710463817</v>
      </c>
      <c r="E31" s="110">
        <f t="shared" si="1"/>
        <v>2606.9833695766974</v>
      </c>
      <c r="F31" s="113">
        <f>Normativy!$E$87</f>
        <v>54</v>
      </c>
      <c r="G31" s="83">
        <f t="shared" si="2"/>
        <v>9902.60384062308</v>
      </c>
    </row>
    <row r="32" spans="1:7" x14ac:dyDescent="0.2">
      <c r="A32" s="111">
        <v>37</v>
      </c>
      <c r="B32" s="128">
        <f>IF(A32&lt;Normativy!$E$45,Normativy!$F$45, IF(A32&lt;Normativy!$E$46,Normativy!$F$46+Normativy!$G$46*A32+Normativy!$H$46*A32^2,IF(A32&lt;Normativy!$E$47,Normativy!$F$47+Normativy!$G$47*A32+Normativy!$H$47*A32^2,Normativy!$F$48)))</f>
        <v>28.611402599999998</v>
      </c>
      <c r="C32" s="110">
        <f>Normativy!$C$45</f>
        <v>17114</v>
      </c>
      <c r="D32" s="110">
        <f t="shared" si="0"/>
        <v>7177.8375520814207</v>
      </c>
      <c r="E32" s="110">
        <f t="shared" si="1"/>
        <v>2584.0215187493113</v>
      </c>
      <c r="F32" s="113">
        <f>Normativy!$E$87</f>
        <v>54</v>
      </c>
      <c r="G32" s="83">
        <f t="shared" si="2"/>
        <v>9815.8590708307311</v>
      </c>
    </row>
    <row r="33" spans="1:7" x14ac:dyDescent="0.2">
      <c r="A33" s="111">
        <v>38</v>
      </c>
      <c r="B33" s="128">
        <f>IF(A33&lt;Normativy!$E$45,Normativy!$F$45, IF(A33&lt;Normativy!$E$46,Normativy!$F$46+Normativy!$G$46*A33+Normativy!$H$46*A33^2,IF(A33&lt;Normativy!$E$47,Normativy!$F$47+Normativy!$G$47*A33+Normativy!$H$47*A33^2,Normativy!$F$48)))</f>
        <v>28.860077599999997</v>
      </c>
      <c r="C33" s="110">
        <f>Normativy!$C$45</f>
        <v>17114</v>
      </c>
      <c r="D33" s="110">
        <f t="shared" si="0"/>
        <v>7115.98918223283</v>
      </c>
      <c r="E33" s="110">
        <f t="shared" si="1"/>
        <v>2561.7561056038189</v>
      </c>
      <c r="F33" s="113">
        <f>Normativy!$E$87</f>
        <v>54</v>
      </c>
      <c r="G33" s="83">
        <f t="shared" si="2"/>
        <v>9731.7452878366494</v>
      </c>
    </row>
    <row r="34" spans="1:7" x14ac:dyDescent="0.2">
      <c r="A34" s="111">
        <v>39</v>
      </c>
      <c r="B34" s="128">
        <f>IF(A34&lt;Normativy!$E$45,Normativy!$F$45, IF(A34&lt;Normativy!$E$46,Normativy!$F$46+Normativy!$G$46*A34+Normativy!$H$46*A34^2,IF(A34&lt;Normativy!$E$47,Normativy!$F$47+Normativy!$G$47*A34+Normativy!$H$47*A34^2,Normativy!$F$48)))</f>
        <v>29.105423399999996</v>
      </c>
      <c r="C34" s="110">
        <f>Normativy!$C$45</f>
        <v>17114</v>
      </c>
      <c r="D34" s="110">
        <f t="shared" si="0"/>
        <v>7056.0045520588446</v>
      </c>
      <c r="E34" s="110">
        <f t="shared" si="1"/>
        <v>2540.1616387411841</v>
      </c>
      <c r="F34" s="113">
        <f>Normativy!$E$87</f>
        <v>54</v>
      </c>
      <c r="G34" s="83">
        <f t="shared" si="2"/>
        <v>9650.1661908000278</v>
      </c>
    </row>
    <row r="35" spans="1:7" x14ac:dyDescent="0.2">
      <c r="A35" s="111">
        <v>40</v>
      </c>
      <c r="B35" s="128">
        <f>IF(A35&lt;Normativy!$E$45,Normativy!$F$45, IF(A35&lt;Normativy!$E$46,Normativy!$F$46+Normativy!$G$46*A35+Normativy!$H$46*A35^2,IF(A35&lt;Normativy!$E$47,Normativy!$F$47+Normativy!$G$47*A35+Normativy!$H$47*A35^2,Normativy!$F$48)))</f>
        <v>29.347440000000002</v>
      </c>
      <c r="C35" s="110">
        <f>Normativy!$C$45</f>
        <v>17114</v>
      </c>
      <c r="D35" s="110">
        <f t="shared" si="0"/>
        <v>6997.8165046082377</v>
      </c>
      <c r="E35" s="110">
        <f t="shared" si="1"/>
        <v>2519.2139416589653</v>
      </c>
      <c r="F35" s="113">
        <f>Normativy!$E$87</f>
        <v>54</v>
      </c>
      <c r="G35" s="83">
        <f t="shared" si="2"/>
        <v>9571.0304462672029</v>
      </c>
    </row>
    <row r="36" spans="1:7" x14ac:dyDescent="0.2">
      <c r="A36" s="111">
        <v>41</v>
      </c>
      <c r="B36" s="128">
        <f>IF(A36&lt;Normativy!$E$45,Normativy!$F$45, IF(A36&lt;Normativy!$E$46,Normativy!$F$46+Normativy!$G$46*A36+Normativy!$H$46*A36^2,IF(A36&lt;Normativy!$E$47,Normativy!$F$47+Normativy!$G$47*A36+Normativy!$H$47*A36^2,Normativy!$F$48)))</f>
        <v>29.586127400000002</v>
      </c>
      <c r="C36" s="110">
        <f>Normativy!$C$45</f>
        <v>17114</v>
      </c>
      <c r="D36" s="110">
        <f t="shared" si="0"/>
        <v>6941.3613084083445</v>
      </c>
      <c r="E36" s="110">
        <f t="shared" si="1"/>
        <v>2498.8900710270041</v>
      </c>
      <c r="F36" s="113">
        <f>Normativy!$E$87</f>
        <v>54</v>
      </c>
      <c r="G36" s="83">
        <f t="shared" si="2"/>
        <v>9494.251379435349</v>
      </c>
    </row>
    <row r="37" spans="1:7" x14ac:dyDescent="0.2">
      <c r="A37" s="111">
        <v>42</v>
      </c>
      <c r="B37" s="128">
        <f>IF(A37&lt;Normativy!$E$45,Normativy!$F$45, IF(A37&lt;Normativy!$E$46,Normativy!$F$46+Normativy!$G$46*A37+Normativy!$H$46*A37^2,IF(A37&lt;Normativy!$E$47,Normativy!$F$47+Normativy!$G$47*A37+Normativy!$H$47*A37^2,Normativy!$F$48)))</f>
        <v>29.821485600000003</v>
      </c>
      <c r="C37" s="110">
        <f>Normativy!$C$45</f>
        <v>17114</v>
      </c>
      <c r="D37" s="110">
        <f t="shared" si="0"/>
        <v>6886.5784473192034</v>
      </c>
      <c r="E37" s="110">
        <f t="shared" si="1"/>
        <v>2479.1682410349131</v>
      </c>
      <c r="F37" s="113">
        <f>Normativy!$E$87</f>
        <v>54</v>
      </c>
      <c r="G37" s="83">
        <f t="shared" si="2"/>
        <v>9419.7466883541165</v>
      </c>
    </row>
    <row r="38" spans="1:7" x14ac:dyDescent="0.2">
      <c r="A38" s="111">
        <v>43</v>
      </c>
      <c r="B38" s="128">
        <f>IF(A38&lt;Normativy!$E$45,Normativy!$F$45, IF(A38&lt;Normativy!$E$46,Normativy!$F$46+Normativy!$G$46*A38+Normativy!$H$46*A38^2,IF(A38&lt;Normativy!$E$47,Normativy!$F$47+Normativy!$G$47*A38+Normativy!$H$47*A38^2,Normativy!$F$48)))</f>
        <v>30.0535146</v>
      </c>
      <c r="C38" s="110">
        <f>Normativy!$C$45</f>
        <v>17114</v>
      </c>
      <c r="D38" s="110">
        <f t="shared" si="0"/>
        <v>6833.4104258142233</v>
      </c>
      <c r="E38" s="110">
        <f t="shared" si="1"/>
        <v>2460.0277532931204</v>
      </c>
      <c r="F38" s="113">
        <f>Normativy!$E$87</f>
        <v>54</v>
      </c>
      <c r="G38" s="83">
        <f t="shared" si="2"/>
        <v>9347.4381791073429</v>
      </c>
    </row>
    <row r="39" spans="1:7" x14ac:dyDescent="0.2">
      <c r="A39" s="111">
        <v>44</v>
      </c>
      <c r="B39" s="128">
        <f>IF(A39&lt;Normativy!$E$45,Normativy!$F$45, IF(A39&lt;Normativy!$E$46,Normativy!$F$46+Normativy!$G$46*A39+Normativy!$H$46*A39^2,IF(A39&lt;Normativy!$E$47,Normativy!$F$47+Normativy!$G$47*A39+Normativy!$H$47*A39^2,Normativy!$F$48)))</f>
        <v>30.282214400000001</v>
      </c>
      <c r="C39" s="110">
        <f>Normativy!$C$45</f>
        <v>17114</v>
      </c>
      <c r="D39" s="110">
        <f t="shared" si="0"/>
        <v>6781.8025883866667</v>
      </c>
      <c r="E39" s="110">
        <f t="shared" si="1"/>
        <v>2441.4489318192</v>
      </c>
      <c r="F39" s="113">
        <f>Normativy!$E$87</f>
        <v>54</v>
      </c>
      <c r="G39" s="83">
        <f t="shared" si="2"/>
        <v>9277.2515202058676</v>
      </c>
    </row>
    <row r="40" spans="1:7" x14ac:dyDescent="0.2">
      <c r="A40" s="111">
        <v>45</v>
      </c>
      <c r="B40" s="128">
        <f>IF(A40&lt;Normativy!$E$45,Normativy!$F$45, IF(A40&lt;Normativy!$E$46,Normativy!$F$46+Normativy!$G$46*A40+Normativy!$H$46*A40^2,IF(A40&lt;Normativy!$E$47,Normativy!$F$47+Normativy!$G$47*A40+Normativy!$H$47*A40^2,Normativy!$F$48)))</f>
        <v>30.507584999999999</v>
      </c>
      <c r="C40" s="110">
        <f>Normativy!$C$45</f>
        <v>17114</v>
      </c>
      <c r="D40" s="110">
        <f t="shared" si="0"/>
        <v>6731.7029519052394</v>
      </c>
      <c r="E40" s="110">
        <f t="shared" si="1"/>
        <v>2423.413062685886</v>
      </c>
      <c r="F40" s="113">
        <f>Normativy!$E$87</f>
        <v>54</v>
      </c>
      <c r="G40" s="83">
        <f t="shared" si="2"/>
        <v>9209.1160145911253</v>
      </c>
    </row>
    <row r="41" spans="1:7" x14ac:dyDescent="0.2">
      <c r="A41" s="111">
        <v>46</v>
      </c>
      <c r="B41" s="128">
        <f>IF(A41&lt;Normativy!$E$45,Normativy!$F$45, IF(A41&lt;Normativy!$E$46,Normativy!$F$46+Normativy!$G$46*A41+Normativy!$H$46*A41^2,IF(A41&lt;Normativy!$E$47,Normativy!$F$47+Normativy!$G$47*A41+Normativy!$H$47*A41^2,Normativy!$F$48)))</f>
        <v>30.729626399999997</v>
      </c>
      <c r="C41" s="110">
        <f>Normativy!$C$45</f>
        <v>17114</v>
      </c>
      <c r="D41" s="110">
        <f t="shared" si="0"/>
        <v>6683.0620498529715</v>
      </c>
      <c r="E41" s="110">
        <f t="shared" si="1"/>
        <v>2405.9023379470696</v>
      </c>
      <c r="F41" s="113">
        <f>Normativy!$E$87</f>
        <v>54</v>
      </c>
      <c r="G41" s="83">
        <f t="shared" si="2"/>
        <v>9142.9643878000406</v>
      </c>
    </row>
    <row r="42" spans="1:7" x14ac:dyDescent="0.2">
      <c r="A42" s="111">
        <v>47</v>
      </c>
      <c r="B42" s="128">
        <f>IF(A42&lt;Normativy!$E$45,Normativy!$F$45, IF(A42&lt;Normativy!$E$46,Normativy!$F$46+Normativy!$G$46*A42+Normativy!$H$46*A42^2,IF(A42&lt;Normativy!$E$47,Normativy!$F$47+Normativy!$G$47*A42+Normativy!$H$47*A42^2,Normativy!$F$48)))</f>
        <v>30.9483386</v>
      </c>
      <c r="C42" s="110">
        <f>Normativy!$C$45</f>
        <v>17114</v>
      </c>
      <c r="D42" s="110">
        <f t="shared" si="0"/>
        <v>6635.8327874828155</v>
      </c>
      <c r="E42" s="110">
        <f t="shared" si="1"/>
        <v>2388.8998034938136</v>
      </c>
      <c r="F42" s="113">
        <f>Normativy!$E$87</f>
        <v>54</v>
      </c>
      <c r="G42" s="83">
        <f t="shared" si="2"/>
        <v>9078.7325909766296</v>
      </c>
    </row>
    <row r="43" spans="1:7" x14ac:dyDescent="0.2">
      <c r="A43" s="111">
        <v>48</v>
      </c>
      <c r="B43" s="128">
        <f>IF(A43&lt;Normativy!$E$45,Normativy!$F$45, IF(A43&lt;Normativy!$E$46,Normativy!$F$46+Normativy!$G$46*A43+Normativy!$H$46*A43^2,IF(A43&lt;Normativy!$E$47,Normativy!$F$47+Normativy!$G$47*A43+Normativy!$H$47*A43^2,Normativy!$F$48)))</f>
        <v>31.163721599999995</v>
      </c>
      <c r="C43" s="110">
        <f>Normativy!$C$45</f>
        <v>17114</v>
      </c>
      <c r="D43" s="110">
        <f t="shared" si="0"/>
        <v>6589.9703070123705</v>
      </c>
      <c r="E43" s="110">
        <f t="shared" si="1"/>
        <v>2372.3893105244533</v>
      </c>
      <c r="F43" s="113">
        <f>Normativy!$E$87</f>
        <v>54</v>
      </c>
      <c r="G43" s="83">
        <f t="shared" si="2"/>
        <v>9016.3596175368239</v>
      </c>
    </row>
    <row r="44" spans="1:7" x14ac:dyDescent="0.2">
      <c r="A44" s="111">
        <v>49</v>
      </c>
      <c r="B44" s="128">
        <f>IF(A44&lt;Normativy!$E$45,Normativy!$F$45, IF(A44&lt;Normativy!$E$46,Normativy!$F$46+Normativy!$G$46*A44+Normativy!$H$46*A44^2,IF(A44&lt;Normativy!$E$47,Normativy!$F$47+Normativy!$G$47*A44+Normativy!$H$47*A44^2,Normativy!$F$48)))</f>
        <v>31.375775399999995</v>
      </c>
      <c r="C44" s="110">
        <f>Normativy!$C$45</f>
        <v>17114</v>
      </c>
      <c r="D44" s="110">
        <f t="shared" si="0"/>
        <v>6545.4318620600534</v>
      </c>
      <c r="E44" s="110">
        <f t="shared" si="1"/>
        <v>2356.3554703416189</v>
      </c>
      <c r="F44" s="113">
        <f>Normativy!$E$87</f>
        <v>54</v>
      </c>
      <c r="G44" s="83">
        <f t="shared" si="2"/>
        <v>8955.7873324016728</v>
      </c>
    </row>
    <row r="45" spans="1:7" x14ac:dyDescent="0.2">
      <c r="A45" s="111">
        <v>50</v>
      </c>
      <c r="B45" s="128">
        <f>IF(A45&lt;Normativy!$E$45,Normativy!$F$45, IF(A45&lt;Normativy!$E$46,Normativy!$F$46+Normativy!$G$46*A45+Normativy!$H$46*A45^2,IF(A45&lt;Normativy!$E$47,Normativy!$F$47+Normativy!$G$47*A45+Normativy!$H$47*A45^2,Normativy!$F$48)))</f>
        <v>31.584499999999995</v>
      </c>
      <c r="C45" s="110">
        <f>Normativy!$C$45</f>
        <v>17114</v>
      </c>
      <c r="D45" s="110">
        <f t="shared" si="0"/>
        <v>6502.1767005968122</v>
      </c>
      <c r="E45" s="110">
        <f t="shared" si="1"/>
        <v>2340.7836122148524</v>
      </c>
      <c r="F45" s="113">
        <f>Normativy!$E$87</f>
        <v>54</v>
      </c>
      <c r="G45" s="83">
        <f t="shared" si="2"/>
        <v>8896.9603128116651</v>
      </c>
    </row>
    <row r="46" spans="1:7" x14ac:dyDescent="0.2">
      <c r="A46" s="111">
        <v>51</v>
      </c>
      <c r="B46" s="128">
        <f>IF(A46&lt;Normativy!$E$45,Normativy!$F$45, IF(A46&lt;Normativy!$E$46,Normativy!$F$46+Normativy!$G$46*A46+Normativy!$H$46*A46^2,IF(A46&lt;Normativy!$E$47,Normativy!$F$47+Normativy!$G$47*A46+Normativy!$H$47*A46^2,Normativy!$F$48)))</f>
        <v>31.789895399999995</v>
      </c>
      <c r="C46" s="110">
        <f>Normativy!$C$45</f>
        <v>17114</v>
      </c>
      <c r="D46" s="110">
        <f t="shared" si="0"/>
        <v>6460.1659557520916</v>
      </c>
      <c r="E46" s="110">
        <f t="shared" si="1"/>
        <v>2325.6597440707528</v>
      </c>
      <c r="F46" s="113">
        <f>Normativy!$E$87</f>
        <v>54</v>
      </c>
      <c r="G46" s="83">
        <f t="shared" si="2"/>
        <v>8839.8256998228444</v>
      </c>
    </row>
    <row r="47" spans="1:7" x14ac:dyDescent="0.2">
      <c r="A47" s="111">
        <v>52</v>
      </c>
      <c r="B47" s="128">
        <f>IF(A47&lt;Normativy!$E$45,Normativy!$F$45, IF(A47&lt;Normativy!$E$46,Normativy!$F$46+Normativy!$G$46*A47+Normativy!$H$46*A47^2,IF(A47&lt;Normativy!$E$47,Normativy!$F$47+Normativy!$G$47*A47+Normativy!$H$47*A47^2,Normativy!$F$48)))</f>
        <v>31.991961599999996</v>
      </c>
      <c r="C47" s="110">
        <f>Normativy!$C$45</f>
        <v>17114</v>
      </c>
      <c r="D47" s="110">
        <f t="shared" si="0"/>
        <v>6419.3625438710214</v>
      </c>
      <c r="E47" s="110">
        <f t="shared" si="1"/>
        <v>2310.9705157935678</v>
      </c>
      <c r="F47" s="113">
        <f>Normativy!$E$87</f>
        <v>54</v>
      </c>
      <c r="G47" s="83">
        <f t="shared" si="2"/>
        <v>8784.3330596645901</v>
      </c>
    </row>
    <row r="48" spans="1:7" x14ac:dyDescent="0.2">
      <c r="A48" s="111">
        <v>53</v>
      </c>
      <c r="B48" s="128">
        <f>IF(A48&lt;Normativy!$E$45,Normativy!$F$45, IF(A48&lt;Normativy!$E$46,Normativy!$F$46+Normativy!$G$46*A48+Normativy!$H$46*A48^2,IF(A48&lt;Normativy!$E$47,Normativy!$F$47+Normativy!$G$47*A48+Normativy!$H$47*A48^2,Normativy!$F$48)))</f>
        <v>32.190698599999997</v>
      </c>
      <c r="C48" s="110">
        <f>Normativy!$C$45</f>
        <v>17114</v>
      </c>
      <c r="D48" s="110">
        <f t="shared" si="0"/>
        <v>6379.7310692722895</v>
      </c>
      <c r="E48" s="110">
        <f t="shared" si="1"/>
        <v>2296.7031849380242</v>
      </c>
      <c r="F48" s="113">
        <f>Normativy!$E$87</f>
        <v>54</v>
      </c>
      <c r="G48" s="83">
        <f t="shared" si="2"/>
        <v>8730.4342542103132</v>
      </c>
    </row>
    <row r="49" spans="1:7" x14ac:dyDescent="0.2">
      <c r="A49" s="111">
        <v>54</v>
      </c>
      <c r="B49" s="128">
        <f>IF(A49&lt;Normativy!$E$45,Normativy!$F$45, IF(A49&lt;Normativy!$E$46,Normativy!$F$46+Normativy!$G$46*A49+Normativy!$H$46*A49^2,IF(A49&lt;Normativy!$E$47,Normativy!$F$47+Normativy!$G$47*A49+Normativy!$H$47*A49^2,Normativy!$F$48)))</f>
        <v>32.386106400000003</v>
      </c>
      <c r="C49" s="110">
        <f>Normativy!$C$45</f>
        <v>17114</v>
      </c>
      <c r="D49" s="110">
        <f t="shared" si="0"/>
        <v>6341.2377352036356</v>
      </c>
      <c r="E49" s="110">
        <f t="shared" si="1"/>
        <v>2282.8455846733086</v>
      </c>
      <c r="F49" s="113">
        <f>Normativy!$E$87</f>
        <v>54</v>
      </c>
      <c r="G49" s="83">
        <f t="shared" si="2"/>
        <v>8678.0833198769433</v>
      </c>
    </row>
    <row r="50" spans="1:7" x14ac:dyDescent="0.2">
      <c r="A50" s="111">
        <v>55</v>
      </c>
      <c r="B50" s="128">
        <f>IF(A50&lt;Normativy!$E$45,Normativy!$F$45, IF(A50&lt;Normativy!$E$46,Normativy!$F$46+Normativy!$G$46*A50+Normativy!$H$46*A50^2,IF(A50&lt;Normativy!$E$47,Normativy!$F$47+Normativy!$G$47*A50+Normativy!$H$47*A50^2,Normativy!$F$48)))</f>
        <v>32.578184999999998</v>
      </c>
      <c r="C50" s="110">
        <f>Normativy!$C$45</f>
        <v>17114</v>
      </c>
      <c r="D50" s="110">
        <f t="shared" si="0"/>
        <v>6303.850260534773</v>
      </c>
      <c r="E50" s="110">
        <f t="shared" si="1"/>
        <v>2269.3860937925183</v>
      </c>
      <c r="F50" s="113">
        <f>Normativy!$E$87</f>
        <v>54</v>
      </c>
      <c r="G50" s="83">
        <f t="shared" si="2"/>
        <v>8627.2363543272913</v>
      </c>
    </row>
    <row r="51" spans="1:7" x14ac:dyDescent="0.2">
      <c r="A51" s="111">
        <v>56</v>
      </c>
      <c r="B51" s="128">
        <f>IF(A51&lt;Normativy!$E$45,Normativy!$F$45, IF(A51&lt;Normativy!$E$46,Normativy!$F$46+Normativy!$G$46*A51+Normativy!$H$46*A51^2,IF(A51&lt;Normativy!$E$47,Normativy!$F$47+Normativy!$G$47*A51+Normativy!$H$47*A51^2,Normativy!$F$48)))</f>
        <v>32.766934399999997</v>
      </c>
      <c r="C51" s="110">
        <f>Normativy!$C$45</f>
        <v>17114</v>
      </c>
      <c r="D51" s="110">
        <f t="shared" si="0"/>
        <v>6267.5378017664052</v>
      </c>
      <c r="E51" s="110">
        <f t="shared" si="1"/>
        <v>2256.3136086359059</v>
      </c>
      <c r="F51" s="113">
        <f>Normativy!$E$87</f>
        <v>54</v>
      </c>
      <c r="G51" s="83">
        <f t="shared" si="2"/>
        <v>8577.8514104023106</v>
      </c>
    </row>
    <row r="52" spans="1:7" x14ac:dyDescent="0.2">
      <c r="A52" s="111">
        <v>57</v>
      </c>
      <c r="B52" s="128">
        <f>IF(A52&lt;Normativy!$E$45,Normativy!$F$45, IF(A52&lt;Normativy!$E$46,Normativy!$F$46+Normativy!$G$46*A52+Normativy!$H$46*A52^2,IF(A52&lt;Normativy!$E$47,Normativy!$F$47+Normativy!$G$47*A52+Normativy!$H$47*A52^2,Normativy!$F$48)))</f>
        <v>32.9523546</v>
      </c>
      <c r="C52" s="110">
        <f>Normativy!$C$45</f>
        <v>17114</v>
      </c>
      <c r="D52" s="110">
        <f t="shared" si="0"/>
        <v>6232.2708799692264</v>
      </c>
      <c r="E52" s="110">
        <f t="shared" si="1"/>
        <v>2243.6175167889214</v>
      </c>
      <c r="F52" s="113">
        <f>Normativy!$E$87</f>
        <v>54</v>
      </c>
      <c r="G52" s="83">
        <f t="shared" si="2"/>
        <v>8529.8883967581478</v>
      </c>
    </row>
    <row r="53" spans="1:7" x14ac:dyDescent="0.2">
      <c r="A53" s="111">
        <v>58</v>
      </c>
      <c r="B53" s="128">
        <f>IF(A53&lt;Normativy!$E$45,Normativy!$F$45, IF(A53&lt;Normativy!$E$46,Normativy!$F$46+Normativy!$G$46*A53+Normativy!$H$46*A53^2,IF(A53&lt;Normativy!$E$47,Normativy!$F$47+Normativy!$G$47*A53+Normativy!$H$47*A53^2,Normativy!$F$48)))</f>
        <v>33.134445600000006</v>
      </c>
      <c r="C53" s="110">
        <f>Normativy!$C$45</f>
        <v>17114</v>
      </c>
      <c r="D53" s="110">
        <f t="shared" si="0"/>
        <v>6198.0213122986415</v>
      </c>
      <c r="E53" s="110">
        <f t="shared" si="1"/>
        <v>2231.2876724275106</v>
      </c>
      <c r="F53" s="113">
        <f>Normativy!$E$87</f>
        <v>54</v>
      </c>
      <c r="G53" s="83">
        <f t="shared" si="2"/>
        <v>8483.3089847261526</v>
      </c>
    </row>
    <row r="54" spans="1:7" x14ac:dyDescent="0.2">
      <c r="A54" s="111">
        <v>59</v>
      </c>
      <c r="B54" s="128">
        <f>IF(A54&lt;Normativy!$E$45,Normativy!$F$45, IF(A54&lt;Normativy!$E$46,Normativy!$F$46+Normativy!$G$46*A54+Normativy!$H$46*A54^2,IF(A54&lt;Normativy!$E$47,Normativy!$F$47+Normativy!$G$47*A54+Normativy!$H$47*A54^2,Normativy!$F$48)))</f>
        <v>33.313207400000003</v>
      </c>
      <c r="C54" s="110">
        <f>Normativy!$C$45</f>
        <v>17114</v>
      </c>
      <c r="D54" s="110">
        <f t="shared" si="0"/>
        <v>6164.7621477600496</v>
      </c>
      <c r="E54" s="110">
        <f t="shared" si="1"/>
        <v>2219.3143731936179</v>
      </c>
      <c r="F54" s="113">
        <f>Normativy!$E$87</f>
        <v>54</v>
      </c>
      <c r="G54" s="83">
        <f t="shared" si="2"/>
        <v>8438.0765209536676</v>
      </c>
    </row>
    <row r="55" spans="1:7" x14ac:dyDescent="0.2">
      <c r="A55" s="111">
        <v>60</v>
      </c>
      <c r="B55" s="128">
        <f>IF(A55&lt;Normativy!$E$45,Normativy!$F$45, IF(A55&lt;Normativy!$E$46,Normativy!$F$46+Normativy!$G$46*A55+Normativy!$H$46*A55^2,IF(A55&lt;Normativy!$E$47,Normativy!$F$47+Normativy!$G$47*A55+Normativy!$H$47*A55^2,Normativy!$F$48)))</f>
        <v>33.488640000000004</v>
      </c>
      <c r="C55" s="110">
        <f>Normativy!$C$45</f>
        <v>17114</v>
      </c>
      <c r="D55" s="110">
        <f t="shared" si="0"/>
        <v>6132.4676069258103</v>
      </c>
      <c r="E55" s="110">
        <f t="shared" si="1"/>
        <v>2207.6883384932917</v>
      </c>
      <c r="F55" s="113">
        <f>Normativy!$E$87</f>
        <v>54</v>
      </c>
      <c r="G55" s="83">
        <f t="shared" si="2"/>
        <v>8394.155945419101</v>
      </c>
    </row>
    <row r="56" spans="1:7" x14ac:dyDescent="0.2">
      <c r="A56" s="111">
        <v>61</v>
      </c>
      <c r="B56" s="128">
        <f>IF(A56&lt;Normativy!$E$45,Normativy!$F$45, IF(A56&lt;Normativy!$E$46,Normativy!$F$46+Normativy!$G$46*A56+Normativy!$H$46*A56^2,IF(A56&lt;Normativy!$E$47,Normativy!$F$47+Normativy!$G$47*A56+Normativy!$H$47*A56^2,Normativy!$F$48)))</f>
        <v>33.7317088</v>
      </c>
      <c r="C56" s="110">
        <f>Normativy!$C$45</f>
        <v>17114</v>
      </c>
      <c r="D56" s="110">
        <f t="shared" si="0"/>
        <v>6088.2773896115214</v>
      </c>
      <c r="E56" s="110">
        <f t="shared" si="1"/>
        <v>2191.7798602601474</v>
      </c>
      <c r="F56" s="113">
        <f>Normativy!$E$87</f>
        <v>54</v>
      </c>
      <c r="G56" s="83">
        <f t="shared" si="2"/>
        <v>8334.0572498716683</v>
      </c>
    </row>
    <row r="57" spans="1:7" x14ac:dyDescent="0.2">
      <c r="A57" s="111">
        <v>62</v>
      </c>
      <c r="B57" s="128">
        <f>IF(A57&lt;Normativy!$E$45,Normativy!$F$45, IF(A57&lt;Normativy!$E$46,Normativy!$F$46+Normativy!$G$46*A57+Normativy!$H$46*A57^2,IF(A57&lt;Normativy!$E$47,Normativy!$F$47+Normativy!$G$47*A57+Normativy!$H$47*A57^2,Normativy!$F$48)))</f>
        <v>33.859563199999997</v>
      </c>
      <c r="C57" s="110">
        <f>Normativy!$C$45</f>
        <v>17114</v>
      </c>
      <c r="D57" s="110">
        <f t="shared" si="0"/>
        <v>6065.2879302353203</v>
      </c>
      <c r="E57" s="110">
        <f t="shared" si="1"/>
        <v>2183.5036548847152</v>
      </c>
      <c r="F57" s="113">
        <f>Normativy!$E$87</f>
        <v>54</v>
      </c>
      <c r="G57" s="83">
        <f t="shared" si="2"/>
        <v>8302.791585120036</v>
      </c>
    </row>
    <row r="58" spans="1:7" x14ac:dyDescent="0.2">
      <c r="A58" s="111">
        <v>63</v>
      </c>
      <c r="B58" s="128">
        <f>IF(A58&lt;Normativy!$E$45,Normativy!$F$45, IF(A58&lt;Normativy!$E$46,Normativy!$F$46+Normativy!$G$46*A58+Normativy!$H$46*A58^2,IF(A58&lt;Normativy!$E$47,Normativy!$F$47+Normativy!$G$47*A58+Normativy!$H$47*A58^2,Normativy!$F$48)))</f>
        <v>33.986443200000004</v>
      </c>
      <c r="C58" s="110">
        <f>Normativy!$C$45</f>
        <v>17114</v>
      </c>
      <c r="D58" s="110">
        <f t="shared" si="0"/>
        <v>6042.6446742741227</v>
      </c>
      <c r="E58" s="110">
        <f t="shared" si="1"/>
        <v>2175.3520827386842</v>
      </c>
      <c r="F58" s="113">
        <f>Normativy!$E$87</f>
        <v>54</v>
      </c>
      <c r="G58" s="83">
        <f t="shared" si="2"/>
        <v>8271.9967570128065</v>
      </c>
    </row>
    <row r="59" spans="1:7" x14ac:dyDescent="0.2">
      <c r="A59" s="111">
        <v>64</v>
      </c>
      <c r="B59" s="128">
        <f>IF(A59&lt;Normativy!$E$45,Normativy!$F$45, IF(A59&lt;Normativy!$E$46,Normativy!$F$46+Normativy!$G$46*A59+Normativy!$H$46*A59^2,IF(A59&lt;Normativy!$E$47,Normativy!$F$47+Normativy!$G$47*A59+Normativy!$H$47*A59^2,Normativy!$F$48)))</f>
        <v>34.112348799999999</v>
      </c>
      <c r="C59" s="110">
        <f>Normativy!$C$45</f>
        <v>17114</v>
      </c>
      <c r="D59" s="110">
        <f t="shared" si="0"/>
        <v>6020.3418182684627</v>
      </c>
      <c r="E59" s="110">
        <f t="shared" si="1"/>
        <v>2167.3230545766464</v>
      </c>
      <c r="F59" s="113">
        <f>Normativy!$E$87</f>
        <v>54</v>
      </c>
      <c r="G59" s="83">
        <f t="shared" si="2"/>
        <v>8241.6648728451091</v>
      </c>
    </row>
    <row r="60" spans="1:7" x14ac:dyDescent="0.2">
      <c r="A60" s="111">
        <v>65</v>
      </c>
      <c r="B60" s="128">
        <f>IF(A60&lt;Normativy!$E$45,Normativy!$F$45, IF(A60&lt;Normativy!$E$46,Normativy!$F$46+Normativy!$G$46*A60+Normativy!$H$46*A60^2,IF(A60&lt;Normativy!$E$47,Normativy!$F$47+Normativy!$G$47*A60+Normativy!$H$47*A60^2,Normativy!$F$48)))</f>
        <v>34.237279999999998</v>
      </c>
      <c r="C60" s="110">
        <f>Normativy!$C$45</f>
        <v>17114</v>
      </c>
      <c r="D60" s="110">
        <f t="shared" si="0"/>
        <v>5998.37370258385</v>
      </c>
      <c r="E60" s="110">
        <f t="shared" si="1"/>
        <v>2159.4145329301859</v>
      </c>
      <c r="F60" s="113">
        <f>Normativy!$E$87</f>
        <v>54</v>
      </c>
      <c r="G60" s="83">
        <f t="shared" si="2"/>
        <v>8211.7882355140355</v>
      </c>
    </row>
    <row r="61" spans="1:7" x14ac:dyDescent="0.2">
      <c r="A61" s="111">
        <v>66</v>
      </c>
      <c r="B61" s="128">
        <f>IF(A61&lt;Normativy!$E$45,Normativy!$F$45, IF(A61&lt;Normativy!$E$46,Normativy!$F$46+Normativy!$G$46*A61+Normativy!$H$46*A61^2,IF(A61&lt;Normativy!$E$47,Normativy!$F$47+Normativy!$G$47*A61+Normativy!$H$47*A61^2,Normativy!$F$48)))</f>
        <v>34.3612368</v>
      </c>
      <c r="C61" s="110">
        <f>Normativy!$C$45</f>
        <v>17114</v>
      </c>
      <c r="D61" s="110">
        <f t="shared" si="0"/>
        <v>5976.7348071708529</v>
      </c>
      <c r="E61" s="110">
        <f t="shared" si="1"/>
        <v>2151.6245305815069</v>
      </c>
      <c r="F61" s="113">
        <f>Normativy!$E$87</f>
        <v>54</v>
      </c>
      <c r="G61" s="83">
        <f t="shared" si="2"/>
        <v>8182.3593377523594</v>
      </c>
    </row>
    <row r="62" spans="1:7" x14ac:dyDescent="0.2">
      <c r="A62" s="111">
        <v>67</v>
      </c>
      <c r="B62" s="128">
        <f>IF(A62&lt;Normativy!$E$45,Normativy!$F$45, IF(A62&lt;Normativy!$E$46,Normativy!$F$46+Normativy!$G$46*A62+Normativy!$H$46*A62^2,IF(A62&lt;Normativy!$E$47,Normativy!$F$47+Normativy!$G$47*A62+Normativy!$H$47*A62^2,Normativy!$F$48)))</f>
        <v>34.484219200000005</v>
      </c>
      <c r="C62" s="110">
        <f>Normativy!$C$45</f>
        <v>17114</v>
      </c>
      <c r="D62" s="110">
        <f t="shared" si="0"/>
        <v>5955.4197474768389</v>
      </c>
      <c r="E62" s="110">
        <f t="shared" si="1"/>
        <v>2143.9511090916621</v>
      </c>
      <c r="F62" s="113">
        <f>Normativy!$E$87</f>
        <v>54</v>
      </c>
      <c r="G62" s="83">
        <f t="shared" si="2"/>
        <v>8153.370856568501</v>
      </c>
    </row>
    <row r="63" spans="1:7" x14ac:dyDescent="0.2">
      <c r="A63" s="111">
        <v>68</v>
      </c>
      <c r="B63" s="128">
        <f>IF(A63&lt;Normativy!$E$45,Normativy!$F$45, IF(A63&lt;Normativy!$E$46,Normativy!$F$46+Normativy!$G$46*A63+Normativy!$H$46*A63^2,IF(A63&lt;Normativy!$E$47,Normativy!$F$47+Normativy!$G$47*A63+Normativy!$H$47*A63^2,Normativy!$F$48)))</f>
        <v>34.606227199999999</v>
      </c>
      <c r="C63" s="110">
        <f>Normativy!$C$45</f>
        <v>17114</v>
      </c>
      <c r="D63" s="110">
        <f t="shared" si="0"/>
        <v>5934.4232705031773</v>
      </c>
      <c r="E63" s="110">
        <f t="shared" si="1"/>
        <v>2136.3923773811439</v>
      </c>
      <c r="F63" s="113">
        <f>Normativy!$E$87</f>
        <v>54</v>
      </c>
      <c r="G63" s="83">
        <f t="shared" si="2"/>
        <v>8124.8156478843212</v>
      </c>
    </row>
    <row r="64" spans="1:7" x14ac:dyDescent="0.2">
      <c r="A64" s="111">
        <v>69</v>
      </c>
      <c r="B64" s="128">
        <f>IF(A64&lt;Normativy!$E$45,Normativy!$F$45, IF(A64&lt;Normativy!$E$46,Normativy!$F$46+Normativy!$G$46*A64+Normativy!$H$46*A64^2,IF(A64&lt;Normativy!$E$47,Normativy!$F$47+Normativy!$G$47*A64+Normativy!$H$47*A64^2,Normativy!$F$48)))</f>
        <v>34.727260799999996</v>
      </c>
      <c r="C64" s="110">
        <f>Normativy!$C$45</f>
        <v>17114</v>
      </c>
      <c r="D64" s="110">
        <f t="shared" si="0"/>
        <v>5913.7402510018874</v>
      </c>
      <c r="E64" s="110">
        <f t="shared" si="1"/>
        <v>2128.9464903606795</v>
      </c>
      <c r="F64" s="113">
        <f>Normativy!$E$87</f>
        <v>54</v>
      </c>
      <c r="G64" s="83">
        <f t="shared" si="2"/>
        <v>8096.6867413625669</v>
      </c>
    </row>
    <row r="65" spans="1:7" x14ac:dyDescent="0.2">
      <c r="A65" s="111">
        <v>70</v>
      </c>
      <c r="B65" s="128">
        <f>IF(A65&lt;Normativy!$E$45,Normativy!$F$45, IF(A65&lt;Normativy!$E$46,Normativy!$F$46+Normativy!$G$46*A65+Normativy!$H$46*A65^2,IF(A65&lt;Normativy!$E$47,Normativy!$F$47+Normativy!$G$47*A65+Normativy!$H$47*A65^2,Normativy!$F$48)))</f>
        <v>34.847320000000003</v>
      </c>
      <c r="C65" s="110">
        <f>Normativy!$C$45</f>
        <v>17114</v>
      </c>
      <c r="D65" s="110">
        <f t="shared" si="0"/>
        <v>5893.3656878061211</v>
      </c>
      <c r="E65" s="110">
        <f t="shared" si="1"/>
        <v>2121.6116476102034</v>
      </c>
      <c r="F65" s="113">
        <f>Normativy!$E$87</f>
        <v>54</v>
      </c>
      <c r="G65" s="83">
        <f t="shared" si="2"/>
        <v>8068.9773354163244</v>
      </c>
    </row>
    <row r="66" spans="1:7" x14ac:dyDescent="0.2">
      <c r="A66" s="111">
        <v>71</v>
      </c>
      <c r="B66" s="128">
        <f>IF(A66&lt;Normativy!$E$45,Normativy!$F$45, IF(A66&lt;Normativy!$E$46,Normativy!$F$46+Normativy!$G$46*A66+Normativy!$H$46*A66^2,IF(A66&lt;Normativy!$E$47,Normativy!$F$47+Normativy!$G$47*A66+Normativy!$H$47*A66^2,Normativy!$F$48)))</f>
        <v>34.966404800000007</v>
      </c>
      <c r="C66" s="110">
        <f>Normativy!$C$45</f>
        <v>17114</v>
      </c>
      <c r="D66" s="110">
        <f t="shared" si="0"/>
        <v>5873.2947002890032</v>
      </c>
      <c r="E66" s="110">
        <f t="shared" si="1"/>
        <v>2114.3860921040409</v>
      </c>
      <c r="F66" s="113">
        <f>Normativy!$E$87</f>
        <v>54</v>
      </c>
      <c r="G66" s="83">
        <f t="shared" si="2"/>
        <v>8041.6807923930446</v>
      </c>
    </row>
    <row r="67" spans="1:7" x14ac:dyDescent="0.2">
      <c r="A67" s="111">
        <v>72</v>
      </c>
      <c r="B67" s="128">
        <f>IF(A67&lt;Normativy!$E$45,Normativy!$F$45, IF(A67&lt;Normativy!$E$46,Normativy!$F$46+Normativy!$G$46*A67+Normativy!$H$46*A67^2,IF(A67&lt;Normativy!$E$47,Normativy!$F$47+Normativy!$G$47*A67+Normativy!$H$47*A67^2,Normativy!$F$48)))</f>
        <v>35.084515199999998</v>
      </c>
      <c r="C67" s="110">
        <f>Normativy!$C$45</f>
        <v>17114</v>
      </c>
      <c r="D67" s="110">
        <f t="shared" si="0"/>
        <v>5853.5225249457062</v>
      </c>
      <c r="E67" s="110">
        <f t="shared" si="1"/>
        <v>2107.2681089804541</v>
      </c>
      <c r="F67" s="113">
        <f>Normativy!$E$87</f>
        <v>54</v>
      </c>
      <c r="G67" s="83">
        <f t="shared" si="2"/>
        <v>8014.7906339261608</v>
      </c>
    </row>
    <row r="68" spans="1:7" x14ac:dyDescent="0.2">
      <c r="A68" s="111">
        <v>73</v>
      </c>
      <c r="B68" s="128">
        <f>IF(A68&lt;Normativy!$E$45,Normativy!$F$45, IF(A68&lt;Normativy!$E$46,Normativy!$F$46+Normativy!$G$46*A68+Normativy!$H$46*A68^2,IF(A68&lt;Normativy!$E$47,Normativy!$F$47+Normativy!$G$47*A68+Normativy!$H$47*A68^2,Normativy!$F$48)))</f>
        <v>35.201651200000001</v>
      </c>
      <c r="C68" s="110">
        <f>Normativy!$C$45</f>
        <v>17114</v>
      </c>
      <c r="D68" s="110">
        <f t="shared" si="0"/>
        <v>5834.0445120937966</v>
      </c>
      <c r="E68" s="110">
        <f t="shared" si="1"/>
        <v>2100.2560243537669</v>
      </c>
      <c r="F68" s="113">
        <f>Normativy!$E$87</f>
        <v>54</v>
      </c>
      <c r="G68" s="83">
        <f t="shared" si="2"/>
        <v>7988.300536447563</v>
      </c>
    </row>
    <row r="69" spans="1:7" x14ac:dyDescent="0.2">
      <c r="A69" s="111">
        <v>74</v>
      </c>
      <c r="B69" s="128">
        <f>IF(A69&lt;Normativy!$E$45,Normativy!$F$45, IF(A69&lt;Normativy!$E$46,Normativy!$F$46+Normativy!$G$46*A69+Normativy!$H$46*A69^2,IF(A69&lt;Normativy!$E$47,Normativy!$F$47+Normativy!$G$47*A69+Normativy!$H$47*A69^2,Normativy!$F$48)))</f>
        <v>35.317812799999999</v>
      </c>
      <c r="C69" s="110">
        <f>Normativy!$C$45</f>
        <v>17114</v>
      </c>
      <c r="D69" s="110">
        <f t="shared" si="0"/>
        <v>5814.8561226871898</v>
      </c>
      <c r="E69" s="110">
        <f t="shared" si="1"/>
        <v>2093.3482041673883</v>
      </c>
      <c r="F69" s="113">
        <f>Normativy!$E$87</f>
        <v>54</v>
      </c>
      <c r="G69" s="83">
        <f t="shared" si="2"/>
        <v>7962.2043268545785</v>
      </c>
    </row>
    <row r="70" spans="1:7" x14ac:dyDescent="0.2">
      <c r="A70" s="111">
        <v>75</v>
      </c>
      <c r="B70" s="128">
        <f>IF(A70&lt;Normativy!$E$45,Normativy!$F$45, IF(A70&lt;Normativy!$E$46,Normativy!$F$46+Normativy!$G$46*A70+Normativy!$H$46*A70^2,IF(A70&lt;Normativy!$E$47,Normativy!$F$47+Normativy!$G$47*A70+Normativy!$H$47*A70^2,Normativy!$F$48)))</f>
        <v>35.433000000000007</v>
      </c>
      <c r="C70" s="110">
        <f>Normativy!$C$45</f>
        <v>17114</v>
      </c>
      <c r="D70" s="110">
        <f t="shared" ref="D70:D133" si="3">C70/B70*12</f>
        <v>5795.9529252391831</v>
      </c>
      <c r="E70" s="110">
        <f t="shared" ref="E70:E133" si="4">D70*0.36</f>
        <v>2086.5430530861058</v>
      </c>
      <c r="F70" s="113">
        <f>Normativy!$E$87</f>
        <v>54</v>
      </c>
      <c r="G70" s="83">
        <f t="shared" si="2"/>
        <v>7936.4959783252889</v>
      </c>
    </row>
    <row r="71" spans="1:7" x14ac:dyDescent="0.2">
      <c r="A71" s="111">
        <v>76</v>
      </c>
      <c r="B71" s="128">
        <f>IF(A71&lt;Normativy!$E$45,Normativy!$F$45, IF(A71&lt;Normativy!$E$46,Normativy!$F$46+Normativy!$G$46*A71+Normativy!$H$46*A71^2,IF(A71&lt;Normativy!$E$47,Normativy!$F$47+Normativy!$G$47*A71+Normativy!$H$47*A71^2,Normativy!$F$48)))</f>
        <v>35.547212800000004</v>
      </c>
      <c r="C71" s="110">
        <f>Normativy!$C$45</f>
        <v>17114</v>
      </c>
      <c r="D71" s="110">
        <f t="shared" si="3"/>
        <v>5777.3305928503059</v>
      </c>
      <c r="E71" s="110">
        <f t="shared" si="4"/>
        <v>2079.8390134261099</v>
      </c>
      <c r="F71" s="113">
        <f>Normativy!$E$87</f>
        <v>54</v>
      </c>
      <c r="G71" s="83">
        <f t="shared" ref="G71:G134" si="5">D71+E71+F71</f>
        <v>7911.1696062764158</v>
      </c>
    </row>
    <row r="72" spans="1:7" x14ac:dyDescent="0.2">
      <c r="A72" s="111">
        <v>77</v>
      </c>
      <c r="B72" s="128">
        <f>IF(A72&lt;Normativy!$E$45,Normativy!$F$45, IF(A72&lt;Normativy!$E$46,Normativy!$F$46+Normativy!$G$46*A72+Normativy!$H$46*A72^2,IF(A72&lt;Normativy!$E$47,Normativy!$F$47+Normativy!$G$47*A72+Normativy!$H$47*A72^2,Normativy!$F$48)))</f>
        <v>35.660451199999997</v>
      </c>
      <c r="C72" s="110">
        <f>Normativy!$C$45</f>
        <v>17114</v>
      </c>
      <c r="D72" s="110">
        <f t="shared" si="3"/>
        <v>5758.9849003368763</v>
      </c>
      <c r="E72" s="110">
        <f t="shared" si="4"/>
        <v>2073.2345641212755</v>
      </c>
      <c r="F72" s="113">
        <f>Normativy!$E$87</f>
        <v>54</v>
      </c>
      <c r="G72" s="83">
        <f t="shared" si="5"/>
        <v>7886.2194644581523</v>
      </c>
    </row>
    <row r="73" spans="1:7" x14ac:dyDescent="0.2">
      <c r="A73" s="111">
        <v>78</v>
      </c>
      <c r="B73" s="128">
        <f>IF(A73&lt;Normativy!$E$45,Normativy!$F$45, IF(A73&lt;Normativy!$E$46,Normativy!$F$46+Normativy!$G$46*A73+Normativy!$H$46*A73^2,IF(A73&lt;Normativy!$E$47,Normativy!$F$47+Normativy!$G$47*A73+Normativy!$H$47*A73^2,Normativy!$F$48)))</f>
        <v>35.7727152</v>
      </c>
      <c r="C73" s="110">
        <f>Normativy!$C$45</f>
        <v>17114</v>
      </c>
      <c r="D73" s="110">
        <f t="shared" si="3"/>
        <v>5740.9117214563576</v>
      </c>
      <c r="E73" s="110">
        <f t="shared" si="4"/>
        <v>2066.7282197242885</v>
      </c>
      <c r="F73" s="113">
        <f>Normativy!$E$87</f>
        <v>54</v>
      </c>
      <c r="G73" s="83">
        <f t="shared" si="5"/>
        <v>7861.639941180646</v>
      </c>
    </row>
    <row r="74" spans="1:7" x14ac:dyDescent="0.2">
      <c r="A74" s="111">
        <v>79</v>
      </c>
      <c r="B74" s="128">
        <f>IF(A74&lt;Normativy!$E$45,Normativy!$F$45, IF(A74&lt;Normativy!$E$46,Normativy!$F$46+Normativy!$G$46*A74+Normativy!$H$46*A74^2,IF(A74&lt;Normativy!$E$47,Normativy!$F$47+Normativy!$G$47*A74+Normativy!$H$47*A74^2,Normativy!$F$48)))</f>
        <v>35.884004800000007</v>
      </c>
      <c r="C74" s="110">
        <f>Normativy!$C$45</f>
        <v>17114</v>
      </c>
      <c r="D74" s="110">
        <f t="shared" si="3"/>
        <v>5723.1070262257899</v>
      </c>
      <c r="E74" s="110">
        <f t="shared" si="4"/>
        <v>2060.3185294412842</v>
      </c>
      <c r="F74" s="113">
        <f>Normativy!$E$87</f>
        <v>54</v>
      </c>
      <c r="G74" s="83">
        <f t="shared" si="5"/>
        <v>7837.4255556670741</v>
      </c>
    </row>
    <row r="75" spans="1:7" x14ac:dyDescent="0.2">
      <c r="A75" s="111">
        <v>80</v>
      </c>
      <c r="B75" s="128">
        <f>IF(A75&lt;Normativy!$E$45,Normativy!$F$45, IF(A75&lt;Normativy!$E$46,Normativy!$F$46+Normativy!$G$46*A75+Normativy!$H$46*A75^2,IF(A75&lt;Normativy!$E$47,Normativy!$F$47+Normativy!$G$47*A75+Normativy!$H$47*A75^2,Normativy!$F$48)))</f>
        <v>35.994320000000002</v>
      </c>
      <c r="C75" s="110">
        <f>Normativy!$C$45</f>
        <v>17114</v>
      </c>
      <c r="D75" s="110">
        <f t="shared" si="3"/>
        <v>5705.5668783296915</v>
      </c>
      <c r="E75" s="110">
        <f t="shared" si="4"/>
        <v>2054.0040761986888</v>
      </c>
      <c r="F75" s="113">
        <f>Normativy!$E$87</f>
        <v>54</v>
      </c>
      <c r="G75" s="83">
        <f t="shared" si="5"/>
        <v>7813.5709545283808</v>
      </c>
    </row>
    <row r="76" spans="1:7" x14ac:dyDescent="0.2">
      <c r="A76" s="111">
        <v>81</v>
      </c>
      <c r="B76" s="128">
        <f>IF(A76&lt;Normativy!$E$45,Normativy!$F$45, IF(A76&lt;Normativy!$E$46,Normativy!$F$46+Normativy!$G$46*A76+Normativy!$H$46*A76^2,IF(A76&lt;Normativy!$E$47,Normativy!$F$47+Normativy!$G$47*A76+Normativy!$H$47*A76^2,Normativy!$F$48)))</f>
        <v>36.1036608</v>
      </c>
      <c r="C76" s="110">
        <f>Normativy!$C$45</f>
        <v>17114</v>
      </c>
      <c r="D76" s="110">
        <f t="shared" si="3"/>
        <v>5688.2874326140354</v>
      </c>
      <c r="E76" s="110">
        <f t="shared" si="4"/>
        <v>2047.7834757410526</v>
      </c>
      <c r="F76" s="113">
        <f>Normativy!$E$87</f>
        <v>54</v>
      </c>
      <c r="G76" s="83">
        <f t="shared" si="5"/>
        <v>7790.0709083550882</v>
      </c>
    </row>
    <row r="77" spans="1:7" x14ac:dyDescent="0.2">
      <c r="A77" s="111">
        <v>82</v>
      </c>
      <c r="B77" s="128">
        <f>IF(A77&lt;Normativy!$E$45,Normativy!$F$45, IF(A77&lt;Normativy!$E$46,Normativy!$F$46+Normativy!$G$46*A77+Normativy!$H$46*A77^2,IF(A77&lt;Normativy!$E$47,Normativy!$F$47+Normativy!$G$47*A77+Normativy!$H$47*A77^2,Normativy!$F$48)))</f>
        <v>36.212027200000001</v>
      </c>
      <c r="C77" s="110">
        <f>Normativy!$C$45</f>
        <v>17114</v>
      </c>
      <c r="D77" s="110">
        <f t="shared" si="3"/>
        <v>5671.2649326630353</v>
      </c>
      <c r="E77" s="110">
        <f t="shared" si="4"/>
        <v>2041.6553757586926</v>
      </c>
      <c r="F77" s="113">
        <f>Normativy!$E$87</f>
        <v>54</v>
      </c>
      <c r="G77" s="83">
        <f t="shared" si="5"/>
        <v>7766.9203084217279</v>
      </c>
    </row>
    <row r="78" spans="1:7" x14ac:dyDescent="0.2">
      <c r="A78" s="111">
        <v>83</v>
      </c>
      <c r="B78" s="128">
        <f>IF(A78&lt;Normativy!$E$45,Normativy!$F$45, IF(A78&lt;Normativy!$E$46,Normativy!$F$46+Normativy!$G$46*A78+Normativy!$H$46*A78^2,IF(A78&lt;Normativy!$E$47,Normativy!$F$47+Normativy!$G$47*A78+Normativy!$H$47*A78^2,Normativy!$F$48)))</f>
        <v>36.319419199999999</v>
      </c>
      <c r="C78" s="110">
        <f>Normativy!$C$45</f>
        <v>17114</v>
      </c>
      <c r="D78" s="110">
        <f t="shared" si="3"/>
        <v>5654.4957084556027</v>
      </c>
      <c r="E78" s="110">
        <f t="shared" si="4"/>
        <v>2035.6184550440169</v>
      </c>
      <c r="F78" s="113">
        <f>Normativy!$E$87</f>
        <v>54</v>
      </c>
      <c r="G78" s="83">
        <f t="shared" si="5"/>
        <v>7744.1141634996193</v>
      </c>
    </row>
    <row r="79" spans="1:7" x14ac:dyDescent="0.2">
      <c r="A79" s="111">
        <v>84</v>
      </c>
      <c r="B79" s="128">
        <f>IF(A79&lt;Normativy!$E$45,Normativy!$F$45, IF(A79&lt;Normativy!$E$46,Normativy!$F$46+Normativy!$G$46*A79+Normativy!$H$46*A79^2,IF(A79&lt;Normativy!$E$47,Normativy!$F$47+Normativy!$G$47*A79+Normativy!$H$47*A79^2,Normativy!$F$48)))</f>
        <v>36.425836799999999</v>
      </c>
      <c r="C79" s="110">
        <f>Normativy!$C$45</f>
        <v>17114</v>
      </c>
      <c r="D79" s="110">
        <f t="shared" si="3"/>
        <v>5637.9761740984904</v>
      </c>
      <c r="E79" s="110">
        <f t="shared" si="4"/>
        <v>2029.6714226754566</v>
      </c>
      <c r="F79" s="113">
        <f>Normativy!$E$87</f>
        <v>54</v>
      </c>
      <c r="G79" s="83">
        <f t="shared" si="5"/>
        <v>7721.647596773947</v>
      </c>
    </row>
    <row r="80" spans="1:7" x14ac:dyDescent="0.2">
      <c r="A80" s="111">
        <v>85</v>
      </c>
      <c r="B80" s="128">
        <f>IF(A80&lt;Normativy!$E$45,Normativy!$F$45, IF(A80&lt;Normativy!$E$46,Normativy!$F$46+Normativy!$G$46*A80+Normativy!$H$46*A80^2,IF(A80&lt;Normativy!$E$47,Normativy!$F$47+Normativy!$G$47*A80+Normativy!$H$47*A80^2,Normativy!$F$48)))</f>
        <v>36.531279999999995</v>
      </c>
      <c r="C80" s="110">
        <f>Normativy!$C$45</f>
        <v>17114</v>
      </c>
      <c r="D80" s="110">
        <f t="shared" si="3"/>
        <v>5621.7028256332669</v>
      </c>
      <c r="E80" s="110">
        <f t="shared" si="4"/>
        <v>2023.8130172279759</v>
      </c>
      <c r="F80" s="113">
        <f>Normativy!$E$87</f>
        <v>54</v>
      </c>
      <c r="G80" s="83">
        <f t="shared" si="5"/>
        <v>7699.5158428612431</v>
      </c>
    </row>
    <row r="81" spans="1:7" x14ac:dyDescent="0.2">
      <c r="A81" s="111">
        <v>86</v>
      </c>
      <c r="B81" s="128">
        <f>IF(A81&lt;Normativy!$E$45,Normativy!$F$45, IF(A81&lt;Normativy!$E$46,Normativy!$F$46+Normativy!$G$46*A81+Normativy!$H$46*A81^2,IF(A81&lt;Normativy!$E$47,Normativy!$F$47+Normativy!$G$47*A81+Normativy!$H$47*A81^2,Normativy!$F$48)))</f>
        <v>36.635748800000002</v>
      </c>
      <c r="C81" s="110">
        <f>Normativy!$C$45</f>
        <v>17114</v>
      </c>
      <c r="D81" s="110">
        <f t="shared" si="3"/>
        <v>5605.6722389143579</v>
      </c>
      <c r="E81" s="110">
        <f t="shared" si="4"/>
        <v>2018.0420060091687</v>
      </c>
      <c r="F81" s="113">
        <f>Normativy!$E$87</f>
        <v>54</v>
      </c>
      <c r="G81" s="83">
        <f t="shared" si="5"/>
        <v>7677.7142449235271</v>
      </c>
    </row>
    <row r="82" spans="1:7" x14ac:dyDescent="0.2">
      <c r="A82" s="111">
        <v>87</v>
      </c>
      <c r="B82" s="128">
        <f>IF(A82&lt;Normativy!$E$45,Normativy!$F$45, IF(A82&lt;Normativy!$E$46,Normativy!$F$46+Normativy!$G$46*A82+Normativy!$H$46*A82^2,IF(A82&lt;Normativy!$E$47,Normativy!$F$47+Normativy!$G$47*A82+Normativy!$H$47*A82^2,Normativy!$F$48)))</f>
        <v>36.739243200000004</v>
      </c>
      <c r="C82" s="110">
        <f>Normativy!$C$45</f>
        <v>17114</v>
      </c>
      <c r="D82" s="110">
        <f t="shared" si="3"/>
        <v>5589.8810675555769</v>
      </c>
      <c r="E82" s="110">
        <f t="shared" si="4"/>
        <v>2012.3571843200077</v>
      </c>
      <c r="F82" s="113">
        <f>Normativy!$E$87</f>
        <v>54</v>
      </c>
      <c r="G82" s="83">
        <f t="shared" si="5"/>
        <v>7656.2382518755849</v>
      </c>
    </row>
    <row r="83" spans="1:7" x14ac:dyDescent="0.2">
      <c r="A83" s="111">
        <v>88</v>
      </c>
      <c r="B83" s="128">
        <f>IF(A83&lt;Normativy!$E$45,Normativy!$F$45, IF(A83&lt;Normativy!$E$46,Normativy!$F$46+Normativy!$G$46*A83+Normativy!$H$46*A83^2,IF(A83&lt;Normativy!$E$47,Normativy!$F$47+Normativy!$G$47*A83+Normativy!$H$47*A83^2,Normativy!$F$48)))</f>
        <v>36.841763200000003</v>
      </c>
      <c r="C83" s="110">
        <f>Normativy!$C$45</f>
        <v>17114</v>
      </c>
      <c r="D83" s="110">
        <f t="shared" si="3"/>
        <v>5574.3260409425784</v>
      </c>
      <c r="E83" s="110">
        <f t="shared" si="4"/>
        <v>2006.757374739328</v>
      </c>
      <c r="F83" s="113">
        <f>Normativy!$E$87</f>
        <v>54</v>
      </c>
      <c r="G83" s="83">
        <f t="shared" si="5"/>
        <v>7635.0834156819064</v>
      </c>
    </row>
    <row r="84" spans="1:7" x14ac:dyDescent="0.2">
      <c r="A84" s="111">
        <v>89</v>
      </c>
      <c r="B84" s="128">
        <f>IF(A84&lt;Normativy!$E$45,Normativy!$F$45, IF(A84&lt;Normativy!$E$46,Normativy!$F$46+Normativy!$G$46*A84+Normativy!$H$46*A84^2,IF(A84&lt;Normativy!$E$47,Normativy!$F$47+Normativy!$G$47*A84+Normativy!$H$47*A84^2,Normativy!$F$48)))</f>
        <v>36.943308799999997</v>
      </c>
      <c r="C84" s="110">
        <f>Normativy!$C$45</f>
        <v>17114</v>
      </c>
      <c r="D84" s="110">
        <f t="shared" si="3"/>
        <v>5559.0039623088669</v>
      </c>
      <c r="E84" s="110">
        <f t="shared" si="4"/>
        <v>2001.2414264311919</v>
      </c>
      <c r="F84" s="113">
        <f>Normativy!$E$87</f>
        <v>54</v>
      </c>
      <c r="G84" s="83">
        <f t="shared" si="5"/>
        <v>7614.2453887400588</v>
      </c>
    </row>
    <row r="85" spans="1:7" x14ac:dyDescent="0.2">
      <c r="A85" s="111">
        <v>90</v>
      </c>
      <c r="B85" s="128">
        <f>IF(A85&lt;Normativy!$E$45,Normativy!$F$45, IF(A85&lt;Normativy!$E$46,Normativy!$F$46+Normativy!$G$46*A85+Normativy!$H$46*A85^2,IF(A85&lt;Normativy!$E$47,Normativy!$F$47+Normativy!$G$47*A85+Normativy!$H$47*A85^2,Normativy!$F$48)))</f>
        <v>37.043880000000001</v>
      </c>
      <c r="C85" s="110">
        <f>Normativy!$C$45</f>
        <v>17114</v>
      </c>
      <c r="D85" s="110">
        <f t="shared" si="3"/>
        <v>5543.9117068730375</v>
      </c>
      <c r="E85" s="110">
        <f t="shared" si="4"/>
        <v>1995.8082144742934</v>
      </c>
      <c r="F85" s="113">
        <f>Normativy!$E$87</f>
        <v>54</v>
      </c>
      <c r="G85" s="83">
        <f t="shared" si="5"/>
        <v>7593.7199213473305</v>
      </c>
    </row>
    <row r="86" spans="1:7" x14ac:dyDescent="0.2">
      <c r="A86" s="111">
        <v>91</v>
      </c>
      <c r="B86" s="128">
        <f>IF(A86&lt;Normativy!$E$45,Normativy!$F$45, IF(A86&lt;Normativy!$E$46,Normativy!$F$46+Normativy!$G$46*A86+Normativy!$H$46*A86^2,IF(A86&lt;Normativy!$E$47,Normativy!$F$47+Normativy!$G$47*A86+Normativy!$H$47*A86^2,Normativy!$F$48)))</f>
        <v>37.143476800000002</v>
      </c>
      <c r="C86" s="110">
        <f>Normativy!$C$45</f>
        <v>17114</v>
      </c>
      <c r="D86" s="110">
        <f t="shared" si="3"/>
        <v>5529.0462200350612</v>
      </c>
      <c r="E86" s="110">
        <f t="shared" si="4"/>
        <v>1990.4566392126219</v>
      </c>
      <c r="F86" s="113">
        <f>Normativy!$E$87</f>
        <v>54</v>
      </c>
      <c r="G86" s="83">
        <f t="shared" si="5"/>
        <v>7573.5028592476829</v>
      </c>
    </row>
    <row r="87" spans="1:7" x14ac:dyDescent="0.2">
      <c r="A87" s="111">
        <v>92</v>
      </c>
      <c r="B87" s="128">
        <f>IF(A87&lt;Normativy!$E$45,Normativy!$F$45, IF(A87&lt;Normativy!$E$46,Normativy!$F$46+Normativy!$G$46*A87+Normativy!$H$46*A87^2,IF(A87&lt;Normativy!$E$47,Normativy!$F$47+Normativy!$G$47*A87+Normativy!$H$47*A87^2,Normativy!$F$48)))</f>
        <v>37.242099199999998</v>
      </c>
      <c r="C87" s="110">
        <f>Normativy!$C$45</f>
        <v>17114</v>
      </c>
      <c r="D87" s="110">
        <f t="shared" si="3"/>
        <v>5514.4045156294524</v>
      </c>
      <c r="E87" s="110">
        <f t="shared" si="4"/>
        <v>1985.1856256266028</v>
      </c>
      <c r="F87" s="113">
        <f>Normativy!$E$87</f>
        <v>54</v>
      </c>
      <c r="G87" s="83">
        <f t="shared" si="5"/>
        <v>7553.5901412560552</v>
      </c>
    </row>
    <row r="88" spans="1:7" x14ac:dyDescent="0.2">
      <c r="A88" s="111">
        <v>93</v>
      </c>
      <c r="B88" s="128">
        <f>IF(A88&lt;Normativy!$E$45,Normativy!$F$45, IF(A88&lt;Normativy!$E$46,Normativy!$F$46+Normativy!$G$46*A88+Normativy!$H$46*A88^2,IF(A88&lt;Normativy!$E$47,Normativy!$F$47+Normativy!$G$47*A88+Normativy!$H$47*A88^2,Normativy!$F$48)))</f>
        <v>37.339747199999998</v>
      </c>
      <c r="C88" s="110">
        <f>Normativy!$C$45</f>
        <v>17114</v>
      </c>
      <c r="D88" s="110">
        <f t="shared" si="3"/>
        <v>5499.9836742333391</v>
      </c>
      <c r="E88" s="110">
        <f t="shared" si="4"/>
        <v>1979.994122724002</v>
      </c>
      <c r="F88" s="113">
        <f>Normativy!$E$87</f>
        <v>54</v>
      </c>
      <c r="G88" s="83">
        <f t="shared" si="5"/>
        <v>7533.9777969573406</v>
      </c>
    </row>
    <row r="89" spans="1:7" x14ac:dyDescent="0.2">
      <c r="A89" s="111">
        <v>94</v>
      </c>
      <c r="B89" s="128">
        <f>IF(A89&lt;Normativy!$E$45,Normativy!$F$45, IF(A89&lt;Normativy!$E$46,Normativy!$F$46+Normativy!$G$46*A89+Normativy!$H$46*A89^2,IF(A89&lt;Normativy!$E$47,Normativy!$F$47+Normativy!$G$47*A89+Normativy!$H$47*A89^2,Normativy!$F$48)))</f>
        <v>37.4364208</v>
      </c>
      <c r="C89" s="110">
        <f>Normativy!$C$45</f>
        <v>17114</v>
      </c>
      <c r="D89" s="110">
        <f t="shared" si="3"/>
        <v>5485.7808415274567</v>
      </c>
      <c r="E89" s="110">
        <f t="shared" si="4"/>
        <v>1974.8811029498843</v>
      </c>
      <c r="F89" s="113">
        <f>Normativy!$E$87</f>
        <v>54</v>
      </c>
      <c r="G89" s="83">
        <f t="shared" si="5"/>
        <v>7514.6619444773405</v>
      </c>
    </row>
    <row r="90" spans="1:7" x14ac:dyDescent="0.2">
      <c r="A90" s="111">
        <v>95</v>
      </c>
      <c r="B90" s="128">
        <f>IF(A90&lt;Normativy!$E$45,Normativy!$F$45, IF(A90&lt;Normativy!$E$46,Normativy!$F$46+Normativy!$G$46*A90+Normativy!$H$46*A90^2,IF(A90&lt;Normativy!$E$47,Normativy!$F$47+Normativy!$G$47*A90+Normativy!$H$47*A90^2,Normativy!$F$48)))</f>
        <v>37.532120000000006</v>
      </c>
      <c r="C90" s="110">
        <f>Normativy!$C$45</f>
        <v>17114</v>
      </c>
      <c r="D90" s="110">
        <f t="shared" si="3"/>
        <v>5471.793226708216</v>
      </c>
      <c r="E90" s="110">
        <f t="shared" si="4"/>
        <v>1969.8455616149577</v>
      </c>
      <c r="F90" s="113">
        <f>Normativy!$E$87</f>
        <v>54</v>
      </c>
      <c r="G90" s="83">
        <f t="shared" si="5"/>
        <v>7495.6387883231737</v>
      </c>
    </row>
    <row r="91" spans="1:7" x14ac:dyDescent="0.2">
      <c r="A91" s="111">
        <v>96</v>
      </c>
      <c r="B91" s="128">
        <f>IF(A91&lt;Normativy!$E$45,Normativy!$F$45, IF(A91&lt;Normativy!$E$46,Normativy!$F$46+Normativy!$G$46*A91+Normativy!$H$46*A91^2,IF(A91&lt;Normativy!$E$47,Normativy!$F$47+Normativy!$G$47*A91+Normativy!$H$47*A91^2,Normativy!$F$48)))</f>
        <v>37.626844799999994</v>
      </c>
      <c r="C91" s="110">
        <f>Normativy!$C$45</f>
        <v>17114</v>
      </c>
      <c r="D91" s="110">
        <f t="shared" si="3"/>
        <v>5458.0181009490343</v>
      </c>
      <c r="E91" s="110">
        <f t="shared" si="4"/>
        <v>1964.8865163416522</v>
      </c>
      <c r="F91" s="113">
        <f>Normativy!$E$87</f>
        <v>54</v>
      </c>
      <c r="G91" s="83">
        <f t="shared" si="5"/>
        <v>7476.9046172906865</v>
      </c>
    </row>
    <row r="92" spans="1:7" x14ac:dyDescent="0.2">
      <c r="A92" s="111">
        <v>97</v>
      </c>
      <c r="B92" s="128">
        <f>IF(A92&lt;Normativy!$E$45,Normativy!$F$45, IF(A92&lt;Normativy!$E$46,Normativy!$F$46+Normativy!$G$46*A92+Normativy!$H$46*A92^2,IF(A92&lt;Normativy!$E$47,Normativy!$F$47+Normativy!$G$47*A92+Normativy!$H$47*A92^2,Normativy!$F$48)))</f>
        <v>37.720595199999998</v>
      </c>
      <c r="C92" s="110">
        <f>Normativy!$C$45</f>
        <v>17114</v>
      </c>
      <c r="D92" s="110">
        <f t="shared" si="3"/>
        <v>5444.4527959092229</v>
      </c>
      <c r="E92" s="110">
        <f t="shared" si="4"/>
        <v>1960.0030065273202</v>
      </c>
      <c r="F92" s="113">
        <f>Normativy!$E$87</f>
        <v>54</v>
      </c>
      <c r="G92" s="83">
        <f t="shared" si="5"/>
        <v>7458.4558024365433</v>
      </c>
    </row>
    <row r="93" spans="1:7" x14ac:dyDescent="0.2">
      <c r="A93" s="111">
        <v>98</v>
      </c>
      <c r="B93" s="128">
        <f>IF(A93&lt;Normativy!$E$45,Normativy!$F$45, IF(A93&lt;Normativy!$E$46,Normativy!$F$46+Normativy!$G$46*A93+Normativy!$H$46*A93^2,IF(A93&lt;Normativy!$E$47,Normativy!$F$47+Normativy!$G$47*A93+Normativy!$H$47*A93^2,Normativy!$F$48)))</f>
        <v>37.813371200000006</v>
      </c>
      <c r="C93" s="110">
        <f>Normativy!$C$45</f>
        <v>17114</v>
      </c>
      <c r="D93" s="110">
        <f t="shared" si="3"/>
        <v>5431.0947022888022</v>
      </c>
      <c r="E93" s="110">
        <f t="shared" si="4"/>
        <v>1955.1940928239687</v>
      </c>
      <c r="F93" s="113">
        <f>Normativy!$E$87</f>
        <v>54</v>
      </c>
      <c r="G93" s="83">
        <f t="shared" si="5"/>
        <v>7440.2887951127705</v>
      </c>
    </row>
    <row r="94" spans="1:7" x14ac:dyDescent="0.2">
      <c r="A94" s="111">
        <v>99</v>
      </c>
      <c r="B94" s="128">
        <f>IF(A94&lt;Normativy!$E$45,Normativy!$F$45, IF(A94&lt;Normativy!$E$46,Normativy!$F$46+Normativy!$G$46*A94+Normativy!$H$46*A94^2,IF(A94&lt;Normativy!$E$47,Normativy!$F$47+Normativy!$G$47*A94+Normativy!$H$47*A94^2,Normativy!$F$48)))</f>
        <v>37.905172800000003</v>
      </c>
      <c r="C94" s="110">
        <f>Normativy!$C$45</f>
        <v>17114</v>
      </c>
      <c r="D94" s="110">
        <f t="shared" si="3"/>
        <v>5417.9412684276167</v>
      </c>
      <c r="E94" s="110">
        <f t="shared" si="4"/>
        <v>1950.4588566339419</v>
      </c>
      <c r="F94" s="113">
        <f>Normativy!$E$87</f>
        <v>54</v>
      </c>
      <c r="G94" s="83">
        <f t="shared" si="5"/>
        <v>7422.4001250615584</v>
      </c>
    </row>
    <row r="95" spans="1:7" x14ac:dyDescent="0.2">
      <c r="A95" s="111">
        <v>100</v>
      </c>
      <c r="B95" s="128">
        <f>IF(A95&lt;Normativy!$E$45,Normativy!$F$45, IF(A95&lt;Normativy!$E$46,Normativy!$F$46+Normativy!$G$46*A95+Normativy!$H$46*A95^2,IF(A95&lt;Normativy!$E$47,Normativy!$F$47+Normativy!$G$47*A95+Normativy!$H$47*A95^2,Normativy!$F$48)))</f>
        <v>37.995999999999995</v>
      </c>
      <c r="C95" s="110">
        <f>Normativy!$C$45</f>
        <v>17114</v>
      </c>
      <c r="D95" s="110">
        <f t="shared" si="3"/>
        <v>5404.9899989472578</v>
      </c>
      <c r="E95" s="110">
        <f t="shared" si="4"/>
        <v>1945.7963996210128</v>
      </c>
      <c r="F95" s="113">
        <f>Normativy!$E$87</f>
        <v>54</v>
      </c>
      <c r="G95" s="83">
        <f t="shared" si="5"/>
        <v>7404.7863985682707</v>
      </c>
    </row>
    <row r="96" spans="1:7" x14ac:dyDescent="0.2">
      <c r="A96" s="111">
        <v>101</v>
      </c>
      <c r="B96" s="128">
        <f>IF(A96&lt;Normativy!$E$45,Normativy!$F$45, IF(A96&lt;Normativy!$E$46,Normativy!$F$46+Normativy!$G$46*A96+Normativy!$H$46*A96^2,IF(A96&lt;Normativy!$E$47,Normativy!$F$47+Normativy!$G$47*A96+Normativy!$H$47*A96^2,Normativy!$F$48)))</f>
        <v>38.085852799999998</v>
      </c>
      <c r="C96" s="110">
        <f>Normativy!$C$45</f>
        <v>17114</v>
      </c>
      <c r="D96" s="110">
        <f t="shared" si="3"/>
        <v>5392.2384534343419</v>
      </c>
      <c r="E96" s="110">
        <f t="shared" si="4"/>
        <v>1941.2058432363631</v>
      </c>
      <c r="F96" s="113">
        <f>Normativy!$E$87</f>
        <v>54</v>
      </c>
      <c r="G96" s="83">
        <f t="shared" si="5"/>
        <v>7387.4442966707047</v>
      </c>
    </row>
    <row r="97" spans="1:7" x14ac:dyDescent="0.2">
      <c r="A97" s="111">
        <v>102</v>
      </c>
      <c r="B97" s="128">
        <f>IF(A97&lt;Normativy!$E$45,Normativy!$F$45, IF(A97&lt;Normativy!$E$46,Normativy!$F$46+Normativy!$G$46*A97+Normativy!$H$46*A97^2,IF(A97&lt;Normativy!$E$47,Normativy!$F$47+Normativy!$G$47*A97+Normativy!$H$47*A97^2,Normativy!$F$48)))</f>
        <v>38.174731200000004</v>
      </c>
      <c r="C97" s="110">
        <f>Normativy!$C$45</f>
        <v>17114</v>
      </c>
      <c r="D97" s="110">
        <f t="shared" si="3"/>
        <v>5379.6842451637222</v>
      </c>
      <c r="E97" s="110">
        <f t="shared" si="4"/>
        <v>1936.68632825894</v>
      </c>
      <c r="F97" s="113">
        <f>Normativy!$E$87</f>
        <v>54</v>
      </c>
      <c r="G97" s="83">
        <f t="shared" si="5"/>
        <v>7370.3705734226623</v>
      </c>
    </row>
    <row r="98" spans="1:7" x14ac:dyDescent="0.2">
      <c r="A98" s="111">
        <v>103</v>
      </c>
      <c r="B98" s="128">
        <f>IF(A98&lt;Normativy!$E$45,Normativy!$F$45, IF(A98&lt;Normativy!$E$46,Normativy!$F$46+Normativy!$G$46*A98+Normativy!$H$46*A98^2,IF(A98&lt;Normativy!$E$47,Normativy!$F$47+Normativy!$G$47*A98+Normativy!$H$47*A98^2,Normativy!$F$48)))</f>
        <v>38.262635199999998</v>
      </c>
      <c r="C98" s="110">
        <f>Normativy!$C$45</f>
        <v>17114</v>
      </c>
      <c r="D98" s="110">
        <f t="shared" si="3"/>
        <v>5367.3250398602977</v>
      </c>
      <c r="E98" s="110">
        <f t="shared" si="4"/>
        <v>1932.2370143497071</v>
      </c>
      <c r="F98" s="113">
        <f>Normativy!$E$87</f>
        <v>54</v>
      </c>
      <c r="G98" s="83">
        <f t="shared" si="5"/>
        <v>7353.562054210005</v>
      </c>
    </row>
    <row r="99" spans="1:7" x14ac:dyDescent="0.2">
      <c r="A99" s="111">
        <v>104</v>
      </c>
      <c r="B99" s="128">
        <f>IF(A99&lt;Normativy!$E$45,Normativy!$F$45, IF(A99&lt;Normativy!$E$46,Normativy!$F$46+Normativy!$G$46*A99+Normativy!$H$46*A99^2,IF(A99&lt;Normativy!$E$47,Normativy!$F$47+Normativy!$G$47*A99+Normativy!$H$47*A99^2,Normativy!$F$48)))</f>
        <v>38.349564799999996</v>
      </c>
      <c r="C99" s="110">
        <f>Normativy!$C$45</f>
        <v>17114</v>
      </c>
      <c r="D99" s="110">
        <f t="shared" si="3"/>
        <v>5355.1585544981208</v>
      </c>
      <c r="E99" s="110">
        <f t="shared" si="4"/>
        <v>1927.8570796193235</v>
      </c>
      <c r="F99" s="113">
        <f>Normativy!$E$87</f>
        <v>54</v>
      </c>
      <c r="G99" s="83">
        <f t="shared" si="5"/>
        <v>7337.0156341174443</v>
      </c>
    </row>
    <row r="100" spans="1:7" x14ac:dyDescent="0.2">
      <c r="A100" s="111">
        <v>105</v>
      </c>
      <c r="B100" s="128">
        <f>IF(A100&lt;Normativy!$E$45,Normativy!$F$45, IF(A100&lt;Normativy!$E$46,Normativy!$F$46+Normativy!$G$46*A100+Normativy!$H$46*A100^2,IF(A100&lt;Normativy!$E$47,Normativy!$F$47+Normativy!$G$47*A100+Normativy!$H$47*A100^2,Normativy!$F$48)))</f>
        <v>38.435519999999997</v>
      </c>
      <c r="C100" s="110">
        <f>Normativy!$C$45</f>
        <v>17114</v>
      </c>
      <c r="D100" s="110">
        <f t="shared" si="3"/>
        <v>5343.1825561355754</v>
      </c>
      <c r="E100" s="110">
        <f t="shared" si="4"/>
        <v>1923.5457202088071</v>
      </c>
      <c r="F100" s="113">
        <f>Normativy!$E$87</f>
        <v>54</v>
      </c>
      <c r="G100" s="83">
        <f t="shared" si="5"/>
        <v>7320.7282763443827</v>
      </c>
    </row>
    <row r="101" spans="1:7" x14ac:dyDescent="0.2">
      <c r="A101" s="111">
        <v>106</v>
      </c>
      <c r="B101" s="128">
        <f>IF(A101&lt;Normativy!$E$45,Normativy!$F$45, IF(A101&lt;Normativy!$E$46,Normativy!$F$46+Normativy!$G$46*A101+Normativy!$H$46*A101^2,IF(A101&lt;Normativy!$E$47,Normativy!$F$47+Normativy!$G$47*A101+Normativy!$H$47*A101^2,Normativy!$F$48)))</f>
        <v>38.520500800000001</v>
      </c>
      <c r="C101" s="110">
        <f>Normativy!$C$45</f>
        <v>17114</v>
      </c>
      <c r="D101" s="110">
        <f t="shared" si="3"/>
        <v>5331.3948607854027</v>
      </c>
      <c r="E101" s="110">
        <f t="shared" si="4"/>
        <v>1919.302149882745</v>
      </c>
      <c r="F101" s="113">
        <f>Normativy!$E$87</f>
        <v>54</v>
      </c>
      <c r="G101" s="83">
        <f t="shared" si="5"/>
        <v>7304.6970106681474</v>
      </c>
    </row>
    <row r="102" spans="1:7" x14ac:dyDescent="0.2">
      <c r="A102" s="111">
        <v>107</v>
      </c>
      <c r="B102" s="128">
        <f>IF(A102&lt;Normativy!$E$45,Normativy!$F$45, IF(A102&lt;Normativy!$E$46,Normativy!$F$46+Normativy!$G$46*A102+Normativy!$H$46*A102^2,IF(A102&lt;Normativy!$E$47,Normativy!$F$47+Normativy!$G$47*A102+Normativy!$H$47*A102^2,Normativy!$F$48)))</f>
        <v>38.6045072</v>
      </c>
      <c r="C102" s="110">
        <f>Normativy!$C$45</f>
        <v>17114</v>
      </c>
      <c r="D102" s="110">
        <f t="shared" si="3"/>
        <v>5319.7933323184607</v>
      </c>
      <c r="E102" s="110">
        <f t="shared" si="4"/>
        <v>1915.1255996346458</v>
      </c>
      <c r="F102" s="113">
        <f>Normativy!$E$87</f>
        <v>54</v>
      </c>
      <c r="G102" s="83">
        <f t="shared" si="5"/>
        <v>7288.9189319531069</v>
      </c>
    </row>
    <row r="103" spans="1:7" x14ac:dyDescent="0.2">
      <c r="A103" s="111">
        <v>108</v>
      </c>
      <c r="B103" s="128">
        <f>IF(A103&lt;Normativy!$E$45,Normativy!$F$45, IF(A103&lt;Normativy!$E$46,Normativy!$F$46+Normativy!$G$46*A103+Normativy!$H$46*A103^2,IF(A103&lt;Normativy!$E$47,Normativy!$F$47+Normativy!$G$47*A103+Normativy!$H$47*A103^2,Normativy!$F$48)))</f>
        <v>38.687539199999996</v>
      </c>
      <c r="C103" s="110">
        <f>Normativy!$C$45</f>
        <v>17114</v>
      </c>
      <c r="D103" s="110">
        <f t="shared" si="3"/>
        <v>5308.3758814000767</v>
      </c>
      <c r="E103" s="110">
        <f t="shared" si="4"/>
        <v>1911.0153173040276</v>
      </c>
      <c r="F103" s="113">
        <f>Normativy!$E$87</f>
        <v>54</v>
      </c>
      <c r="G103" s="83">
        <f t="shared" si="5"/>
        <v>7273.3911987041047</v>
      </c>
    </row>
    <row r="104" spans="1:7" x14ac:dyDescent="0.2">
      <c r="A104" s="111">
        <v>109</v>
      </c>
      <c r="B104" s="128">
        <f>IF(A104&lt;Normativy!$E$45,Normativy!$F$45, IF(A104&lt;Normativy!$E$46,Normativy!$F$46+Normativy!$G$46*A104+Normativy!$H$46*A104^2,IF(A104&lt;Normativy!$E$47,Normativy!$F$47+Normativy!$G$47*A104+Normativy!$H$47*A104^2,Normativy!$F$48)))</f>
        <v>38.769596800000002</v>
      </c>
      <c r="C104" s="110">
        <f>Normativy!$C$45</f>
        <v>17114</v>
      </c>
      <c r="D104" s="110">
        <f t="shared" si="3"/>
        <v>5297.1404644579643</v>
      </c>
      <c r="E104" s="110">
        <f t="shared" si="4"/>
        <v>1906.9705672048672</v>
      </c>
      <c r="F104" s="113">
        <f>Normativy!$E$87</f>
        <v>54</v>
      </c>
      <c r="G104" s="83">
        <f t="shared" si="5"/>
        <v>7258.111031662831</v>
      </c>
    </row>
    <row r="105" spans="1:7" x14ac:dyDescent="0.2">
      <c r="A105" s="111">
        <v>110</v>
      </c>
      <c r="B105" s="128">
        <f>IF(A105&lt;Normativy!$E$45,Normativy!$F$45, IF(A105&lt;Normativy!$E$46,Normativy!$F$46+Normativy!$G$46*A105+Normativy!$H$46*A105^2,IF(A105&lt;Normativy!$E$47,Normativy!$F$47+Normativy!$G$47*A105+Normativy!$H$47*A105^2,Normativy!$F$48)))</f>
        <v>38.850680000000004</v>
      </c>
      <c r="C105" s="110">
        <f>Normativy!$C$45</f>
        <v>17114</v>
      </c>
      <c r="D105" s="110">
        <f t="shared" si="3"/>
        <v>5286.0850826806627</v>
      </c>
      <c r="E105" s="110">
        <f t="shared" si="4"/>
        <v>1902.9906297650384</v>
      </c>
      <c r="F105" s="113">
        <f>Normativy!$E$87</f>
        <v>54</v>
      </c>
      <c r="G105" s="83">
        <f t="shared" si="5"/>
        <v>7243.0757124457014</v>
      </c>
    </row>
    <row r="106" spans="1:7" x14ac:dyDescent="0.2">
      <c r="A106" s="111">
        <v>111</v>
      </c>
      <c r="B106" s="128">
        <f>IF(A106&lt;Normativy!$E$45,Normativy!$F$45, IF(A106&lt;Normativy!$E$46,Normativy!$F$46+Normativy!$G$46*A106+Normativy!$H$46*A106^2,IF(A106&lt;Normativy!$E$47,Normativy!$F$47+Normativy!$G$47*A106+Normativy!$H$47*A106^2,Normativy!$F$48)))</f>
        <v>38.930788800000002</v>
      </c>
      <c r="C106" s="110">
        <f>Normativy!$C$45</f>
        <v>17114</v>
      </c>
      <c r="D106" s="110">
        <f t="shared" si="3"/>
        <v>5275.2077810455257</v>
      </c>
      <c r="E106" s="110">
        <f t="shared" si="4"/>
        <v>1899.0748011763892</v>
      </c>
      <c r="F106" s="113">
        <f>Normativy!$E$87</f>
        <v>54</v>
      </c>
      <c r="G106" s="83">
        <f t="shared" si="5"/>
        <v>7228.2825822219147</v>
      </c>
    </row>
    <row r="107" spans="1:7" x14ac:dyDescent="0.2">
      <c r="A107" s="111">
        <v>112</v>
      </c>
      <c r="B107" s="128">
        <f>IF(A107&lt;Normativy!$E$45,Normativy!$F$45, IF(A107&lt;Normativy!$E$46,Normativy!$F$46+Normativy!$G$46*A107+Normativy!$H$46*A107^2,IF(A107&lt;Normativy!$E$47,Normativy!$F$47+Normativy!$G$47*A107+Normativy!$H$47*A107^2,Normativy!$F$48)))</f>
        <v>39.009923199999996</v>
      </c>
      <c r="C107" s="110">
        <f>Normativy!$C$45</f>
        <v>17114</v>
      </c>
      <c r="D107" s="110">
        <f t="shared" si="3"/>
        <v>5264.5066473753022</v>
      </c>
      <c r="E107" s="110">
        <f t="shared" si="4"/>
        <v>1895.2223930551088</v>
      </c>
      <c r="F107" s="113">
        <f>Normativy!$E$87</f>
        <v>54</v>
      </c>
      <c r="G107" s="83">
        <f t="shared" si="5"/>
        <v>7213.7290404304113</v>
      </c>
    </row>
    <row r="108" spans="1:7" x14ac:dyDescent="0.2">
      <c r="A108" s="111">
        <v>113</v>
      </c>
      <c r="B108" s="128">
        <f>IF(A108&lt;Normativy!$E$45,Normativy!$F$45, IF(A108&lt;Normativy!$E$46,Normativy!$F$46+Normativy!$G$46*A108+Normativy!$H$46*A108^2,IF(A108&lt;Normativy!$E$47,Normativy!$F$47+Normativy!$G$47*A108+Normativy!$H$47*A108^2,Normativy!$F$48)))</f>
        <v>39.0880832</v>
      </c>
      <c r="C108" s="110">
        <f>Normativy!$C$45</f>
        <v>17114</v>
      </c>
      <c r="D108" s="110">
        <f t="shared" si="3"/>
        <v>5253.9798114224241</v>
      </c>
      <c r="E108" s="110">
        <f t="shared" si="4"/>
        <v>1891.4327321120727</v>
      </c>
      <c r="F108" s="113">
        <f>Normativy!$E$87</f>
        <v>54</v>
      </c>
      <c r="G108" s="83">
        <f t="shared" si="5"/>
        <v>7199.4125435344968</v>
      </c>
    </row>
    <row r="109" spans="1:7" x14ac:dyDescent="0.2">
      <c r="A109" s="111">
        <v>114</v>
      </c>
      <c r="B109" s="128">
        <f>IF(A109&lt;Normativy!$E$45,Normativy!$F$45, IF(A109&lt;Normativy!$E$46,Normativy!$F$46+Normativy!$G$46*A109+Normativy!$H$46*A109^2,IF(A109&lt;Normativy!$E$47,Normativy!$F$47+Normativy!$G$47*A109+Normativy!$H$47*A109^2,Normativy!$F$48)))</f>
        <v>39.165268800000007</v>
      </c>
      <c r="C109" s="110">
        <f>Normativy!$C$45</f>
        <v>17114</v>
      </c>
      <c r="D109" s="110">
        <f t="shared" si="3"/>
        <v>5243.6254439800996</v>
      </c>
      <c r="E109" s="110">
        <f t="shared" si="4"/>
        <v>1887.7051598328358</v>
      </c>
      <c r="F109" s="113">
        <f>Normativy!$E$87</f>
        <v>54</v>
      </c>
      <c r="G109" s="83">
        <f t="shared" si="5"/>
        <v>7185.3306038129358</v>
      </c>
    </row>
    <row r="110" spans="1:7" x14ac:dyDescent="0.2">
      <c r="A110" s="111">
        <v>115</v>
      </c>
      <c r="B110" s="128">
        <f>IF(A110&lt;Normativy!$E$45,Normativy!$F$45, IF(A110&lt;Normativy!$E$46,Normativy!$F$46+Normativy!$G$46*A110+Normativy!$H$46*A110^2,IF(A110&lt;Normativy!$E$47,Normativy!$F$47+Normativy!$G$47*A110+Normativy!$H$47*A110^2,Normativy!$F$48)))</f>
        <v>39.241480000000003</v>
      </c>
      <c r="C110" s="110">
        <f>Normativy!$C$45</f>
        <v>17114</v>
      </c>
      <c r="D110" s="110">
        <f t="shared" si="3"/>
        <v>5233.4417560193951</v>
      </c>
      <c r="E110" s="110">
        <f t="shared" si="4"/>
        <v>1884.0390321669822</v>
      </c>
      <c r="F110" s="113">
        <f>Normativy!$E$87</f>
        <v>54</v>
      </c>
      <c r="G110" s="83">
        <f t="shared" si="5"/>
        <v>7171.4807881863771</v>
      </c>
    </row>
    <row r="111" spans="1:7" x14ac:dyDescent="0.2">
      <c r="A111" s="111">
        <v>116</v>
      </c>
      <c r="B111" s="128">
        <f>IF(A111&lt;Normativy!$E$45,Normativy!$F$45, IF(A111&lt;Normativy!$E$46,Normativy!$F$46+Normativy!$G$46*A111+Normativy!$H$46*A111^2,IF(A111&lt;Normativy!$E$47,Normativy!$F$47+Normativy!$G$47*A111+Normativy!$H$47*A111^2,Normativy!$F$48)))</f>
        <v>39.316716799999995</v>
      </c>
      <c r="C111" s="110">
        <f>Normativy!$C$45</f>
        <v>17114</v>
      </c>
      <c r="D111" s="110">
        <f t="shared" si="3"/>
        <v>5223.4269978514585</v>
      </c>
      <c r="E111" s="110">
        <f t="shared" si="4"/>
        <v>1880.433719226525</v>
      </c>
      <c r="F111" s="113">
        <f>Normativy!$E$87</f>
        <v>54</v>
      </c>
      <c r="G111" s="83">
        <f t="shared" si="5"/>
        <v>7157.8607170779833</v>
      </c>
    </row>
    <row r="112" spans="1:7" x14ac:dyDescent="0.2">
      <c r="A112" s="111">
        <v>117</v>
      </c>
      <c r="B112" s="128">
        <f>IF(A112&lt;Normativy!$E$45,Normativy!$F$45, IF(A112&lt;Normativy!$E$46,Normativy!$F$46+Normativy!$G$46*A112+Normativy!$H$46*A112^2,IF(A112&lt;Normativy!$E$47,Normativy!$F$47+Normativy!$G$47*A112+Normativy!$H$47*A112^2,Normativy!$F$48)))</f>
        <v>39.390979200000004</v>
      </c>
      <c r="C112" s="110">
        <f>Normativy!$C$45</f>
        <v>17114</v>
      </c>
      <c r="D112" s="110">
        <f t="shared" si="3"/>
        <v>5213.5794583141505</v>
      </c>
      <c r="E112" s="110">
        <f t="shared" si="4"/>
        <v>1876.8886049930941</v>
      </c>
      <c r="F112" s="113">
        <f>Normativy!$E$87</f>
        <v>54</v>
      </c>
      <c r="G112" s="83">
        <f t="shared" si="5"/>
        <v>7144.4680633072448</v>
      </c>
    </row>
    <row r="113" spans="1:7" x14ac:dyDescent="0.2">
      <c r="A113" s="111">
        <v>118</v>
      </c>
      <c r="B113" s="128">
        <f>IF(A113&lt;Normativy!$E$45,Normativy!$F$45, IF(A113&lt;Normativy!$E$46,Normativy!$F$46+Normativy!$G$46*A113+Normativy!$H$46*A113^2,IF(A113&lt;Normativy!$E$47,Normativy!$F$47+Normativy!$G$47*A113+Normativy!$H$47*A113^2,Normativy!$F$48)))</f>
        <v>39.464267200000002</v>
      </c>
      <c r="C113" s="110">
        <f>Normativy!$C$45</f>
        <v>17114</v>
      </c>
      <c r="D113" s="110">
        <f t="shared" si="3"/>
        <v>5203.8974639823027</v>
      </c>
      <c r="E113" s="110">
        <f t="shared" si="4"/>
        <v>1873.4030870336289</v>
      </c>
      <c r="F113" s="113">
        <f>Normativy!$E$87</f>
        <v>54</v>
      </c>
      <c r="G113" s="83">
        <f t="shared" si="5"/>
        <v>7131.3005510159319</v>
      </c>
    </row>
    <row r="114" spans="1:7" x14ac:dyDescent="0.2">
      <c r="A114" s="111">
        <v>119</v>
      </c>
      <c r="B114" s="128">
        <f>IF(A114&lt;Normativy!$E$45,Normativy!$F$45, IF(A114&lt;Normativy!$E$46,Normativy!$F$46+Normativy!$G$46*A114+Normativy!$H$46*A114^2,IF(A114&lt;Normativy!$E$47,Normativy!$F$47+Normativy!$G$47*A114+Normativy!$H$47*A114^2,Normativy!$F$48)))</f>
        <v>39.536580800000003</v>
      </c>
      <c r="C114" s="110">
        <f>Normativy!$C$45</f>
        <v>17114</v>
      </c>
      <c r="D114" s="110">
        <f t="shared" si="3"/>
        <v>5194.3793784008758</v>
      </c>
      <c r="E114" s="110">
        <f t="shared" si="4"/>
        <v>1869.9765762243153</v>
      </c>
      <c r="F114" s="113">
        <f>Normativy!$E$87</f>
        <v>54</v>
      </c>
      <c r="G114" s="83">
        <f t="shared" si="5"/>
        <v>7118.3559546251909</v>
      </c>
    </row>
    <row r="115" spans="1:7" x14ac:dyDescent="0.2">
      <c r="A115" s="111">
        <v>120</v>
      </c>
      <c r="B115" s="128">
        <f>IF(A115&lt;Normativy!$E$45,Normativy!$F$45, IF(A115&lt;Normativy!$E$46,Normativy!$F$46+Normativy!$G$46*A115+Normativy!$H$46*A115^2,IF(A115&lt;Normativy!$E$47,Normativy!$F$47+Normativy!$G$47*A115+Normativy!$H$47*A115^2,Normativy!$F$48)))</f>
        <v>39.607919999999993</v>
      </c>
      <c r="C115" s="110">
        <f>Normativy!$C$45</f>
        <v>17114</v>
      </c>
      <c r="D115" s="110">
        <f t="shared" si="3"/>
        <v>5185.0236013403392</v>
      </c>
      <c r="E115" s="110">
        <f t="shared" si="4"/>
        <v>1866.608496482522</v>
      </c>
      <c r="F115" s="113">
        <f>Normativy!$E$87</f>
        <v>54</v>
      </c>
      <c r="G115" s="83">
        <f t="shared" si="5"/>
        <v>7105.6320978228614</v>
      </c>
    </row>
    <row r="116" spans="1:7" x14ac:dyDescent="0.2">
      <c r="A116" s="111">
        <v>121</v>
      </c>
      <c r="B116" s="128">
        <f>IF(A116&lt;Normativy!$E$45,Normativy!$F$45, IF(A116&lt;Normativy!$E$46,Normativy!$F$46+Normativy!$G$46*A116+Normativy!$H$46*A116^2,IF(A116&lt;Normativy!$E$47,Normativy!$F$47+Normativy!$G$47*A116+Normativy!$H$47*A116^2,Normativy!$F$48)))</f>
        <v>39.6782848</v>
      </c>
      <c r="C116" s="110">
        <f>Normativy!$C$45</f>
        <v>17114</v>
      </c>
      <c r="D116" s="110">
        <f t="shared" si="3"/>
        <v>5175.8285680735871</v>
      </c>
      <c r="E116" s="110">
        <f t="shared" si="4"/>
        <v>1863.2982845064912</v>
      </c>
      <c r="F116" s="113">
        <f>Normativy!$E$87</f>
        <v>54</v>
      </c>
      <c r="G116" s="83">
        <f t="shared" si="5"/>
        <v>7093.1268525800788</v>
      </c>
    </row>
    <row r="117" spans="1:7" x14ac:dyDescent="0.2">
      <c r="A117" s="111">
        <v>122</v>
      </c>
      <c r="B117" s="128">
        <f>IF(A117&lt;Normativy!$E$45,Normativy!$F$45, IF(A117&lt;Normativy!$E$46,Normativy!$F$46+Normativy!$G$46*A117+Normativy!$H$46*A117^2,IF(A117&lt;Normativy!$E$47,Normativy!$F$47+Normativy!$G$47*A117+Normativy!$H$47*A117^2,Normativy!$F$48)))</f>
        <v>39.747675200000003</v>
      </c>
      <c r="C117" s="110">
        <f>Normativy!$C$45</f>
        <v>17114</v>
      </c>
      <c r="D117" s="110">
        <f t="shared" si="3"/>
        <v>5166.7927486737635</v>
      </c>
      <c r="E117" s="110">
        <f t="shared" si="4"/>
        <v>1860.0453895225548</v>
      </c>
      <c r="F117" s="113">
        <f>Normativy!$E$87</f>
        <v>54</v>
      </c>
      <c r="G117" s="83">
        <f t="shared" si="5"/>
        <v>7080.8381381963181</v>
      </c>
    </row>
    <row r="118" spans="1:7" x14ac:dyDescent="0.2">
      <c r="A118" s="111">
        <v>123</v>
      </c>
      <c r="B118" s="128">
        <f>IF(A118&lt;Normativy!$E$45,Normativy!$F$45, IF(A118&lt;Normativy!$E$46,Normativy!$F$46+Normativy!$G$46*A118+Normativy!$H$46*A118^2,IF(A118&lt;Normativy!$E$47,Normativy!$F$47+Normativy!$G$47*A118+Normativy!$H$47*A118^2,Normativy!$F$48)))</f>
        <v>39.816091200000002</v>
      </c>
      <c r="C118" s="110">
        <f>Normativy!$C$45</f>
        <v>17114</v>
      </c>
      <c r="D118" s="110">
        <f t="shared" si="3"/>
        <v>5157.9146473323326</v>
      </c>
      <c r="E118" s="110">
        <f t="shared" si="4"/>
        <v>1856.8492730396397</v>
      </c>
      <c r="F118" s="113">
        <f>Normativy!$E$87</f>
        <v>54</v>
      </c>
      <c r="G118" s="83">
        <f t="shared" si="5"/>
        <v>7068.7639203719718</v>
      </c>
    </row>
    <row r="119" spans="1:7" x14ac:dyDescent="0.2">
      <c r="A119" s="111">
        <v>124</v>
      </c>
      <c r="B119" s="128">
        <f>IF(A119&lt;Normativy!$E$45,Normativy!$F$45, IF(A119&lt;Normativy!$E$46,Normativy!$F$46+Normativy!$G$46*A119+Normativy!$H$46*A119^2,IF(A119&lt;Normativy!$E$47,Normativy!$F$47+Normativy!$G$47*A119+Normativy!$H$47*A119^2,Normativy!$F$48)))</f>
        <v>39.883532799999998</v>
      </c>
      <c r="C119" s="110">
        <f>Normativy!$C$45</f>
        <v>17114</v>
      </c>
      <c r="D119" s="110">
        <f t="shared" si="3"/>
        <v>5149.192801696845</v>
      </c>
      <c r="E119" s="110">
        <f t="shared" si="4"/>
        <v>1853.7094086108641</v>
      </c>
      <c r="F119" s="113">
        <f>Normativy!$E$87</f>
        <v>54</v>
      </c>
      <c r="G119" s="83">
        <f t="shared" si="5"/>
        <v>7056.9022103077095</v>
      </c>
    </row>
    <row r="120" spans="1:7" x14ac:dyDescent="0.2">
      <c r="A120" s="111">
        <v>125</v>
      </c>
      <c r="B120" s="128">
        <f>IF(A120&lt;Normativy!$E$45,Normativy!$F$45, IF(A120&lt;Normativy!$E$46,Normativy!$F$46+Normativy!$G$46*A120+Normativy!$H$46*A120^2,IF(A120&lt;Normativy!$E$47,Normativy!$F$47+Normativy!$G$47*A120+Normativy!$H$47*A120^2,Normativy!$F$48)))</f>
        <v>39.950000000000003</v>
      </c>
      <c r="C120" s="110">
        <f>Normativy!$C$45</f>
        <v>17114</v>
      </c>
      <c r="D120" s="110">
        <f t="shared" si="3"/>
        <v>5140.6257822277839</v>
      </c>
      <c r="E120" s="110">
        <f t="shared" si="4"/>
        <v>1850.6252816020021</v>
      </c>
      <c r="F120" s="113">
        <f>Normativy!$E$87</f>
        <v>54</v>
      </c>
      <c r="G120" s="83">
        <f t="shared" si="5"/>
        <v>7045.2510638297863</v>
      </c>
    </row>
    <row r="121" spans="1:7" x14ac:dyDescent="0.2">
      <c r="A121" s="111">
        <v>126</v>
      </c>
      <c r="B121" s="128">
        <f>IF(A121&lt;Normativy!$E$45,Normativy!$F$45, IF(A121&lt;Normativy!$E$46,Normativy!$F$46+Normativy!$G$46*A121+Normativy!$H$46*A121^2,IF(A121&lt;Normativy!$E$47,Normativy!$F$47+Normativy!$G$47*A121+Normativy!$H$47*A121^2,Normativy!$F$48)))</f>
        <v>40.015492800000004</v>
      </c>
      <c r="C121" s="110">
        <f>Normativy!$C$45</f>
        <v>17114</v>
      </c>
      <c r="D121" s="110">
        <f t="shared" si="3"/>
        <v>5132.212191573959</v>
      </c>
      <c r="E121" s="110">
        <f t="shared" si="4"/>
        <v>1847.5963889666252</v>
      </c>
      <c r="F121" s="113">
        <f>Normativy!$E$87</f>
        <v>54</v>
      </c>
      <c r="G121" s="83">
        <f t="shared" si="5"/>
        <v>7033.8085805405844</v>
      </c>
    </row>
    <row r="122" spans="1:7" x14ac:dyDescent="0.2">
      <c r="A122" s="111">
        <v>127</v>
      </c>
      <c r="B122" s="128">
        <f>IF(A122&lt;Normativy!$E$45,Normativy!$F$45, IF(A122&lt;Normativy!$E$46,Normativy!$F$46+Normativy!$G$46*A122+Normativy!$H$46*A122^2,IF(A122&lt;Normativy!$E$47,Normativy!$F$47+Normativy!$G$47*A122+Normativy!$H$47*A122^2,Normativy!$F$48)))</f>
        <v>40.080011200000001</v>
      </c>
      <c r="C122" s="110">
        <f>Normativy!$C$45</f>
        <v>17114</v>
      </c>
      <c r="D122" s="110">
        <f t="shared" si="3"/>
        <v>5123.9506639658821</v>
      </c>
      <c r="E122" s="110">
        <f t="shared" si="4"/>
        <v>1844.6222390277176</v>
      </c>
      <c r="F122" s="113">
        <f>Normativy!$E$87</f>
        <v>54</v>
      </c>
      <c r="G122" s="83">
        <f t="shared" si="5"/>
        <v>7022.5729029935992</v>
      </c>
    </row>
    <row r="123" spans="1:7" x14ac:dyDescent="0.2">
      <c r="A123" s="111">
        <v>128</v>
      </c>
      <c r="B123" s="128">
        <f>IF(A123&lt;Normativy!$E$45,Normativy!$F$45, IF(A123&lt;Normativy!$E$46,Normativy!$F$46+Normativy!$G$46*A123+Normativy!$H$46*A123^2,IF(A123&lt;Normativy!$E$47,Normativy!$F$47+Normativy!$G$47*A123+Normativy!$H$47*A123^2,Normativy!$F$48)))</f>
        <v>40.143555199999994</v>
      </c>
      <c r="C123" s="110">
        <f>Normativy!$C$45</f>
        <v>17114</v>
      </c>
      <c r="D123" s="110">
        <f t="shared" si="3"/>
        <v>5115.8398646266396</v>
      </c>
      <c r="E123" s="110">
        <f t="shared" si="4"/>
        <v>1841.7023512655901</v>
      </c>
      <c r="F123" s="113">
        <f>Normativy!$E$87</f>
        <v>54</v>
      </c>
      <c r="G123" s="83">
        <f t="shared" si="5"/>
        <v>7011.5422158922302</v>
      </c>
    </row>
    <row r="124" spans="1:7" x14ac:dyDescent="0.2">
      <c r="A124" s="111">
        <v>129</v>
      </c>
      <c r="B124" s="128">
        <f>IF(A124&lt;Normativy!$E$45,Normativy!$F$45, IF(A124&lt;Normativy!$E$46,Normativy!$F$46+Normativy!$G$46*A124+Normativy!$H$46*A124^2,IF(A124&lt;Normativy!$E$47,Normativy!$F$47+Normativy!$G$47*A124+Normativy!$H$47*A124^2,Normativy!$F$48)))</f>
        <v>40.206124799999998</v>
      </c>
      <c r="C124" s="110">
        <f>Normativy!$C$45</f>
        <v>17114</v>
      </c>
      <c r="D124" s="110">
        <f t="shared" si="3"/>
        <v>5107.8784891997357</v>
      </c>
      <c r="E124" s="110">
        <f t="shared" si="4"/>
        <v>1838.8362561119047</v>
      </c>
      <c r="F124" s="113">
        <f>Normativy!$E$87</f>
        <v>54</v>
      </c>
      <c r="G124" s="83">
        <f t="shared" si="5"/>
        <v>7000.7147453116404</v>
      </c>
    </row>
    <row r="125" spans="1:7" x14ac:dyDescent="0.2">
      <c r="A125" s="111">
        <v>130</v>
      </c>
      <c r="B125" s="128">
        <f>IF(A125&lt;Normativy!$E$45,Normativy!$F$45, IF(A125&lt;Normativy!$E$46,Normativy!$F$46+Normativy!$G$46*A125+Normativy!$H$46*A125^2,IF(A125&lt;Normativy!$E$47,Normativy!$F$47+Normativy!$G$47*A125+Normativy!$H$47*A125^2,Normativy!$F$48)))</f>
        <v>40.267720000000004</v>
      </c>
      <c r="C125" s="110">
        <f>Normativy!$C$45</f>
        <v>17114</v>
      </c>
      <c r="D125" s="110">
        <f t="shared" si="3"/>
        <v>5100.0652631934463</v>
      </c>
      <c r="E125" s="110">
        <f t="shared" si="4"/>
        <v>1836.0234947496406</v>
      </c>
      <c r="F125" s="113">
        <f>Normativy!$E$87</f>
        <v>54</v>
      </c>
      <c r="G125" s="83">
        <f t="shared" si="5"/>
        <v>6990.0887579430873</v>
      </c>
    </row>
    <row r="126" spans="1:7" x14ac:dyDescent="0.2">
      <c r="A126" s="111">
        <v>131</v>
      </c>
      <c r="B126" s="128">
        <f>IF(A126&lt;Normativy!$E$45,Normativy!$F$45, IF(A126&lt;Normativy!$E$46,Normativy!$F$46+Normativy!$G$46*A126+Normativy!$H$46*A126^2,IF(A126&lt;Normativy!$E$47,Normativy!$F$47+Normativy!$G$47*A126+Normativy!$H$47*A126^2,Normativy!$F$48)))</f>
        <v>40.328340799999999</v>
      </c>
      <c r="C126" s="110">
        <f>Normativy!$C$45</f>
        <v>17114</v>
      </c>
      <c r="D126" s="110">
        <f t="shared" si="3"/>
        <v>5092.3989414412008</v>
      </c>
      <c r="E126" s="110">
        <f t="shared" si="4"/>
        <v>1833.2636189188322</v>
      </c>
      <c r="F126" s="113">
        <f>Normativy!$E$87</f>
        <v>54</v>
      </c>
      <c r="G126" s="83">
        <f t="shared" si="5"/>
        <v>6979.6625603600332</v>
      </c>
    </row>
    <row r="127" spans="1:7" x14ac:dyDescent="0.2">
      <c r="A127" s="111">
        <v>132</v>
      </c>
      <c r="B127" s="128">
        <f>IF(A127&lt;Normativy!$E$45,Normativy!$F$45, IF(A127&lt;Normativy!$E$46,Normativy!$F$46+Normativy!$G$46*A127+Normativy!$H$46*A127^2,IF(A127&lt;Normativy!$E$47,Normativy!$F$47+Normativy!$G$47*A127+Normativy!$H$47*A127^2,Normativy!$F$48)))</f>
        <v>40.387987199999998</v>
      </c>
      <c r="C127" s="110">
        <f>Normativy!$C$45</f>
        <v>17114</v>
      </c>
      <c r="D127" s="110">
        <f t="shared" si="3"/>
        <v>5084.8783075775564</v>
      </c>
      <c r="E127" s="110">
        <f t="shared" si="4"/>
        <v>1830.5561907279202</v>
      </c>
      <c r="F127" s="113">
        <f>Normativy!$E$87</f>
        <v>54</v>
      </c>
      <c r="G127" s="83">
        <f t="shared" si="5"/>
        <v>6969.4344983054762</v>
      </c>
    </row>
    <row r="128" spans="1:7" x14ac:dyDescent="0.2">
      <c r="A128" s="111">
        <v>133</v>
      </c>
      <c r="B128" s="128">
        <f>IF(A128&lt;Normativy!$E$45,Normativy!$F$45, IF(A128&lt;Normativy!$E$46,Normativy!$F$46+Normativy!$G$46*A128+Normativy!$H$46*A128^2,IF(A128&lt;Normativy!$E$47,Normativy!$F$47+Normativy!$G$47*A128+Normativy!$H$47*A128^2,Normativy!$F$48)))</f>
        <v>40.446659199999999</v>
      </c>
      <c r="C128" s="110">
        <f>Normativy!$C$45</f>
        <v>17114</v>
      </c>
      <c r="D128" s="110">
        <f t="shared" si="3"/>
        <v>5077.5021735293285</v>
      </c>
      <c r="E128" s="110">
        <f t="shared" si="4"/>
        <v>1827.9007824705582</v>
      </c>
      <c r="F128" s="113">
        <f>Normativy!$E$87</f>
        <v>54</v>
      </c>
      <c r="G128" s="83">
        <f t="shared" si="5"/>
        <v>6959.4029559998871</v>
      </c>
    </row>
    <row r="129" spans="1:7" x14ac:dyDescent="0.2">
      <c r="A129" s="111">
        <v>134</v>
      </c>
      <c r="B129" s="128">
        <f>IF(A129&lt;Normativy!$E$45,Normativy!$F$45, IF(A129&lt;Normativy!$E$46,Normativy!$F$46+Normativy!$G$46*A129+Normativy!$H$46*A129^2,IF(A129&lt;Normativy!$E$47,Normativy!$F$47+Normativy!$G$47*A129+Normativy!$H$47*A129^2,Normativy!$F$48)))</f>
        <v>40.504356800000004</v>
      </c>
      <c r="C129" s="110">
        <f>Normativy!$C$45</f>
        <v>17114</v>
      </c>
      <c r="D129" s="110">
        <f t="shared" si="3"/>
        <v>5070.269379021468</v>
      </c>
      <c r="E129" s="110">
        <f t="shared" si="4"/>
        <v>1825.2969764477284</v>
      </c>
      <c r="F129" s="113">
        <f>Normativy!$E$87</f>
        <v>54</v>
      </c>
      <c r="G129" s="83">
        <f t="shared" si="5"/>
        <v>6949.5663554691964</v>
      </c>
    </row>
    <row r="130" spans="1:7" x14ac:dyDescent="0.2">
      <c r="A130" s="111">
        <v>135</v>
      </c>
      <c r="B130" s="128">
        <f>IF(A130&lt;Normativy!$E$45,Normativy!$F$45, IF(A130&lt;Normativy!$E$46,Normativy!$F$46+Normativy!$G$46*A130+Normativy!$H$46*A130^2,IF(A130&lt;Normativy!$E$47,Normativy!$F$47+Normativy!$G$47*A130+Normativy!$H$47*A130^2,Normativy!$F$48)))</f>
        <v>40.561080000000004</v>
      </c>
      <c r="C130" s="110">
        <f>Normativy!$C$45</f>
        <v>17114</v>
      </c>
      <c r="D130" s="110">
        <f t="shared" si="3"/>
        <v>5063.178791097278</v>
      </c>
      <c r="E130" s="110">
        <f t="shared" si="4"/>
        <v>1822.7443647950199</v>
      </c>
      <c r="F130" s="113">
        <f>Normativy!$E$87</f>
        <v>54</v>
      </c>
      <c r="G130" s="83">
        <f t="shared" si="5"/>
        <v>6939.9231558922984</v>
      </c>
    </row>
    <row r="131" spans="1:7" x14ac:dyDescent="0.2">
      <c r="A131" s="111">
        <v>136</v>
      </c>
      <c r="B131" s="128">
        <f>IF(A131&lt;Normativy!$E$45,Normativy!$F$45, IF(A131&lt;Normativy!$E$46,Normativy!$F$46+Normativy!$G$46*A131+Normativy!$H$46*A131^2,IF(A131&lt;Normativy!$E$47,Normativy!$F$47+Normativy!$G$47*A131+Normativy!$H$47*A131^2,Normativy!$F$48)))</f>
        <v>40.616828799999993</v>
      </c>
      <c r="C131" s="110">
        <f>Normativy!$C$45</f>
        <v>17114</v>
      </c>
      <c r="D131" s="110">
        <f t="shared" si="3"/>
        <v>5056.2293036525789</v>
      </c>
      <c r="E131" s="110">
        <f t="shared" si="4"/>
        <v>1820.2425493149283</v>
      </c>
      <c r="F131" s="113">
        <f>Normativy!$E$87</f>
        <v>54</v>
      </c>
      <c r="G131" s="83">
        <f t="shared" si="5"/>
        <v>6930.4718529675074</v>
      </c>
    </row>
    <row r="132" spans="1:7" x14ac:dyDescent="0.2">
      <c r="A132" s="111">
        <v>137</v>
      </c>
      <c r="B132" s="128">
        <f>IF(A132&lt;Normativy!$E$45,Normativy!$F$45, IF(A132&lt;Normativy!$E$46,Normativy!$F$46+Normativy!$G$46*A132+Normativy!$H$46*A132^2,IF(A132&lt;Normativy!$E$47,Normativy!$F$47+Normativy!$G$47*A132+Normativy!$H$47*A132^2,Normativy!$F$48)))</f>
        <v>40.6716032</v>
      </c>
      <c r="C132" s="110">
        <f>Normativy!$C$45</f>
        <v>17114</v>
      </c>
      <c r="D132" s="110">
        <f t="shared" si="3"/>
        <v>5049.4198369834612</v>
      </c>
      <c r="E132" s="110">
        <f t="shared" si="4"/>
        <v>1817.7911413140459</v>
      </c>
      <c r="F132" s="113">
        <f>Normativy!$E$87</f>
        <v>54</v>
      </c>
      <c r="G132" s="83">
        <f t="shared" si="5"/>
        <v>6921.2109782975076</v>
      </c>
    </row>
    <row r="133" spans="1:7" x14ac:dyDescent="0.2">
      <c r="A133" s="111">
        <v>138</v>
      </c>
      <c r="B133" s="128">
        <f>IF(A133&lt;Normativy!$E$45,Normativy!$F$45, IF(A133&lt;Normativy!$E$46,Normativy!$F$46+Normativy!$G$46*A133+Normativy!$H$46*A133^2,IF(A133&lt;Normativy!$E$47,Normativy!$F$47+Normativy!$G$47*A133+Normativy!$H$47*A133^2,Normativy!$F$48)))</f>
        <v>40.725403200000002</v>
      </c>
      <c r="C133" s="110">
        <f>Normativy!$C$45</f>
        <v>17114</v>
      </c>
      <c r="D133" s="110">
        <f t="shared" si="3"/>
        <v>5042.7493373472598</v>
      </c>
      <c r="E133" s="110">
        <f t="shared" si="4"/>
        <v>1815.3897614450134</v>
      </c>
      <c r="F133" s="113">
        <f>Normativy!$E$87</f>
        <v>54</v>
      </c>
      <c r="G133" s="83">
        <f t="shared" si="5"/>
        <v>6912.1390987922732</v>
      </c>
    </row>
    <row r="134" spans="1:7" x14ac:dyDescent="0.2">
      <c r="A134" s="111">
        <v>139</v>
      </c>
      <c r="B134" s="128">
        <f>IF(A134&lt;Normativy!$E$45,Normativy!$F$45, IF(A134&lt;Normativy!$E$46,Normativy!$F$46+Normativy!$G$46*A134+Normativy!$H$46*A134^2,IF(A134&lt;Normativy!$E$47,Normativy!$F$47+Normativy!$G$47*A134+Normativy!$H$47*A134^2,Normativy!$F$48)))</f>
        <v>40.778228800000001</v>
      </c>
      <c r="C134" s="110">
        <f>Normativy!$C$45</f>
        <v>17114</v>
      </c>
      <c r="D134" s="110">
        <f t="shared" ref="D134:D156" si="6">C134/B134*12</f>
        <v>5036.2167765364047</v>
      </c>
      <c r="E134" s="110">
        <f t="shared" ref="E134:E156" si="7">D134*0.36</f>
        <v>1813.0380395531056</v>
      </c>
      <c r="F134" s="113">
        <f>Normativy!$E$87</f>
        <v>54</v>
      </c>
      <c r="G134" s="83">
        <f t="shared" si="5"/>
        <v>6903.2548160895103</v>
      </c>
    </row>
    <row r="135" spans="1:7" x14ac:dyDescent="0.2">
      <c r="A135" s="111">
        <v>140</v>
      </c>
      <c r="B135" s="128">
        <f>IF(A135&lt;Normativy!$E$45,Normativy!$F$45, IF(A135&lt;Normativy!$E$46,Normativy!$F$46+Normativy!$G$46*A135+Normativy!$H$46*A135^2,IF(A135&lt;Normativy!$E$47,Normativy!$F$47+Normativy!$G$47*A135+Normativy!$H$47*A135^2,Normativy!$F$48)))</f>
        <v>40.830079999999995</v>
      </c>
      <c r="C135" s="110">
        <f>Normativy!$C$45</f>
        <v>17114</v>
      </c>
      <c r="D135" s="110">
        <f t="shared" si="6"/>
        <v>5029.8211514648028</v>
      </c>
      <c r="E135" s="110">
        <f t="shared" si="7"/>
        <v>1810.7356145273291</v>
      </c>
      <c r="F135" s="113">
        <f>Normativy!$E$87</f>
        <v>54</v>
      </c>
      <c r="G135" s="83">
        <f t="shared" ref="G135:G156" si="8">D135+E135+F135</f>
        <v>6894.5567659921317</v>
      </c>
    </row>
    <row r="136" spans="1:7" x14ac:dyDescent="0.2">
      <c r="A136" s="111">
        <v>141</v>
      </c>
      <c r="B136" s="128">
        <f>IF(A136&lt;Normativy!$E$45,Normativy!$F$45, IF(A136&lt;Normativy!$E$46,Normativy!$F$46+Normativy!$G$46*A136+Normativy!$H$46*A136^2,IF(A136&lt;Normativy!$E$47,Normativy!$F$47+Normativy!$G$47*A136+Normativy!$H$47*A136^2,Normativy!$F$48)))</f>
        <v>40.8809568</v>
      </c>
      <c r="C136" s="110">
        <f>Normativy!$C$45</f>
        <v>17114</v>
      </c>
      <c r="D136" s="110">
        <f t="shared" si="6"/>
        <v>5023.5614837664471</v>
      </c>
      <c r="E136" s="110">
        <f t="shared" si="7"/>
        <v>1808.4821341559209</v>
      </c>
      <c r="F136" s="113">
        <f>Normativy!$E$87</f>
        <v>54</v>
      </c>
      <c r="G136" s="83">
        <f t="shared" si="8"/>
        <v>6886.043617922368</v>
      </c>
    </row>
    <row r="137" spans="1:7" x14ac:dyDescent="0.2">
      <c r="A137" s="111">
        <v>142</v>
      </c>
      <c r="B137" s="128">
        <f>IF(A137&lt;Normativy!$E$45,Normativy!$F$45, IF(A137&lt;Normativy!$E$46,Normativy!$F$46+Normativy!$G$46*A137+Normativy!$H$46*A137^2,IF(A137&lt;Normativy!$E$47,Normativy!$F$47+Normativy!$G$47*A137+Normativy!$H$47*A137^2,Normativy!$F$48)))</f>
        <v>40.930859200000008</v>
      </c>
      <c r="C137" s="110">
        <f>Normativy!$C$45</f>
        <v>17114</v>
      </c>
      <c r="D137" s="110">
        <f t="shared" si="6"/>
        <v>5017.4368194059307</v>
      </c>
      <c r="E137" s="110">
        <f t="shared" si="7"/>
        <v>1806.2772549861349</v>
      </c>
      <c r="F137" s="113">
        <f>Normativy!$E$87</f>
        <v>54</v>
      </c>
      <c r="G137" s="83">
        <f t="shared" si="8"/>
        <v>6877.7140743920654</v>
      </c>
    </row>
    <row r="138" spans="1:7" x14ac:dyDescent="0.2">
      <c r="A138" s="111">
        <v>143</v>
      </c>
      <c r="B138" s="128">
        <f>IF(A138&lt;Normativy!$E$45,Normativy!$F$45, IF(A138&lt;Normativy!$E$46,Normativy!$F$46+Normativy!$G$46*A138+Normativy!$H$46*A138^2,IF(A138&lt;Normativy!$E$47,Normativy!$F$47+Normativy!$G$47*A138+Normativy!$H$47*A138^2,Normativy!$F$48)))</f>
        <v>40.979787200000004</v>
      </c>
      <c r="C138" s="110">
        <f>Normativy!$C$45</f>
        <v>17114</v>
      </c>
      <c r="D138" s="110">
        <f t="shared" si="6"/>
        <v>5011.4462283005696</v>
      </c>
      <c r="E138" s="110">
        <f t="shared" si="7"/>
        <v>1804.120642188205</v>
      </c>
      <c r="F138" s="113">
        <f>Normativy!$E$87</f>
        <v>54</v>
      </c>
      <c r="G138" s="83">
        <f t="shared" si="8"/>
        <v>6869.5668704887748</v>
      </c>
    </row>
    <row r="139" spans="1:7" x14ac:dyDescent="0.2">
      <c r="A139" s="111">
        <v>144</v>
      </c>
      <c r="B139" s="128">
        <f>IF(A139&lt;Normativy!$E$45,Normativy!$F$45, IF(A139&lt;Normativy!$E$46,Normativy!$F$46+Normativy!$G$46*A139+Normativy!$H$46*A139^2,IF(A139&lt;Normativy!$E$47,Normativy!$F$47+Normativy!$G$47*A139+Normativy!$H$47*A139^2,Normativy!$F$48)))</f>
        <v>41.027740799999997</v>
      </c>
      <c r="C139" s="110">
        <f>Normativy!$C$45</f>
        <v>17114</v>
      </c>
      <c r="D139" s="110">
        <f t="shared" si="6"/>
        <v>5005.5888039538368</v>
      </c>
      <c r="E139" s="110">
        <f t="shared" si="7"/>
        <v>1802.0119694233811</v>
      </c>
      <c r="F139" s="113">
        <f>Normativy!$E$87</f>
        <v>54</v>
      </c>
      <c r="G139" s="83">
        <f t="shared" si="8"/>
        <v>6861.6007733772176</v>
      </c>
    </row>
    <row r="140" spans="1:7" x14ac:dyDescent="0.2">
      <c r="A140" s="111">
        <v>145</v>
      </c>
      <c r="B140" s="128">
        <f>IF(A140&lt;Normativy!$E$45,Normativy!$F$45, IF(A140&lt;Normativy!$E$46,Normativy!$F$46+Normativy!$G$46*A140+Normativy!$H$46*A140^2,IF(A140&lt;Normativy!$E$47,Normativy!$F$47+Normativy!$G$47*A140+Normativy!$H$47*A140^2,Normativy!$F$48)))</f>
        <v>41.074719999999999</v>
      </c>
      <c r="C140" s="110">
        <f>Normativy!$C$45</f>
        <v>17114</v>
      </c>
      <c r="D140" s="110">
        <f t="shared" si="6"/>
        <v>4999.8636630998335</v>
      </c>
      <c r="E140" s="110">
        <f t="shared" si="7"/>
        <v>1799.9509187159399</v>
      </c>
      <c r="F140" s="113">
        <f>Normativy!$E$87</f>
        <v>54</v>
      </c>
      <c r="G140" s="83">
        <f t="shared" si="8"/>
        <v>6853.8145818157736</v>
      </c>
    </row>
    <row r="141" spans="1:7" x14ac:dyDescent="0.2">
      <c r="A141" s="111">
        <v>146</v>
      </c>
      <c r="B141" s="128">
        <f>IF(A141&lt;Normativy!$E$45,Normativy!$F$45, IF(A141&lt;Normativy!$E$46,Normativy!$F$46+Normativy!$G$46*A141+Normativy!$H$46*A141^2,IF(A141&lt;Normativy!$E$47,Normativy!$F$47+Normativy!$G$47*A141+Normativy!$H$47*A141^2,Normativy!$F$48)))</f>
        <v>41.120724800000005</v>
      </c>
      <c r="C141" s="110">
        <f>Normativy!$C$45</f>
        <v>17114</v>
      </c>
      <c r="D141" s="110">
        <f t="shared" si="6"/>
        <v>4994.2699453585501</v>
      </c>
      <c r="E141" s="110">
        <f t="shared" si="7"/>
        <v>1797.937180329078</v>
      </c>
      <c r="F141" s="113">
        <f>Normativy!$E$87</f>
        <v>54</v>
      </c>
      <c r="G141" s="83">
        <f t="shared" si="8"/>
        <v>6846.2071256876279</v>
      </c>
    </row>
    <row r="142" spans="1:7" x14ac:dyDescent="0.2">
      <c r="A142" s="111">
        <v>147</v>
      </c>
      <c r="B142" s="128">
        <f>IF(A142&lt;Normativy!$E$45,Normativy!$F$45, IF(A142&lt;Normativy!$E$46,Normativy!$F$46+Normativy!$G$46*A142+Normativy!$H$46*A142^2,IF(A142&lt;Normativy!$E$47,Normativy!$F$47+Normativy!$G$47*A142+Normativy!$H$47*A142^2,Normativy!$F$48)))</f>
        <v>41.1657552</v>
      </c>
      <c r="C142" s="110">
        <f>Normativy!$C$45</f>
        <v>17114</v>
      </c>
      <c r="D142" s="110">
        <f t="shared" si="6"/>
        <v>4988.8068129016137</v>
      </c>
      <c r="E142" s="110">
        <f t="shared" si="7"/>
        <v>1795.970452644581</v>
      </c>
      <c r="F142" s="113">
        <f>Normativy!$E$87</f>
        <v>54</v>
      </c>
      <c r="G142" s="83">
        <f t="shared" si="8"/>
        <v>6838.7772655461949</v>
      </c>
    </row>
    <row r="143" spans="1:7" x14ac:dyDescent="0.2">
      <c r="A143" s="111">
        <v>148</v>
      </c>
      <c r="B143" s="128">
        <f>IF(A143&lt;Normativy!$E$45,Normativy!$F$45, IF(A143&lt;Normativy!$E$46,Normativy!$F$46+Normativy!$G$46*A143+Normativy!$H$46*A143^2,IF(A143&lt;Normativy!$E$47,Normativy!$F$47+Normativy!$G$47*A143+Normativy!$H$47*A143^2,Normativy!$F$48)))</f>
        <v>41.209811199999997</v>
      </c>
      <c r="C143" s="110">
        <f>Normativy!$C$45</f>
        <v>17114</v>
      </c>
      <c r="D143" s="110">
        <f t="shared" si="6"/>
        <v>4983.4734501283037</v>
      </c>
      <c r="E143" s="110">
        <f t="shared" si="7"/>
        <v>1794.0504420461893</v>
      </c>
      <c r="F143" s="113">
        <f>Normativy!$E$87</f>
        <v>54</v>
      </c>
      <c r="G143" s="83">
        <f t="shared" si="8"/>
        <v>6831.5238921744931</v>
      </c>
    </row>
    <row r="144" spans="1:7" x14ac:dyDescent="0.2">
      <c r="A144" s="111">
        <v>149</v>
      </c>
      <c r="B144" s="128">
        <f>IF(A144&lt;Normativy!$E$45,Normativy!$F$45, IF(A144&lt;Normativy!$E$46,Normativy!$F$46+Normativy!$G$46*A144+Normativy!$H$46*A144^2,IF(A144&lt;Normativy!$E$47,Normativy!$F$47+Normativy!$G$47*A144+Normativy!$H$47*A144^2,Normativy!$F$48)))</f>
        <v>41.252892799999998</v>
      </c>
      <c r="C144" s="110">
        <f>Normativy!$C$45</f>
        <v>17114</v>
      </c>
      <c r="D144" s="110">
        <f t="shared" si="6"/>
        <v>4978.2690633516013</v>
      </c>
      <c r="E144" s="110">
        <f t="shared" si="7"/>
        <v>1792.1768628065763</v>
      </c>
      <c r="F144" s="113">
        <f>Normativy!$E$87</f>
        <v>54</v>
      </c>
      <c r="G144" s="83">
        <f t="shared" si="8"/>
        <v>6824.4459261581778</v>
      </c>
    </row>
    <row r="145" spans="1:7" x14ac:dyDescent="0.2">
      <c r="A145" s="111">
        <v>150</v>
      </c>
      <c r="B145" s="128">
        <f>IF(A145&lt;Normativy!$E$45,Normativy!$F$45, IF(A145&lt;Normativy!$E$46,Normativy!$F$46+Normativy!$G$46*A145+Normativy!$H$46*A145^2,IF(A145&lt;Normativy!$E$47,Normativy!$F$47+Normativy!$G$47*A145+Normativy!$H$47*A145^2,Normativy!$F$48)))</f>
        <v>41.295000000000002</v>
      </c>
      <c r="C145" s="110">
        <f>Normativy!$C$45</f>
        <v>17114</v>
      </c>
      <c r="D145" s="110">
        <f t="shared" si="6"/>
        <v>4973.1928804940071</v>
      </c>
      <c r="E145" s="110">
        <f t="shared" si="7"/>
        <v>1790.3494369778425</v>
      </c>
      <c r="F145" s="113">
        <f>Normativy!$E$87</f>
        <v>54</v>
      </c>
      <c r="G145" s="83">
        <f t="shared" si="8"/>
        <v>6817.5423174718499</v>
      </c>
    </row>
    <row r="146" spans="1:7" x14ac:dyDescent="0.2">
      <c r="A146" s="111">
        <v>151</v>
      </c>
      <c r="B146" s="128">
        <f>IF(A146&lt;Normativy!$E$45,Normativy!$F$45, IF(A146&lt;Normativy!$E$46,Normativy!$F$46+Normativy!$G$46*A146+Normativy!$H$46*A146^2,IF(A146&lt;Normativy!$E$47,Normativy!$F$47+Normativy!$G$47*A146+Normativy!$H$47*A146^2,Normativy!$F$48)))</f>
        <v>41.336132800000001</v>
      </c>
      <c r="C146" s="110">
        <f>Normativy!$C$45</f>
        <v>17114</v>
      </c>
      <c r="D146" s="110">
        <f t="shared" si="6"/>
        <v>4968.2441507929352</v>
      </c>
      <c r="E146" s="110">
        <f t="shared" si="7"/>
        <v>1788.5678942854565</v>
      </c>
      <c r="F146" s="113">
        <f>Normativy!$E$87</f>
        <v>54</v>
      </c>
      <c r="G146" s="83">
        <f t="shared" si="8"/>
        <v>6810.8120450783917</v>
      </c>
    </row>
    <row r="147" spans="1:7" x14ac:dyDescent="0.2">
      <c r="A147" s="111">
        <v>152</v>
      </c>
      <c r="B147" s="128">
        <f>IF(A147&lt;Normativy!$E$45,Normativy!$F$45, IF(A147&lt;Normativy!$E$46,Normativy!$F$46+Normativy!$G$46*A147+Normativy!$H$46*A147^2,IF(A147&lt;Normativy!$E$47,Normativy!$F$47+Normativy!$G$47*A147+Normativy!$H$47*A147^2,Normativy!$F$48)))</f>
        <v>41.376291199999997</v>
      </c>
      <c r="C147" s="110">
        <f>Normativy!$C$45</f>
        <v>17114</v>
      </c>
      <c r="D147" s="110">
        <f t="shared" si="6"/>
        <v>4963.4221445154562</v>
      </c>
      <c r="E147" s="110">
        <f t="shared" si="7"/>
        <v>1786.8319720255643</v>
      </c>
      <c r="F147" s="113">
        <f>Normativy!$E$87</f>
        <v>54</v>
      </c>
      <c r="G147" s="83">
        <f t="shared" si="8"/>
        <v>6804.2541165410203</v>
      </c>
    </row>
    <row r="148" spans="1:7" x14ac:dyDescent="0.2">
      <c r="A148" s="111">
        <v>153</v>
      </c>
      <c r="B148" s="128">
        <f>IF(A148&lt;Normativy!$E$45,Normativy!$F$45, IF(A148&lt;Normativy!$E$46,Normativy!$F$46+Normativy!$G$46*A148+Normativy!$H$46*A148^2,IF(A148&lt;Normativy!$E$47,Normativy!$F$47+Normativy!$G$47*A148+Normativy!$H$47*A148^2,Normativy!$F$48)))</f>
        <v>41.415475200000003</v>
      </c>
      <c r="C148" s="110">
        <f>Normativy!$C$45</f>
        <v>17114</v>
      </c>
      <c r="D148" s="110">
        <f t="shared" si="6"/>
        <v>4958.726152682174</v>
      </c>
      <c r="E148" s="110">
        <f t="shared" si="7"/>
        <v>1785.1414149655825</v>
      </c>
      <c r="F148" s="113">
        <f>Normativy!$E$87</f>
        <v>54</v>
      </c>
      <c r="G148" s="83">
        <f t="shared" si="8"/>
        <v>6797.867567647756</v>
      </c>
    </row>
    <row r="149" spans="1:7" x14ac:dyDescent="0.2">
      <c r="A149" s="111">
        <v>154</v>
      </c>
      <c r="B149" s="128">
        <f>IF(A149&lt;Normativy!$E$45,Normativy!$F$45, IF(A149&lt;Normativy!$E$46,Normativy!$F$46+Normativy!$G$46*A149+Normativy!$H$46*A149^2,IF(A149&lt;Normativy!$E$47,Normativy!$F$47+Normativy!$G$47*A149+Normativy!$H$47*A149^2,Normativy!$F$48)))</f>
        <v>41.453684800000005</v>
      </c>
      <c r="C149" s="110">
        <f>Normativy!$C$45</f>
        <v>17114</v>
      </c>
      <c r="D149" s="110">
        <f t="shared" si="6"/>
        <v>4954.1554868000539</v>
      </c>
      <c r="E149" s="110">
        <f t="shared" si="7"/>
        <v>1783.4959752480192</v>
      </c>
      <c r="F149" s="113">
        <f>Normativy!$E$87</f>
        <v>54</v>
      </c>
      <c r="G149" s="83">
        <f t="shared" si="8"/>
        <v>6791.651462048073</v>
      </c>
    </row>
    <row r="150" spans="1:7" x14ac:dyDescent="0.2">
      <c r="A150" s="111">
        <v>155</v>
      </c>
      <c r="B150" s="128">
        <f>IF(A150&lt;Normativy!$E$45,Normativy!$F$45, IF(A150&lt;Normativy!$E$46,Normativy!$F$46+Normativy!$G$46*A150+Normativy!$H$46*A150^2,IF(A150&lt;Normativy!$E$47,Normativy!$F$47+Normativy!$G$47*A150+Normativy!$H$47*A150^2,Normativy!$F$48)))</f>
        <v>41.490920000000003</v>
      </c>
      <c r="C150" s="110">
        <f>Normativy!$C$45</f>
        <v>17114</v>
      </c>
      <c r="D150" s="110">
        <f t="shared" si="6"/>
        <v>4949.7094786039934</v>
      </c>
      <c r="E150" s="110">
        <f t="shared" si="7"/>
        <v>1781.8954122974376</v>
      </c>
      <c r="F150" s="113">
        <f>Normativy!$E$87</f>
        <v>54</v>
      </c>
      <c r="G150" s="83">
        <f t="shared" si="8"/>
        <v>6785.6048909014307</v>
      </c>
    </row>
    <row r="151" spans="1:7" x14ac:dyDescent="0.2">
      <c r="A151" s="111">
        <v>156</v>
      </c>
      <c r="B151" s="128">
        <f>IF(A151&lt;Normativy!$E$45,Normativy!$F$45, IF(A151&lt;Normativy!$E$46,Normativy!$F$46+Normativy!$G$46*A151+Normativy!$H$46*A151^2,IF(A151&lt;Normativy!$E$47,Normativy!$F$47+Normativy!$G$47*A151+Normativy!$H$47*A151^2,Normativy!$F$48)))</f>
        <v>41.527180799999996</v>
      </c>
      <c r="C151" s="110">
        <f>Normativy!$C$45</f>
        <v>17114</v>
      </c>
      <c r="D151" s="110">
        <f t="shared" si="6"/>
        <v>4945.387479806961</v>
      </c>
      <c r="E151" s="110">
        <f t="shared" si="7"/>
        <v>1780.339492730506</v>
      </c>
      <c r="F151" s="113">
        <f>Normativy!$E$87</f>
        <v>54</v>
      </c>
      <c r="G151" s="83">
        <f t="shared" si="8"/>
        <v>6779.7269725374672</v>
      </c>
    </row>
    <row r="152" spans="1:7" x14ac:dyDescent="0.2">
      <c r="A152" s="111">
        <v>157</v>
      </c>
      <c r="B152" s="128">
        <f>IF(A152&lt;Normativy!$E$45,Normativy!$F$45, IF(A152&lt;Normativy!$E$46,Normativy!$F$46+Normativy!$G$46*A152+Normativy!$H$46*A152^2,IF(A152&lt;Normativy!$E$47,Normativy!$F$47+Normativy!$G$47*A152+Normativy!$H$47*A152^2,Normativy!$F$48)))</f>
        <v>41.55</v>
      </c>
      <c r="C152" s="110">
        <f>Normativy!$C$45</f>
        <v>17114</v>
      </c>
      <c r="D152" s="110">
        <f t="shared" si="6"/>
        <v>4942.671480144405</v>
      </c>
      <c r="E152" s="110">
        <f t="shared" si="7"/>
        <v>1779.3617328519858</v>
      </c>
      <c r="F152" s="113">
        <f>Normativy!$E$87</f>
        <v>54</v>
      </c>
      <c r="G152" s="83">
        <f t="shared" si="8"/>
        <v>6776.0332129963908</v>
      </c>
    </row>
    <row r="153" spans="1:7" x14ac:dyDescent="0.2">
      <c r="A153" s="111">
        <v>158</v>
      </c>
      <c r="B153" s="128">
        <f>IF(A153&lt;Normativy!$E$45,Normativy!$F$45, IF(A153&lt;Normativy!$E$46,Normativy!$F$46+Normativy!$G$46*A153+Normativy!$H$46*A153^2,IF(A153&lt;Normativy!$E$47,Normativy!$F$47+Normativy!$G$47*A153+Normativy!$H$47*A153^2,Normativy!$F$48)))</f>
        <v>41.55</v>
      </c>
      <c r="C153" s="110">
        <f>Normativy!$C$45</f>
        <v>17114</v>
      </c>
      <c r="D153" s="110">
        <f t="shared" si="6"/>
        <v>4942.671480144405</v>
      </c>
      <c r="E153" s="110">
        <f t="shared" si="7"/>
        <v>1779.3617328519858</v>
      </c>
      <c r="F153" s="113">
        <f>Normativy!$E$87</f>
        <v>54</v>
      </c>
      <c r="G153" s="83">
        <f t="shared" si="8"/>
        <v>6776.0332129963908</v>
      </c>
    </row>
    <row r="154" spans="1:7" x14ac:dyDescent="0.2">
      <c r="A154" s="111">
        <v>159</v>
      </c>
      <c r="B154" s="128">
        <f>IF(A154&lt;Normativy!$E$45,Normativy!$F$45, IF(A154&lt;Normativy!$E$46,Normativy!$F$46+Normativy!$G$46*A154+Normativy!$H$46*A154^2,IF(A154&lt;Normativy!$E$47,Normativy!$F$47+Normativy!$G$47*A154+Normativy!$H$47*A154^2,Normativy!$F$48)))</f>
        <v>41.55</v>
      </c>
      <c r="C154" s="110">
        <f>Normativy!$C$45</f>
        <v>17114</v>
      </c>
      <c r="D154" s="110">
        <f t="shared" si="6"/>
        <v>4942.671480144405</v>
      </c>
      <c r="E154" s="110">
        <f t="shared" si="7"/>
        <v>1779.3617328519858</v>
      </c>
      <c r="F154" s="113">
        <f>Normativy!$E$87</f>
        <v>54</v>
      </c>
      <c r="G154" s="83">
        <f t="shared" si="8"/>
        <v>6776.0332129963908</v>
      </c>
    </row>
    <row r="155" spans="1:7" x14ac:dyDescent="0.2">
      <c r="A155" s="111">
        <v>160</v>
      </c>
      <c r="B155" s="128">
        <f>IF(A155&lt;Normativy!$E$45,Normativy!$F$45, IF(A155&lt;Normativy!$E$46,Normativy!$F$46+Normativy!$G$46*A155+Normativy!$H$46*A155^2,IF(A155&lt;Normativy!$E$47,Normativy!$F$47+Normativy!$G$47*A155+Normativy!$H$47*A155^2,Normativy!$F$48)))</f>
        <v>41.55</v>
      </c>
      <c r="C155" s="110">
        <f>Normativy!$C$45</f>
        <v>17114</v>
      </c>
      <c r="D155" s="110">
        <f t="shared" si="6"/>
        <v>4942.671480144405</v>
      </c>
      <c r="E155" s="110">
        <f t="shared" si="7"/>
        <v>1779.3617328519858</v>
      </c>
      <c r="F155" s="113">
        <f>Normativy!$E$87</f>
        <v>54</v>
      </c>
      <c r="G155" s="83">
        <f t="shared" si="8"/>
        <v>6776.0332129963908</v>
      </c>
    </row>
    <row r="156" spans="1:7" ht="26.25" customHeight="1" thickBot="1" x14ac:dyDescent="0.25">
      <c r="A156" s="114" t="s">
        <v>78</v>
      </c>
      <c r="B156" s="124">
        <f>IF(A156&lt;Normativy!$E$45,Normativy!$F$45, IF(A156&lt;Normativy!$E$46,Normativy!$F$46+Normativy!$G$46*A156+Normativy!$H$46*A156^2,IF(A156&lt;Normativy!$E$47,Normativy!$F$47+Normativy!$G$47*A156+Normativy!$H$47*A156^2,Normativy!$F$48)))</f>
        <v>41.55</v>
      </c>
      <c r="C156" s="110">
        <f>Normativy!$C$45</f>
        <v>17114</v>
      </c>
      <c r="D156" s="117">
        <f t="shared" si="6"/>
        <v>4942.671480144405</v>
      </c>
      <c r="E156" s="110">
        <f t="shared" si="7"/>
        <v>1779.3617328519858</v>
      </c>
      <c r="F156" s="129">
        <f>Normativy!$E$87</f>
        <v>54</v>
      </c>
      <c r="G156" s="83">
        <f t="shared" si="8"/>
        <v>6776.0332129963908</v>
      </c>
    </row>
    <row r="157" spans="1:7" x14ac:dyDescent="0.2">
      <c r="C157" s="69"/>
      <c r="E157" s="121"/>
      <c r="F157" s="69"/>
      <c r="G157" s="6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7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" style="2" customWidth="1"/>
    <col min="2" max="2" width="9.140625" style="2"/>
    <col min="3" max="3" width="9.42578125" style="2" customWidth="1"/>
    <col min="4" max="4" width="11.140625" style="4" customWidth="1"/>
    <col min="5" max="6" width="9.140625" style="2" customWidth="1"/>
    <col min="7" max="7" width="11" style="2" customWidth="1"/>
    <col min="8" max="16384" width="9.140625" style="2"/>
  </cols>
  <sheetData>
    <row r="1" spans="1:7" x14ac:dyDescent="0.2">
      <c r="A1" s="54" t="s">
        <v>157</v>
      </c>
    </row>
    <row r="2" spans="1:7" x14ac:dyDescent="0.2">
      <c r="A2" s="54" t="s">
        <v>65</v>
      </c>
    </row>
    <row r="3" spans="1:7" ht="13.5" thickBot="1" x14ac:dyDescent="0.25">
      <c r="A3" s="2" t="s">
        <v>133</v>
      </c>
    </row>
    <row r="4" spans="1:7" ht="27.75" customHeight="1" thickBot="1" x14ac:dyDescent="0.25">
      <c r="A4" s="102" t="s">
        <v>82</v>
      </c>
      <c r="B4" s="125" t="s">
        <v>60</v>
      </c>
      <c r="C4" s="126" t="s">
        <v>68</v>
      </c>
      <c r="D4" s="103" t="s">
        <v>119</v>
      </c>
      <c r="E4" s="105" t="s">
        <v>72</v>
      </c>
      <c r="F4" s="104" t="s">
        <v>69</v>
      </c>
      <c r="G4" s="106" t="s">
        <v>70</v>
      </c>
    </row>
    <row r="5" spans="1:7" x14ac:dyDescent="0.2">
      <c r="A5" s="127">
        <v>10</v>
      </c>
      <c r="B5" s="27">
        <f>IF(A5&lt;Normativy!$E$49,Normativy!$F$49, IF(A5&lt;Normativy!$E$50,Normativy!$F$50+Normativy!$G$50*A5+Normativy!$H$50*A5^2,IF(A5&lt;Normativy!$E$51,Normativy!$F$51+Normativy!$G$51*A5+Normativy!$H$51*A5^2,Normativy!$F$52)))</f>
        <v>39.03</v>
      </c>
      <c r="C5" s="110">
        <f>Normativy!$C$49</f>
        <v>17114</v>
      </c>
      <c r="D5" s="110">
        <f>C5/B5*12</f>
        <v>5261.7986164488848</v>
      </c>
      <c r="E5" s="110">
        <f>D5*0.36</f>
        <v>1894.2475019215985</v>
      </c>
      <c r="F5" s="110">
        <f>Normativy!$E$88</f>
        <v>52</v>
      </c>
      <c r="G5" s="83">
        <f>D5+E5+F5</f>
        <v>7208.0461183704829</v>
      </c>
    </row>
    <row r="6" spans="1:7" x14ac:dyDescent="0.2">
      <c r="A6" s="111">
        <v>11</v>
      </c>
      <c r="B6" s="128">
        <f>IF(A6&lt;Normativy!$E$49,Normativy!$F$49, IF(A6&lt;Normativy!$E$50,Normativy!$F$50+Normativy!$G$50*A6+Normativy!$H$50*A6^2,IF(A6&lt;Normativy!$E$51,Normativy!$F$51+Normativy!$G$51*A6+Normativy!$H$51*A6^2,Normativy!$F$52)))</f>
        <v>39.03</v>
      </c>
      <c r="C6" s="110">
        <f>Normativy!$C$49</f>
        <v>17114</v>
      </c>
      <c r="D6" s="113">
        <f t="shared" ref="D6:D69" si="0">C6/B6*12</f>
        <v>5261.7986164488848</v>
      </c>
      <c r="E6" s="110">
        <f t="shared" ref="E6:E69" si="1">D6*0.36</f>
        <v>1894.2475019215985</v>
      </c>
      <c r="F6" s="113">
        <f>Normativy!$E$88</f>
        <v>52</v>
      </c>
      <c r="G6" s="83">
        <f>D6+E6+F6</f>
        <v>7208.0461183704829</v>
      </c>
    </row>
    <row r="7" spans="1:7" x14ac:dyDescent="0.2">
      <c r="A7" s="111">
        <v>12</v>
      </c>
      <c r="B7" s="128">
        <f>IF(A7&lt;Normativy!$E$49,Normativy!$F$49, IF(A7&lt;Normativy!$E$50,Normativy!$F$50+Normativy!$G$50*A7+Normativy!$H$50*A7^2,IF(A7&lt;Normativy!$E$51,Normativy!$F$51+Normativy!$G$51*A7+Normativy!$H$51*A7^2,Normativy!$F$52)))</f>
        <v>39.03</v>
      </c>
      <c r="C7" s="110">
        <f>Normativy!$C$49</f>
        <v>17114</v>
      </c>
      <c r="D7" s="113">
        <f t="shared" si="0"/>
        <v>5261.7986164488848</v>
      </c>
      <c r="E7" s="110">
        <f t="shared" si="1"/>
        <v>1894.2475019215985</v>
      </c>
      <c r="F7" s="113">
        <f>Normativy!$E$88</f>
        <v>52</v>
      </c>
      <c r="G7" s="83">
        <f t="shared" ref="G7:G70" si="2">D7+E7+F7</f>
        <v>7208.0461183704829</v>
      </c>
    </row>
    <row r="8" spans="1:7" x14ac:dyDescent="0.2">
      <c r="A8" s="111">
        <v>13</v>
      </c>
      <c r="B8" s="128">
        <f>IF(A8&lt;Normativy!$E$49,Normativy!$F$49, IF(A8&lt;Normativy!$E$50,Normativy!$F$50+Normativy!$G$50*A8+Normativy!$H$50*A8^2,IF(A8&lt;Normativy!$E$51,Normativy!$F$51+Normativy!$G$51*A8+Normativy!$H$51*A8^2,Normativy!$F$52)))</f>
        <v>39.03</v>
      </c>
      <c r="C8" s="110">
        <f>Normativy!$C$49</f>
        <v>17114</v>
      </c>
      <c r="D8" s="113">
        <f t="shared" si="0"/>
        <v>5261.7986164488848</v>
      </c>
      <c r="E8" s="110">
        <f t="shared" si="1"/>
        <v>1894.2475019215985</v>
      </c>
      <c r="F8" s="113">
        <f>Normativy!$E$88</f>
        <v>52</v>
      </c>
      <c r="G8" s="83">
        <f t="shared" si="2"/>
        <v>7208.0461183704829</v>
      </c>
    </row>
    <row r="9" spans="1:7" x14ac:dyDescent="0.2">
      <c r="A9" s="111">
        <v>14</v>
      </c>
      <c r="B9" s="128">
        <f>IF(A9&lt;Normativy!$E$49,Normativy!$F$49, IF(A9&lt;Normativy!$E$50,Normativy!$F$50+Normativy!$G$50*A9+Normativy!$H$50*A9^2,IF(A9&lt;Normativy!$E$51,Normativy!$F$51+Normativy!$G$51*A9+Normativy!$H$51*A9^2,Normativy!$F$52)))</f>
        <v>39.03</v>
      </c>
      <c r="C9" s="110">
        <f>Normativy!$C$49</f>
        <v>17114</v>
      </c>
      <c r="D9" s="113">
        <f t="shared" si="0"/>
        <v>5261.7986164488848</v>
      </c>
      <c r="E9" s="110">
        <f t="shared" si="1"/>
        <v>1894.2475019215985</v>
      </c>
      <c r="F9" s="113">
        <f>Normativy!$E$88</f>
        <v>52</v>
      </c>
      <c r="G9" s="83">
        <f t="shared" si="2"/>
        <v>7208.0461183704829</v>
      </c>
    </row>
    <row r="10" spans="1:7" x14ac:dyDescent="0.2">
      <c r="A10" s="111">
        <v>15</v>
      </c>
      <c r="B10" s="128">
        <f>IF(A10&lt;Normativy!$E$49,Normativy!$F$49, IF(A10&lt;Normativy!$E$50,Normativy!$F$50+Normativy!$G$50*A10+Normativy!$H$50*A10^2,IF(A10&lt;Normativy!$E$51,Normativy!$F$51+Normativy!$G$51*A10+Normativy!$H$51*A10^2,Normativy!$F$52)))</f>
        <v>39.03</v>
      </c>
      <c r="C10" s="110">
        <f>Normativy!$C$49</f>
        <v>17114</v>
      </c>
      <c r="D10" s="113">
        <f t="shared" si="0"/>
        <v>5261.7986164488848</v>
      </c>
      <c r="E10" s="110">
        <f t="shared" si="1"/>
        <v>1894.2475019215985</v>
      </c>
      <c r="F10" s="113">
        <f>Normativy!$E$88</f>
        <v>52</v>
      </c>
      <c r="G10" s="83">
        <f t="shared" si="2"/>
        <v>7208.0461183704829</v>
      </c>
    </row>
    <row r="11" spans="1:7" x14ac:dyDescent="0.2">
      <c r="A11" s="111">
        <v>16</v>
      </c>
      <c r="B11" s="128">
        <f>IF(A11&lt;Normativy!$E$49,Normativy!$F$49, IF(A11&lt;Normativy!$E$50,Normativy!$F$50+Normativy!$G$50*A11+Normativy!$H$50*A11^2,IF(A11&lt;Normativy!$E$51,Normativy!$F$51+Normativy!$G$51*A11+Normativy!$H$51*A11^2,Normativy!$F$52)))</f>
        <v>39.03</v>
      </c>
      <c r="C11" s="110">
        <f>Normativy!$C$49</f>
        <v>17114</v>
      </c>
      <c r="D11" s="113">
        <f t="shared" si="0"/>
        <v>5261.7986164488848</v>
      </c>
      <c r="E11" s="110">
        <f t="shared" si="1"/>
        <v>1894.2475019215985</v>
      </c>
      <c r="F11" s="113">
        <f>Normativy!$E$88</f>
        <v>52</v>
      </c>
      <c r="G11" s="83">
        <f t="shared" si="2"/>
        <v>7208.0461183704829</v>
      </c>
    </row>
    <row r="12" spans="1:7" x14ac:dyDescent="0.2">
      <c r="A12" s="111">
        <v>17</v>
      </c>
      <c r="B12" s="128">
        <f>IF(A12&lt;Normativy!$E$49,Normativy!$F$49, IF(A12&lt;Normativy!$E$50,Normativy!$F$50+Normativy!$G$50*A12+Normativy!$H$50*A12^2,IF(A12&lt;Normativy!$E$51,Normativy!$F$51+Normativy!$G$51*A12+Normativy!$H$51*A12^2,Normativy!$F$52)))</f>
        <v>39.03</v>
      </c>
      <c r="C12" s="110">
        <f>Normativy!$C$49</f>
        <v>17114</v>
      </c>
      <c r="D12" s="113">
        <f t="shared" si="0"/>
        <v>5261.7986164488848</v>
      </c>
      <c r="E12" s="110">
        <f t="shared" si="1"/>
        <v>1894.2475019215985</v>
      </c>
      <c r="F12" s="113">
        <f>Normativy!$E$88</f>
        <v>52</v>
      </c>
      <c r="G12" s="83">
        <f t="shared" si="2"/>
        <v>7208.0461183704829</v>
      </c>
    </row>
    <row r="13" spans="1:7" x14ac:dyDescent="0.2">
      <c r="A13" s="111">
        <v>18</v>
      </c>
      <c r="B13" s="128">
        <f>IF(A13&lt;Normativy!$E$49,Normativy!$F$49, IF(A13&lt;Normativy!$E$50,Normativy!$F$50+Normativy!$G$50*A13+Normativy!$H$50*A13^2,IF(A13&lt;Normativy!$E$51,Normativy!$F$51+Normativy!$G$51*A13+Normativy!$H$51*A13^2,Normativy!$F$52)))</f>
        <v>39.03</v>
      </c>
      <c r="C13" s="110">
        <f>Normativy!$C$49</f>
        <v>17114</v>
      </c>
      <c r="D13" s="113">
        <f t="shared" si="0"/>
        <v>5261.7986164488848</v>
      </c>
      <c r="E13" s="110">
        <f t="shared" si="1"/>
        <v>1894.2475019215985</v>
      </c>
      <c r="F13" s="113">
        <f>Normativy!$E$88</f>
        <v>52</v>
      </c>
      <c r="G13" s="83">
        <f t="shared" si="2"/>
        <v>7208.0461183704829</v>
      </c>
    </row>
    <row r="14" spans="1:7" x14ac:dyDescent="0.2">
      <c r="A14" s="111">
        <v>19</v>
      </c>
      <c r="B14" s="128">
        <f>IF(A14&lt;Normativy!$E$49,Normativy!$F$49, IF(A14&lt;Normativy!$E$50,Normativy!$F$50+Normativy!$G$50*A14+Normativy!$H$50*A14^2,IF(A14&lt;Normativy!$E$51,Normativy!$F$51+Normativy!$G$51*A14+Normativy!$H$51*A14^2,Normativy!$F$52)))</f>
        <v>39.03</v>
      </c>
      <c r="C14" s="110">
        <f>Normativy!$C$49</f>
        <v>17114</v>
      </c>
      <c r="D14" s="113">
        <f t="shared" si="0"/>
        <v>5261.7986164488848</v>
      </c>
      <c r="E14" s="110">
        <f t="shared" si="1"/>
        <v>1894.2475019215985</v>
      </c>
      <c r="F14" s="113">
        <f>Normativy!$E$88</f>
        <v>52</v>
      </c>
      <c r="G14" s="83">
        <f t="shared" si="2"/>
        <v>7208.0461183704829</v>
      </c>
    </row>
    <row r="15" spans="1:7" x14ac:dyDescent="0.2">
      <c r="A15" s="111">
        <v>20</v>
      </c>
      <c r="B15" s="128">
        <f>IF(A15&lt;Normativy!$E$49,Normativy!$F$49, IF(A15&lt;Normativy!$E$50,Normativy!$F$50+Normativy!$G$50*A15+Normativy!$H$50*A15^2,IF(A15&lt;Normativy!$E$51,Normativy!$F$51+Normativy!$G$51*A15+Normativy!$H$51*A15^2,Normativy!$F$52)))</f>
        <v>39.03</v>
      </c>
      <c r="C15" s="110">
        <f>Normativy!$C$49</f>
        <v>17114</v>
      </c>
      <c r="D15" s="113">
        <f t="shared" si="0"/>
        <v>5261.7986164488848</v>
      </c>
      <c r="E15" s="110">
        <f t="shared" si="1"/>
        <v>1894.2475019215985</v>
      </c>
      <c r="F15" s="113">
        <f>Normativy!$E$88</f>
        <v>52</v>
      </c>
      <c r="G15" s="83">
        <f t="shared" si="2"/>
        <v>7208.0461183704829</v>
      </c>
    </row>
    <row r="16" spans="1:7" x14ac:dyDescent="0.2">
      <c r="A16" s="111">
        <v>21</v>
      </c>
      <c r="B16" s="128">
        <f>IF(A16&lt;Normativy!$E$49,Normativy!$F$49, IF(A16&lt;Normativy!$E$50,Normativy!$F$50+Normativy!$G$50*A16+Normativy!$H$50*A16^2,IF(A16&lt;Normativy!$E$51,Normativy!$F$51+Normativy!$G$51*A16+Normativy!$H$51*A16^2,Normativy!$F$52)))</f>
        <v>39.03</v>
      </c>
      <c r="C16" s="110">
        <f>Normativy!$C$49</f>
        <v>17114</v>
      </c>
      <c r="D16" s="113">
        <f t="shared" si="0"/>
        <v>5261.7986164488848</v>
      </c>
      <c r="E16" s="110">
        <f t="shared" si="1"/>
        <v>1894.2475019215985</v>
      </c>
      <c r="F16" s="113">
        <f>Normativy!$E$88</f>
        <v>52</v>
      </c>
      <c r="G16" s="83">
        <f t="shared" si="2"/>
        <v>7208.0461183704829</v>
      </c>
    </row>
    <row r="17" spans="1:7" x14ac:dyDescent="0.2">
      <c r="A17" s="111">
        <v>22</v>
      </c>
      <c r="B17" s="128">
        <f>IF(A17&lt;Normativy!$E$49,Normativy!$F$49, IF(A17&lt;Normativy!$E$50,Normativy!$F$50+Normativy!$G$50*A17+Normativy!$H$50*A17^2,IF(A17&lt;Normativy!$E$51,Normativy!$F$51+Normativy!$G$51*A17+Normativy!$H$51*A17^2,Normativy!$F$52)))</f>
        <v>39.03</v>
      </c>
      <c r="C17" s="110">
        <f>Normativy!$C$49</f>
        <v>17114</v>
      </c>
      <c r="D17" s="113">
        <f t="shared" si="0"/>
        <v>5261.7986164488848</v>
      </c>
      <c r="E17" s="110">
        <f t="shared" si="1"/>
        <v>1894.2475019215985</v>
      </c>
      <c r="F17" s="113">
        <f>Normativy!$E$88</f>
        <v>52</v>
      </c>
      <c r="G17" s="83">
        <f t="shared" si="2"/>
        <v>7208.0461183704829</v>
      </c>
    </row>
    <row r="18" spans="1:7" x14ac:dyDescent="0.2">
      <c r="A18" s="111">
        <v>23</v>
      </c>
      <c r="B18" s="128">
        <f>IF(A18&lt;Normativy!$E$49,Normativy!$F$49, IF(A18&lt;Normativy!$E$50,Normativy!$F$50+Normativy!$G$50*A18+Normativy!$H$50*A18^2,IF(A18&lt;Normativy!$E$51,Normativy!$F$51+Normativy!$G$51*A18+Normativy!$H$51*A18^2,Normativy!$F$52)))</f>
        <v>39.03</v>
      </c>
      <c r="C18" s="110">
        <f>Normativy!$C$49</f>
        <v>17114</v>
      </c>
      <c r="D18" s="113">
        <f t="shared" si="0"/>
        <v>5261.7986164488848</v>
      </c>
      <c r="E18" s="110">
        <f t="shared" si="1"/>
        <v>1894.2475019215985</v>
      </c>
      <c r="F18" s="113">
        <f>Normativy!$E$88</f>
        <v>52</v>
      </c>
      <c r="G18" s="83">
        <f t="shared" si="2"/>
        <v>7208.0461183704829</v>
      </c>
    </row>
    <row r="19" spans="1:7" x14ac:dyDescent="0.2">
      <c r="A19" s="111">
        <v>24</v>
      </c>
      <c r="B19" s="128">
        <f>IF(A19&lt;Normativy!$E$49,Normativy!$F$49, IF(A19&lt;Normativy!$E$50,Normativy!$F$50+Normativy!$G$50*A19+Normativy!$H$50*A19^2,IF(A19&lt;Normativy!$E$51,Normativy!$F$51+Normativy!$G$51*A19+Normativy!$H$51*A19^2,Normativy!$F$52)))</f>
        <v>39.03</v>
      </c>
      <c r="C19" s="110">
        <f>Normativy!$C$49</f>
        <v>17114</v>
      </c>
      <c r="D19" s="113">
        <f t="shared" si="0"/>
        <v>5261.7986164488848</v>
      </c>
      <c r="E19" s="110">
        <f t="shared" si="1"/>
        <v>1894.2475019215985</v>
      </c>
      <c r="F19" s="113">
        <f>Normativy!$E$88</f>
        <v>52</v>
      </c>
      <c r="G19" s="83">
        <f t="shared" si="2"/>
        <v>7208.0461183704829</v>
      </c>
    </row>
    <row r="20" spans="1:7" x14ac:dyDescent="0.2">
      <c r="A20" s="111">
        <v>25</v>
      </c>
      <c r="B20" s="128">
        <f>IF(A20&lt;Normativy!$E$49,Normativy!$F$49, IF(A20&lt;Normativy!$E$50,Normativy!$F$50+Normativy!$G$50*A20+Normativy!$H$50*A20^2,IF(A20&lt;Normativy!$E$51,Normativy!$F$51+Normativy!$G$51*A20+Normativy!$H$51*A20^2,Normativy!$F$52)))</f>
        <v>39.03</v>
      </c>
      <c r="C20" s="110">
        <f>Normativy!$C$49</f>
        <v>17114</v>
      </c>
      <c r="D20" s="113">
        <f t="shared" si="0"/>
        <v>5261.7986164488848</v>
      </c>
      <c r="E20" s="110">
        <f t="shared" si="1"/>
        <v>1894.2475019215985</v>
      </c>
      <c r="F20" s="113">
        <f>Normativy!$E$88</f>
        <v>52</v>
      </c>
      <c r="G20" s="83">
        <f t="shared" si="2"/>
        <v>7208.0461183704829</v>
      </c>
    </row>
    <row r="21" spans="1:7" x14ac:dyDescent="0.2">
      <c r="A21" s="111">
        <v>26</v>
      </c>
      <c r="B21" s="128">
        <f>IF(A21&lt;Normativy!$E$49,Normativy!$F$49, IF(A21&lt;Normativy!$E$50,Normativy!$F$50+Normativy!$G$50*A21+Normativy!$H$50*A21^2,IF(A21&lt;Normativy!$E$51,Normativy!$F$51+Normativy!$G$51*A21+Normativy!$H$51*A21^2,Normativy!$F$52)))</f>
        <v>39.03</v>
      </c>
      <c r="C21" s="110">
        <f>Normativy!$C$49</f>
        <v>17114</v>
      </c>
      <c r="D21" s="113">
        <f t="shared" si="0"/>
        <v>5261.7986164488848</v>
      </c>
      <c r="E21" s="110">
        <f t="shared" si="1"/>
        <v>1894.2475019215985</v>
      </c>
      <c r="F21" s="113">
        <f>Normativy!$E$88</f>
        <v>52</v>
      </c>
      <c r="G21" s="83">
        <f t="shared" si="2"/>
        <v>7208.0461183704829</v>
      </c>
    </row>
    <row r="22" spans="1:7" x14ac:dyDescent="0.2">
      <c r="A22" s="111">
        <v>27</v>
      </c>
      <c r="B22" s="128">
        <f>IF(A22&lt;Normativy!$E$49,Normativy!$F$49, IF(A22&lt;Normativy!$E$50,Normativy!$F$50+Normativy!$G$50*A22+Normativy!$H$50*A22^2,IF(A22&lt;Normativy!$E$51,Normativy!$F$51+Normativy!$G$51*A22+Normativy!$H$51*A22^2,Normativy!$F$52)))</f>
        <v>39.03</v>
      </c>
      <c r="C22" s="110">
        <f>Normativy!$C$49</f>
        <v>17114</v>
      </c>
      <c r="D22" s="113">
        <f t="shared" si="0"/>
        <v>5261.7986164488848</v>
      </c>
      <c r="E22" s="110">
        <f t="shared" si="1"/>
        <v>1894.2475019215985</v>
      </c>
      <c r="F22" s="113">
        <f>Normativy!$E$88</f>
        <v>52</v>
      </c>
      <c r="G22" s="83">
        <f t="shared" si="2"/>
        <v>7208.0461183704829</v>
      </c>
    </row>
    <row r="23" spans="1:7" x14ac:dyDescent="0.2">
      <c r="A23" s="111">
        <v>28</v>
      </c>
      <c r="B23" s="128">
        <f>IF(A23&lt;Normativy!$E$49,Normativy!$F$49, IF(A23&lt;Normativy!$E$50,Normativy!$F$50+Normativy!$G$50*A23+Normativy!$H$50*A23^2,IF(A23&lt;Normativy!$E$51,Normativy!$F$51+Normativy!$G$51*A23+Normativy!$H$51*A23^2,Normativy!$F$52)))</f>
        <v>39.03</v>
      </c>
      <c r="C23" s="110">
        <f>Normativy!$C$49</f>
        <v>17114</v>
      </c>
      <c r="D23" s="113">
        <f t="shared" si="0"/>
        <v>5261.7986164488848</v>
      </c>
      <c r="E23" s="110">
        <f t="shared" si="1"/>
        <v>1894.2475019215985</v>
      </c>
      <c r="F23" s="113">
        <f>Normativy!$E$88</f>
        <v>52</v>
      </c>
      <c r="G23" s="83">
        <f t="shared" si="2"/>
        <v>7208.0461183704829</v>
      </c>
    </row>
    <row r="24" spans="1:7" x14ac:dyDescent="0.2">
      <c r="A24" s="111">
        <v>29</v>
      </c>
      <c r="B24" s="128">
        <f>IF(A24&lt;Normativy!$E$49,Normativy!$F$49, IF(A24&lt;Normativy!$E$50,Normativy!$F$50+Normativy!$G$50*A24+Normativy!$H$50*A24^2,IF(A24&lt;Normativy!$E$51,Normativy!$F$51+Normativy!$G$51*A24+Normativy!$H$51*A24^2,Normativy!$F$52)))</f>
        <v>39.03</v>
      </c>
      <c r="C24" s="110">
        <f>Normativy!$C$49</f>
        <v>17114</v>
      </c>
      <c r="D24" s="113">
        <f t="shared" si="0"/>
        <v>5261.7986164488848</v>
      </c>
      <c r="E24" s="110">
        <f t="shared" si="1"/>
        <v>1894.2475019215985</v>
      </c>
      <c r="F24" s="113">
        <f>Normativy!$E$88</f>
        <v>52</v>
      </c>
      <c r="G24" s="83">
        <f t="shared" si="2"/>
        <v>7208.0461183704829</v>
      </c>
    </row>
    <row r="25" spans="1:7" x14ac:dyDescent="0.2">
      <c r="A25" s="111">
        <v>30</v>
      </c>
      <c r="B25" s="128">
        <f>IF(A25&lt;Normativy!$E$49,Normativy!$F$49, IF(A25&lt;Normativy!$E$50,Normativy!$F$50+Normativy!$G$50*A25+Normativy!$H$50*A25^2,IF(A25&lt;Normativy!$E$51,Normativy!$F$51+Normativy!$G$51*A25+Normativy!$H$51*A25^2,Normativy!$F$52)))</f>
        <v>39.03</v>
      </c>
      <c r="C25" s="110">
        <f>Normativy!$C$49</f>
        <v>17114</v>
      </c>
      <c r="D25" s="113">
        <f t="shared" si="0"/>
        <v>5261.7986164488848</v>
      </c>
      <c r="E25" s="110">
        <f t="shared" si="1"/>
        <v>1894.2475019215985</v>
      </c>
      <c r="F25" s="113">
        <f>Normativy!$E$88</f>
        <v>52</v>
      </c>
      <c r="G25" s="83">
        <f t="shared" si="2"/>
        <v>7208.0461183704829</v>
      </c>
    </row>
    <row r="26" spans="1:7" x14ac:dyDescent="0.2">
      <c r="A26" s="111">
        <v>31</v>
      </c>
      <c r="B26" s="128">
        <f>IF(A26&lt;Normativy!$E$49,Normativy!$F$49, IF(A26&lt;Normativy!$E$50,Normativy!$F$50+Normativy!$G$50*A26+Normativy!$H$50*A26^2,IF(A26&lt;Normativy!$E$51,Normativy!$F$51+Normativy!$G$51*A26+Normativy!$H$51*A26^2,Normativy!$F$52)))</f>
        <v>39.03</v>
      </c>
      <c r="C26" s="110">
        <f>Normativy!$C$49</f>
        <v>17114</v>
      </c>
      <c r="D26" s="113">
        <f t="shared" si="0"/>
        <v>5261.7986164488848</v>
      </c>
      <c r="E26" s="110">
        <f t="shared" si="1"/>
        <v>1894.2475019215985</v>
      </c>
      <c r="F26" s="113">
        <f>Normativy!$E$88</f>
        <v>52</v>
      </c>
      <c r="G26" s="83">
        <f t="shared" si="2"/>
        <v>7208.0461183704829</v>
      </c>
    </row>
    <row r="27" spans="1:7" x14ac:dyDescent="0.2">
      <c r="A27" s="111">
        <v>32</v>
      </c>
      <c r="B27" s="128">
        <f>IF(A27&lt;Normativy!$E$49,Normativy!$F$49, IF(A27&lt;Normativy!$E$50,Normativy!$F$50+Normativy!$G$50*A27+Normativy!$H$50*A27^2,IF(A27&lt;Normativy!$E$51,Normativy!$F$51+Normativy!$G$51*A27+Normativy!$H$51*A27^2,Normativy!$F$52)))</f>
        <v>39.03</v>
      </c>
      <c r="C27" s="110">
        <f>Normativy!$C$49</f>
        <v>17114</v>
      </c>
      <c r="D27" s="113">
        <f t="shared" si="0"/>
        <v>5261.7986164488848</v>
      </c>
      <c r="E27" s="110">
        <f t="shared" si="1"/>
        <v>1894.2475019215985</v>
      </c>
      <c r="F27" s="113">
        <f>Normativy!$E$88</f>
        <v>52</v>
      </c>
      <c r="G27" s="83">
        <f t="shared" si="2"/>
        <v>7208.0461183704829</v>
      </c>
    </row>
    <row r="28" spans="1:7" x14ac:dyDescent="0.2">
      <c r="A28" s="111">
        <v>33</v>
      </c>
      <c r="B28" s="128">
        <f>IF(A28&lt;Normativy!$E$49,Normativy!$F$49, IF(A28&lt;Normativy!$E$50,Normativy!$F$50+Normativy!$G$50*A28+Normativy!$H$50*A28^2,IF(A28&lt;Normativy!$E$51,Normativy!$F$51+Normativy!$G$51*A28+Normativy!$H$51*A28^2,Normativy!$F$52)))</f>
        <v>39.03</v>
      </c>
      <c r="C28" s="110">
        <f>Normativy!$C$49</f>
        <v>17114</v>
      </c>
      <c r="D28" s="113">
        <f t="shared" si="0"/>
        <v>5261.7986164488848</v>
      </c>
      <c r="E28" s="110">
        <f t="shared" si="1"/>
        <v>1894.2475019215985</v>
      </c>
      <c r="F28" s="113">
        <f>Normativy!$E$88</f>
        <v>52</v>
      </c>
      <c r="G28" s="83">
        <f t="shared" si="2"/>
        <v>7208.0461183704829</v>
      </c>
    </row>
    <row r="29" spans="1:7" x14ac:dyDescent="0.2">
      <c r="A29" s="111">
        <v>34</v>
      </c>
      <c r="B29" s="128">
        <f>IF(A29&lt;Normativy!$E$49,Normativy!$F$49, IF(A29&lt;Normativy!$E$50,Normativy!$F$50+Normativy!$G$50*A29+Normativy!$H$50*A29^2,IF(A29&lt;Normativy!$E$51,Normativy!$F$51+Normativy!$G$51*A29+Normativy!$H$51*A29^2,Normativy!$F$52)))</f>
        <v>39.03</v>
      </c>
      <c r="C29" s="110">
        <f>Normativy!$C$49</f>
        <v>17114</v>
      </c>
      <c r="D29" s="113">
        <f t="shared" si="0"/>
        <v>5261.7986164488848</v>
      </c>
      <c r="E29" s="110">
        <f t="shared" si="1"/>
        <v>1894.2475019215985</v>
      </c>
      <c r="F29" s="113">
        <f>Normativy!$E$88</f>
        <v>52</v>
      </c>
      <c r="G29" s="83">
        <f t="shared" si="2"/>
        <v>7208.0461183704829</v>
      </c>
    </row>
    <row r="30" spans="1:7" x14ac:dyDescent="0.2">
      <c r="A30" s="111">
        <v>35</v>
      </c>
      <c r="B30" s="128">
        <f>IF(A30&lt;Normativy!$E$49,Normativy!$F$49, IF(A30&lt;Normativy!$E$50,Normativy!$F$50+Normativy!$G$50*A30+Normativy!$H$50*A30^2,IF(A30&lt;Normativy!$E$51,Normativy!$F$51+Normativy!$G$51*A30+Normativy!$H$51*A30^2,Normativy!$F$52)))</f>
        <v>39.03</v>
      </c>
      <c r="C30" s="110">
        <f>Normativy!$C$49</f>
        <v>17114</v>
      </c>
      <c r="D30" s="113">
        <f t="shared" si="0"/>
        <v>5261.7986164488848</v>
      </c>
      <c r="E30" s="110">
        <f t="shared" si="1"/>
        <v>1894.2475019215985</v>
      </c>
      <c r="F30" s="113">
        <f>Normativy!$E$88</f>
        <v>52</v>
      </c>
      <c r="G30" s="83">
        <f t="shared" si="2"/>
        <v>7208.0461183704829</v>
      </c>
    </row>
    <row r="31" spans="1:7" x14ac:dyDescent="0.2">
      <c r="A31" s="111">
        <v>36</v>
      </c>
      <c r="B31" s="128">
        <f>IF(A31&lt;Normativy!$E$49,Normativy!$F$49, IF(A31&lt;Normativy!$E$50,Normativy!$F$50+Normativy!$G$50*A31+Normativy!$H$50*A31^2,IF(A31&lt;Normativy!$E$51,Normativy!$F$51+Normativy!$G$51*A31+Normativy!$H$51*A31^2,Normativy!$F$52)))</f>
        <v>39.03</v>
      </c>
      <c r="C31" s="110">
        <f>Normativy!$C$49</f>
        <v>17114</v>
      </c>
      <c r="D31" s="113">
        <f t="shared" si="0"/>
        <v>5261.7986164488848</v>
      </c>
      <c r="E31" s="110">
        <f t="shared" si="1"/>
        <v>1894.2475019215985</v>
      </c>
      <c r="F31" s="113">
        <f>Normativy!$E$88</f>
        <v>52</v>
      </c>
      <c r="G31" s="83">
        <f t="shared" si="2"/>
        <v>7208.0461183704829</v>
      </c>
    </row>
    <row r="32" spans="1:7" x14ac:dyDescent="0.2">
      <c r="A32" s="111">
        <v>37</v>
      </c>
      <c r="B32" s="128">
        <f>IF(A32&lt;Normativy!$E$49,Normativy!$F$49, IF(A32&lt;Normativy!$E$50,Normativy!$F$50+Normativy!$G$50*A32+Normativy!$H$50*A32^2,IF(A32&lt;Normativy!$E$51,Normativy!$F$51+Normativy!$G$51*A32+Normativy!$H$51*A32^2,Normativy!$F$52)))</f>
        <v>39.147006000000005</v>
      </c>
      <c r="C32" s="110">
        <f>Normativy!$C$49</f>
        <v>17114</v>
      </c>
      <c r="D32" s="113">
        <f t="shared" si="0"/>
        <v>5246.0716919194274</v>
      </c>
      <c r="E32" s="110">
        <f t="shared" si="1"/>
        <v>1888.5858090909937</v>
      </c>
      <c r="F32" s="113">
        <f>Normativy!$E$88</f>
        <v>52</v>
      </c>
      <c r="G32" s="83">
        <f t="shared" si="2"/>
        <v>7186.6575010104207</v>
      </c>
    </row>
    <row r="33" spans="1:7" x14ac:dyDescent="0.2">
      <c r="A33" s="111">
        <v>38</v>
      </c>
      <c r="B33" s="128">
        <f>IF(A33&lt;Normativy!$E$49,Normativy!$F$49, IF(A33&lt;Normativy!$E$50,Normativy!$F$50+Normativy!$G$50*A33+Normativy!$H$50*A33^2,IF(A33&lt;Normativy!$E$51,Normativy!$F$51+Normativy!$G$51*A33+Normativy!$H$51*A33^2,Normativy!$F$52)))</f>
        <v>39.298016000000004</v>
      </c>
      <c r="C33" s="110">
        <f>Normativy!$C$49</f>
        <v>17114</v>
      </c>
      <c r="D33" s="113">
        <f t="shared" si="0"/>
        <v>5225.9126771183564</v>
      </c>
      <c r="E33" s="110">
        <f t="shared" si="1"/>
        <v>1881.3285637626082</v>
      </c>
      <c r="F33" s="113">
        <f>Normativy!$E$88</f>
        <v>52</v>
      </c>
      <c r="G33" s="83">
        <f t="shared" si="2"/>
        <v>7159.2412408809651</v>
      </c>
    </row>
    <row r="34" spans="1:7" x14ac:dyDescent="0.2">
      <c r="A34" s="111">
        <v>39</v>
      </c>
      <c r="B34" s="128">
        <f>IF(A34&lt;Normativy!$E$49,Normativy!$F$49, IF(A34&lt;Normativy!$E$50,Normativy!$F$50+Normativy!$G$50*A34+Normativy!$H$50*A34^2,IF(A34&lt;Normativy!$E$51,Normativy!$F$51+Normativy!$G$51*A34+Normativy!$H$51*A34^2,Normativy!$F$52)))</f>
        <v>39.448614000000006</v>
      </c>
      <c r="C34" s="110">
        <f>Normativy!$C$49</f>
        <v>17114</v>
      </c>
      <c r="D34" s="113">
        <f t="shared" si="0"/>
        <v>5205.9623691722081</v>
      </c>
      <c r="E34" s="110">
        <f t="shared" si="1"/>
        <v>1874.146452901995</v>
      </c>
      <c r="F34" s="113">
        <f>Normativy!$E$88</f>
        <v>52</v>
      </c>
      <c r="G34" s="83">
        <f t="shared" si="2"/>
        <v>7132.1088220742031</v>
      </c>
    </row>
    <row r="35" spans="1:7" x14ac:dyDescent="0.2">
      <c r="A35" s="111">
        <v>40</v>
      </c>
      <c r="B35" s="128">
        <f>IF(A35&lt;Normativy!$E$49,Normativy!$F$49, IF(A35&lt;Normativy!$E$50,Normativy!$F$50+Normativy!$G$50*A35+Normativy!$H$50*A35^2,IF(A35&lt;Normativy!$E$51,Normativy!$F$51+Normativy!$G$51*A35+Normativy!$H$51*A35^2,Normativy!$F$52)))</f>
        <v>39.598800000000004</v>
      </c>
      <c r="C35" s="110">
        <f>Normativy!$C$49</f>
        <v>17114</v>
      </c>
      <c r="D35" s="113">
        <f t="shared" si="0"/>
        <v>5186.2177641746712</v>
      </c>
      <c r="E35" s="110">
        <f t="shared" si="1"/>
        <v>1867.0383951028816</v>
      </c>
      <c r="F35" s="113">
        <f>Normativy!$E$88</f>
        <v>52</v>
      </c>
      <c r="G35" s="83">
        <f t="shared" si="2"/>
        <v>7105.2561592775528</v>
      </c>
    </row>
    <row r="36" spans="1:7" x14ac:dyDescent="0.2">
      <c r="A36" s="111">
        <v>41</v>
      </c>
      <c r="B36" s="128">
        <f>IF(A36&lt;Normativy!$E$49,Normativy!$F$49, IF(A36&lt;Normativy!$E$50,Normativy!$F$50+Normativy!$G$50*A36+Normativy!$H$50*A36^2,IF(A36&lt;Normativy!$E$51,Normativy!$F$51+Normativy!$G$51*A36+Normativy!$H$51*A36^2,Normativy!$F$52)))</f>
        <v>39.748574000000005</v>
      </c>
      <c r="C36" s="110">
        <f>Normativy!$C$49</f>
        <v>17114</v>
      </c>
      <c r="D36" s="113">
        <f t="shared" si="0"/>
        <v>5166.6759164743871</v>
      </c>
      <c r="E36" s="110">
        <f t="shared" si="1"/>
        <v>1860.0033299307793</v>
      </c>
      <c r="F36" s="113">
        <f>Normativy!$E$88</f>
        <v>52</v>
      </c>
      <c r="G36" s="83">
        <f t="shared" si="2"/>
        <v>7078.6792464051669</v>
      </c>
    </row>
    <row r="37" spans="1:7" x14ac:dyDescent="0.2">
      <c r="A37" s="111">
        <v>42</v>
      </c>
      <c r="B37" s="128">
        <f>IF(A37&lt;Normativy!$E$49,Normativy!$F$49, IF(A37&lt;Normativy!$E$50,Normativy!$F$50+Normativy!$G$50*A37+Normativy!$H$50*A37^2,IF(A37&lt;Normativy!$E$51,Normativy!$F$51+Normativy!$G$51*A37+Normativy!$H$51*A37^2,Normativy!$F$52)))</f>
        <v>39.897936000000001</v>
      </c>
      <c r="C37" s="110">
        <f>Normativy!$C$49</f>
        <v>17114</v>
      </c>
      <c r="D37" s="113">
        <f t="shared" si="0"/>
        <v>5147.3339372743485</v>
      </c>
      <c r="E37" s="110">
        <f t="shared" si="1"/>
        <v>1853.0402174187655</v>
      </c>
      <c r="F37" s="113">
        <f>Normativy!$E$88</f>
        <v>52</v>
      </c>
      <c r="G37" s="83">
        <f t="shared" si="2"/>
        <v>7052.3741546931142</v>
      </c>
    </row>
    <row r="38" spans="1:7" x14ac:dyDescent="0.2">
      <c r="A38" s="111">
        <v>43</v>
      </c>
      <c r="B38" s="128">
        <f>IF(A38&lt;Normativy!$E$49,Normativy!$F$49, IF(A38&lt;Normativy!$E$50,Normativy!$F$50+Normativy!$G$50*A38+Normativy!$H$50*A38^2,IF(A38&lt;Normativy!$E$51,Normativy!$F$51+Normativy!$G$51*A38+Normativy!$H$51*A38^2,Normativy!$F$52)))</f>
        <v>40.046886000000008</v>
      </c>
      <c r="C38" s="110">
        <f>Normativy!$C$49</f>
        <v>17114</v>
      </c>
      <c r="D38" s="113">
        <f t="shared" si="0"/>
        <v>5128.1889932715358</v>
      </c>
      <c r="E38" s="110">
        <f t="shared" si="1"/>
        <v>1846.1480375777528</v>
      </c>
      <c r="F38" s="113">
        <f>Normativy!$E$88</f>
        <v>52</v>
      </c>
      <c r="G38" s="83">
        <f t="shared" si="2"/>
        <v>7026.3370308492886</v>
      </c>
    </row>
    <row r="39" spans="1:7" x14ac:dyDescent="0.2">
      <c r="A39" s="111">
        <v>44</v>
      </c>
      <c r="B39" s="128">
        <f>IF(A39&lt;Normativy!$E$49,Normativy!$F$49, IF(A39&lt;Normativy!$E$50,Normativy!$F$50+Normativy!$G$50*A39+Normativy!$H$50*A39^2,IF(A39&lt;Normativy!$E$51,Normativy!$F$51+Normativy!$G$51*A39+Normativy!$H$51*A39^2,Normativy!$F$52)))</f>
        <v>40.195424000000003</v>
      </c>
      <c r="C39" s="110">
        <f>Normativy!$C$49</f>
        <v>17114</v>
      </c>
      <c r="D39" s="113">
        <f t="shared" si="0"/>
        <v>5109.2383053354533</v>
      </c>
      <c r="E39" s="110">
        <f t="shared" si="1"/>
        <v>1839.3257899207631</v>
      </c>
      <c r="F39" s="113">
        <f>Normativy!$E$88</f>
        <v>52</v>
      </c>
      <c r="G39" s="83">
        <f t="shared" si="2"/>
        <v>7000.5640952562162</v>
      </c>
    </row>
    <row r="40" spans="1:7" x14ac:dyDescent="0.2">
      <c r="A40" s="111">
        <v>45</v>
      </c>
      <c r="B40" s="128">
        <f>IF(A40&lt;Normativy!$E$49,Normativy!$F$49, IF(A40&lt;Normativy!$E$50,Normativy!$F$50+Normativy!$G$50*A40+Normativy!$H$50*A40^2,IF(A40&lt;Normativy!$E$51,Normativy!$F$51+Normativy!$G$51*A40+Normativy!$H$51*A40^2,Normativy!$F$52)))</f>
        <v>40.34355</v>
      </c>
      <c r="C40" s="110">
        <f>Normativy!$C$49</f>
        <v>17114</v>
      </c>
      <c r="D40" s="113">
        <f t="shared" si="0"/>
        <v>5090.4791472242778</v>
      </c>
      <c r="E40" s="110">
        <f t="shared" si="1"/>
        <v>1832.57249300074</v>
      </c>
      <c r="F40" s="113">
        <f>Normativy!$E$88</f>
        <v>52</v>
      </c>
      <c r="G40" s="83">
        <f t="shared" si="2"/>
        <v>6975.0516402250178</v>
      </c>
    </row>
    <row r="41" spans="1:7" x14ac:dyDescent="0.2">
      <c r="A41" s="111">
        <v>46</v>
      </c>
      <c r="B41" s="128">
        <f>IF(A41&lt;Normativy!$E$49,Normativy!$F$49, IF(A41&lt;Normativy!$E$50,Normativy!$F$50+Normativy!$G$50*A41+Normativy!$H$50*A41^2,IF(A41&lt;Normativy!$E$51,Normativy!$F$51+Normativy!$G$51*A41+Normativy!$H$51*A41^2,Normativy!$F$52)))</f>
        <v>40.491264000000001</v>
      </c>
      <c r="C41" s="110">
        <f>Normativy!$C$49</f>
        <v>17114</v>
      </c>
      <c r="D41" s="113">
        <f t="shared" si="0"/>
        <v>5071.9088443373857</v>
      </c>
      <c r="E41" s="110">
        <f t="shared" si="1"/>
        <v>1825.8871839614587</v>
      </c>
      <c r="F41" s="113">
        <f>Normativy!$E$88</f>
        <v>52</v>
      </c>
      <c r="G41" s="83">
        <f t="shared" si="2"/>
        <v>6949.7960282988442</v>
      </c>
    </row>
    <row r="42" spans="1:7" x14ac:dyDescent="0.2">
      <c r="A42" s="111">
        <v>47</v>
      </c>
      <c r="B42" s="128">
        <f>IF(A42&lt;Normativy!$E$49,Normativy!$F$49, IF(A42&lt;Normativy!$E$50,Normativy!$F$50+Normativy!$G$50*A42+Normativy!$H$50*A42^2,IF(A42&lt;Normativy!$E$51,Normativy!$F$51+Normativy!$G$51*A42+Normativy!$H$51*A42^2,Normativy!$F$52)))</f>
        <v>40.638566000000004</v>
      </c>
      <c r="C42" s="110">
        <f>Normativy!$C$49</f>
        <v>17114</v>
      </c>
      <c r="D42" s="113">
        <f t="shared" si="0"/>
        <v>5053.5247725030449</v>
      </c>
      <c r="E42" s="110">
        <f t="shared" si="1"/>
        <v>1819.268918101096</v>
      </c>
      <c r="F42" s="113">
        <f>Normativy!$E$88</f>
        <v>52</v>
      </c>
      <c r="G42" s="83">
        <f t="shared" si="2"/>
        <v>6924.7936906041414</v>
      </c>
    </row>
    <row r="43" spans="1:7" x14ac:dyDescent="0.2">
      <c r="A43" s="111">
        <v>48</v>
      </c>
      <c r="B43" s="128">
        <f>IF(A43&lt;Normativy!$E$49,Normativy!$F$49, IF(A43&lt;Normativy!$E$50,Normativy!$F$50+Normativy!$G$50*A43+Normativy!$H$50*A43^2,IF(A43&lt;Normativy!$E$51,Normativy!$F$51+Normativy!$G$51*A43+Normativy!$H$51*A43^2,Normativy!$F$52)))</f>
        <v>40.785456000000003</v>
      </c>
      <c r="C43" s="110">
        <f>Normativy!$C$49</f>
        <v>17114</v>
      </c>
      <c r="D43" s="113">
        <f t="shared" si="0"/>
        <v>5035.324356800129</v>
      </c>
      <c r="E43" s="110">
        <f t="shared" si="1"/>
        <v>1812.7167684480464</v>
      </c>
      <c r="F43" s="113">
        <f>Normativy!$E$88</f>
        <v>52</v>
      </c>
      <c r="G43" s="83">
        <f t="shared" si="2"/>
        <v>6900.0411252481754</v>
      </c>
    </row>
    <row r="44" spans="1:7" x14ac:dyDescent="0.2">
      <c r="A44" s="111">
        <v>49</v>
      </c>
      <c r="B44" s="128">
        <f>IF(A44&lt;Normativy!$E$49,Normativy!$F$49, IF(A44&lt;Normativy!$E$50,Normativy!$F$50+Normativy!$G$50*A44+Normativy!$H$50*A44^2,IF(A44&lt;Normativy!$E$51,Normativy!$F$51+Normativy!$G$51*A44+Normativy!$H$51*A44^2,Normativy!$F$52)))</f>
        <v>40.931934000000005</v>
      </c>
      <c r="C44" s="110">
        <f>Normativy!$C$49</f>
        <v>17114</v>
      </c>
      <c r="D44" s="113">
        <f t="shared" si="0"/>
        <v>5017.3050704127481</v>
      </c>
      <c r="E44" s="110">
        <f t="shared" si="1"/>
        <v>1806.2298253485892</v>
      </c>
      <c r="F44" s="113">
        <f>Normativy!$E$88</f>
        <v>52</v>
      </c>
      <c r="G44" s="83">
        <f t="shared" si="2"/>
        <v>6875.5348957613369</v>
      </c>
    </row>
    <row r="45" spans="1:7" x14ac:dyDescent="0.2">
      <c r="A45" s="111">
        <v>50</v>
      </c>
      <c r="B45" s="128">
        <f>IF(A45&lt;Normativy!$E$49,Normativy!$F$49, IF(A45&lt;Normativy!$E$50,Normativy!$F$50+Normativy!$G$50*A45+Normativy!$H$50*A45^2,IF(A45&lt;Normativy!$E$51,Normativy!$F$51+Normativy!$G$51*A45+Normativy!$H$51*A45^2,Normativy!$F$52)))</f>
        <v>41.078000000000003</v>
      </c>
      <c r="C45" s="110">
        <f>Normativy!$C$49</f>
        <v>17114</v>
      </c>
      <c r="D45" s="113">
        <f t="shared" si="0"/>
        <v>4999.4644335167241</v>
      </c>
      <c r="E45" s="110">
        <f t="shared" si="1"/>
        <v>1799.8071960660207</v>
      </c>
      <c r="F45" s="113">
        <f>Normativy!$E$88</f>
        <v>52</v>
      </c>
      <c r="G45" s="83">
        <f t="shared" si="2"/>
        <v>6851.2716295827449</v>
      </c>
    </row>
    <row r="46" spans="1:7" x14ac:dyDescent="0.2">
      <c r="A46" s="111">
        <v>51</v>
      </c>
      <c r="B46" s="128">
        <f>IF(A46&lt;Normativy!$E$49,Normativy!$F$49, IF(A46&lt;Normativy!$E$50,Normativy!$F$50+Normativy!$G$50*A46+Normativy!$H$50*A46^2,IF(A46&lt;Normativy!$E$51,Normativy!$F$51+Normativy!$G$51*A46+Normativy!$H$51*A46^2,Normativy!$F$52)))</f>
        <v>41.223654000000003</v>
      </c>
      <c r="C46" s="110">
        <f>Normativy!$C$49</f>
        <v>17114</v>
      </c>
      <c r="D46" s="113">
        <f t="shared" si="0"/>
        <v>4981.8000121968798</v>
      </c>
      <c r="E46" s="110">
        <f t="shared" si="1"/>
        <v>1793.4480043908766</v>
      </c>
      <c r="F46" s="113">
        <f>Normativy!$E$88</f>
        <v>52</v>
      </c>
      <c r="G46" s="83">
        <f t="shared" si="2"/>
        <v>6827.2480165877569</v>
      </c>
    </row>
    <row r="47" spans="1:7" x14ac:dyDescent="0.2">
      <c r="A47" s="111">
        <v>52</v>
      </c>
      <c r="B47" s="128">
        <f>IF(A47&lt;Normativy!$E$49,Normativy!$F$49, IF(A47&lt;Normativy!$E$50,Normativy!$F$50+Normativy!$G$50*A47+Normativy!$H$50*A47^2,IF(A47&lt;Normativy!$E$51,Normativy!$F$51+Normativy!$G$51*A47+Normativy!$H$51*A47^2,Normativy!$F$52)))</f>
        <v>41.368896000000007</v>
      </c>
      <c r="C47" s="110">
        <f>Normativy!$C$49</f>
        <v>17114</v>
      </c>
      <c r="D47" s="113">
        <f t="shared" si="0"/>
        <v>4964.309417394169</v>
      </c>
      <c r="E47" s="110">
        <f t="shared" si="1"/>
        <v>1787.1513902619008</v>
      </c>
      <c r="F47" s="113">
        <f>Normativy!$E$88</f>
        <v>52</v>
      </c>
      <c r="G47" s="83">
        <f t="shared" si="2"/>
        <v>6803.4608076560698</v>
      </c>
    </row>
    <row r="48" spans="1:7" x14ac:dyDescent="0.2">
      <c r="A48" s="111">
        <v>53</v>
      </c>
      <c r="B48" s="128">
        <f>IF(A48&lt;Normativy!$E$49,Normativy!$F$49, IF(A48&lt;Normativy!$E$50,Normativy!$F$50+Normativy!$G$50*A48+Normativy!$H$50*A48^2,IF(A48&lt;Normativy!$E$51,Normativy!$F$51+Normativy!$G$51*A48+Normativy!$H$51*A48^2,Normativy!$F$52)))</f>
        <v>41.513726000000005</v>
      </c>
      <c r="C48" s="110">
        <f>Normativy!$C$49</f>
        <v>17114</v>
      </c>
      <c r="D48" s="113">
        <f t="shared" si="0"/>
        <v>4946.9903038816601</v>
      </c>
      <c r="E48" s="110">
        <f t="shared" si="1"/>
        <v>1780.9165093973975</v>
      </c>
      <c r="F48" s="113">
        <f>Normativy!$E$88</f>
        <v>52</v>
      </c>
      <c r="G48" s="83">
        <f t="shared" si="2"/>
        <v>6779.906813279058</v>
      </c>
    </row>
    <row r="49" spans="1:7" x14ac:dyDescent="0.2">
      <c r="A49" s="111">
        <v>54</v>
      </c>
      <c r="B49" s="128">
        <f>IF(A49&lt;Normativy!$E$49,Normativy!$F$49, IF(A49&lt;Normativy!$E$50,Normativy!$F$50+Normativy!$G$50*A49+Normativy!$H$50*A49^2,IF(A49&lt;Normativy!$E$51,Normativy!$F$51+Normativy!$G$51*A49+Normativy!$H$51*A49^2,Normativy!$F$52)))</f>
        <v>41.658144000000007</v>
      </c>
      <c r="C49" s="110">
        <f>Normativy!$C$49</f>
        <v>17114</v>
      </c>
      <c r="D49" s="113">
        <f t="shared" si="0"/>
        <v>4929.8403692684915</v>
      </c>
      <c r="E49" s="110">
        <f t="shared" si="1"/>
        <v>1774.742532936657</v>
      </c>
      <c r="F49" s="113">
        <f>Normativy!$E$88</f>
        <v>52</v>
      </c>
      <c r="G49" s="83">
        <f t="shared" si="2"/>
        <v>6756.5829022051485</v>
      </c>
    </row>
    <row r="50" spans="1:7" x14ac:dyDescent="0.2">
      <c r="A50" s="111">
        <v>55</v>
      </c>
      <c r="B50" s="128">
        <f>IF(A50&lt;Normativy!$E$49,Normativy!$F$49, IF(A50&lt;Normativy!$E$50,Normativy!$F$50+Normativy!$G$50*A50+Normativy!$H$50*A50^2,IF(A50&lt;Normativy!$E$51,Normativy!$F$51+Normativy!$G$51*A50+Normativy!$H$51*A50^2,Normativy!$F$52)))</f>
        <v>41.802150000000005</v>
      </c>
      <c r="C50" s="110">
        <f>Normativy!$C$49</f>
        <v>17114</v>
      </c>
      <c r="D50" s="113">
        <f t="shared" si="0"/>
        <v>4912.857353030884</v>
      </c>
      <c r="E50" s="110">
        <f t="shared" si="1"/>
        <v>1768.6286470911182</v>
      </c>
      <c r="F50" s="113">
        <f>Normativy!$E$88</f>
        <v>52</v>
      </c>
      <c r="G50" s="83">
        <f t="shared" si="2"/>
        <v>6733.4860001220022</v>
      </c>
    </row>
    <row r="51" spans="1:7" x14ac:dyDescent="0.2">
      <c r="A51" s="111">
        <v>56</v>
      </c>
      <c r="B51" s="128">
        <f>IF(A51&lt;Normativy!$E$49,Normativy!$F$49, IF(A51&lt;Normativy!$E$50,Normativy!$F$50+Normativy!$G$50*A51+Normativy!$H$50*A51^2,IF(A51&lt;Normativy!$E$51,Normativy!$F$51+Normativy!$G$51*A51+Normativy!$H$51*A51^2,Normativy!$F$52)))</f>
        <v>41.945743999999998</v>
      </c>
      <c r="C51" s="110">
        <f>Normativy!$C$49</f>
        <v>17114</v>
      </c>
      <c r="D51" s="113">
        <f t="shared" si="0"/>
        <v>4896.039035569378</v>
      </c>
      <c r="E51" s="110">
        <f t="shared" si="1"/>
        <v>1762.574052804976</v>
      </c>
      <c r="F51" s="113">
        <f>Normativy!$E$88</f>
        <v>52</v>
      </c>
      <c r="G51" s="83">
        <f t="shared" si="2"/>
        <v>6710.6130883743535</v>
      </c>
    </row>
    <row r="52" spans="1:7" x14ac:dyDescent="0.2">
      <c r="A52" s="111">
        <v>57</v>
      </c>
      <c r="B52" s="128">
        <f>IF(A52&lt;Normativy!$E$49,Normativy!$F$49, IF(A52&lt;Normativy!$E$50,Normativy!$F$50+Normativy!$G$50*A52+Normativy!$H$50*A52^2,IF(A52&lt;Normativy!$E$51,Normativy!$F$51+Normativy!$G$51*A52+Normativy!$H$51*A52^2,Normativy!$F$52)))</f>
        <v>42.088926000000001</v>
      </c>
      <c r="C52" s="110">
        <f>Normativy!$C$49</f>
        <v>17114</v>
      </c>
      <c r="D52" s="113">
        <f t="shared" si="0"/>
        <v>4879.3832372914439</v>
      </c>
      <c r="E52" s="110">
        <f t="shared" si="1"/>
        <v>1756.5779654249197</v>
      </c>
      <c r="F52" s="113">
        <f>Normativy!$E$88</f>
        <v>52</v>
      </c>
      <c r="G52" s="83">
        <f t="shared" si="2"/>
        <v>6687.9612027163639</v>
      </c>
    </row>
    <row r="53" spans="1:7" x14ac:dyDescent="0.2">
      <c r="A53" s="111">
        <v>58</v>
      </c>
      <c r="B53" s="128">
        <f>IF(A53&lt;Normativy!$E$49,Normativy!$F$49, IF(A53&lt;Normativy!$E$50,Normativy!$F$50+Normativy!$G$50*A53+Normativy!$H$50*A53^2,IF(A53&lt;Normativy!$E$51,Normativy!$F$51+Normativy!$G$51*A53+Normativy!$H$51*A53^2,Normativy!$F$52)))</f>
        <v>42.231695999999999</v>
      </c>
      <c r="C53" s="110">
        <f>Normativy!$C$49</f>
        <v>17114</v>
      </c>
      <c r="D53" s="113">
        <f t="shared" si="0"/>
        <v>4862.8878177187107</v>
      </c>
      <c r="E53" s="110">
        <f t="shared" si="1"/>
        <v>1750.6396143787358</v>
      </c>
      <c r="F53" s="113">
        <f>Normativy!$E$88</f>
        <v>52</v>
      </c>
      <c r="G53" s="83">
        <f t="shared" si="2"/>
        <v>6665.5274320974468</v>
      </c>
    </row>
    <row r="54" spans="1:7" x14ac:dyDescent="0.2">
      <c r="A54" s="111">
        <v>59</v>
      </c>
      <c r="B54" s="128">
        <f>IF(A54&lt;Normativy!$E$49,Normativy!$F$49, IF(A54&lt;Normativy!$E$50,Normativy!$F$50+Normativy!$G$50*A54+Normativy!$H$50*A54^2,IF(A54&lt;Normativy!$E$51,Normativy!$F$51+Normativy!$G$51*A54+Normativy!$H$51*A54^2,Normativy!$F$52)))</f>
        <v>42.374054000000001</v>
      </c>
      <c r="C54" s="110">
        <f>Normativy!$C$49</f>
        <v>17114</v>
      </c>
      <c r="D54" s="113">
        <f t="shared" si="0"/>
        <v>4846.5506746180099</v>
      </c>
      <c r="E54" s="110">
        <f t="shared" si="1"/>
        <v>1744.7582428624835</v>
      </c>
      <c r="F54" s="113">
        <f>Normativy!$E$88</f>
        <v>52</v>
      </c>
      <c r="G54" s="83">
        <f t="shared" si="2"/>
        <v>6643.3089174804936</v>
      </c>
    </row>
    <row r="55" spans="1:7" x14ac:dyDescent="0.2">
      <c r="A55" s="111">
        <v>60</v>
      </c>
      <c r="B55" s="128">
        <f>IF(A55&lt;Normativy!$E$49,Normativy!$F$49, IF(A55&lt;Normativy!$E$50,Normativy!$F$50+Normativy!$G$50*A55+Normativy!$H$50*A55^2,IF(A55&lt;Normativy!$E$51,Normativy!$F$51+Normativy!$G$51*A55+Normativy!$H$51*A55^2,Normativy!$F$52)))</f>
        <v>42.516000000000005</v>
      </c>
      <c r="C55" s="110">
        <f>Normativy!$C$49</f>
        <v>17114</v>
      </c>
      <c r="D55" s="113">
        <f t="shared" si="0"/>
        <v>4830.3697431555174</v>
      </c>
      <c r="E55" s="110">
        <f t="shared" si="1"/>
        <v>1738.9331075359862</v>
      </c>
      <c r="F55" s="113">
        <f>Normativy!$E$88</f>
        <v>52</v>
      </c>
      <c r="G55" s="83">
        <f t="shared" si="2"/>
        <v>6621.3028506915034</v>
      </c>
    </row>
    <row r="56" spans="1:7" x14ac:dyDescent="0.2">
      <c r="A56" s="111">
        <v>61</v>
      </c>
      <c r="B56" s="128">
        <f>IF(A56&lt;Normativy!$E$49,Normativy!$F$49, IF(A56&lt;Normativy!$E$50,Normativy!$F$50+Normativy!$G$50*A56+Normativy!$H$50*A56^2,IF(A56&lt;Normativy!$E$51,Normativy!$F$51+Normativy!$G$51*A56+Normativy!$H$51*A56^2,Normativy!$F$52)))</f>
        <v>42.657534000000005</v>
      </c>
      <c r="C56" s="110">
        <f>Normativy!$C$49</f>
        <v>17114</v>
      </c>
      <c r="D56" s="113">
        <f t="shared" si="0"/>
        <v>4814.3429950732734</v>
      </c>
      <c r="E56" s="110">
        <f t="shared" si="1"/>
        <v>1733.1634782263784</v>
      </c>
      <c r="F56" s="113">
        <f>Normativy!$E$88</f>
        <v>52</v>
      </c>
      <c r="G56" s="83">
        <f t="shared" si="2"/>
        <v>6599.5064732996516</v>
      </c>
    </row>
    <row r="57" spans="1:7" x14ac:dyDescent="0.2">
      <c r="A57" s="111">
        <v>62</v>
      </c>
      <c r="B57" s="128">
        <f>IF(A57&lt;Normativy!$E$49,Normativy!$F$49, IF(A57&lt;Normativy!$E$50,Normativy!$F$50+Normativy!$G$50*A57+Normativy!$H$50*A57^2,IF(A57&lt;Normativy!$E$51,Normativy!$F$51+Normativy!$G$51*A57+Normativy!$H$51*A57^2,Normativy!$F$52)))</f>
        <v>42.798656000000008</v>
      </c>
      <c r="C57" s="110">
        <f>Normativy!$C$49</f>
        <v>17114</v>
      </c>
      <c r="D57" s="113">
        <f t="shared" si="0"/>
        <v>4798.4684378873944</v>
      </c>
      <c r="E57" s="110">
        <f t="shared" si="1"/>
        <v>1727.4486376394618</v>
      </c>
      <c r="F57" s="113">
        <f>Normativy!$E$88</f>
        <v>52</v>
      </c>
      <c r="G57" s="83">
        <f t="shared" si="2"/>
        <v>6577.917075526856</v>
      </c>
    </row>
    <row r="58" spans="1:7" x14ac:dyDescent="0.2">
      <c r="A58" s="111">
        <v>63</v>
      </c>
      <c r="B58" s="128">
        <f>IF(A58&lt;Normativy!$E$49,Normativy!$F$49, IF(A58&lt;Normativy!$E$50,Normativy!$F$50+Normativy!$G$50*A58+Normativy!$H$50*A58^2,IF(A58&lt;Normativy!$E$51,Normativy!$F$51+Normativy!$G$51*A58+Normativy!$H$51*A58^2,Normativy!$F$52)))</f>
        <v>42.939366</v>
      </c>
      <c r="C58" s="110">
        <f>Normativy!$C$49</f>
        <v>17114</v>
      </c>
      <c r="D58" s="113">
        <f t="shared" si="0"/>
        <v>4782.7441141073205</v>
      </c>
      <c r="E58" s="110">
        <f t="shared" si="1"/>
        <v>1721.7878810786353</v>
      </c>
      <c r="F58" s="113">
        <f>Normativy!$E$88</f>
        <v>52</v>
      </c>
      <c r="G58" s="83">
        <f t="shared" si="2"/>
        <v>6556.5319951859556</v>
      </c>
    </row>
    <row r="59" spans="1:7" x14ac:dyDescent="0.2">
      <c r="A59" s="111">
        <v>64</v>
      </c>
      <c r="B59" s="128">
        <f>IF(A59&lt;Normativy!$E$49,Normativy!$F$49, IF(A59&lt;Normativy!$E$50,Normativy!$F$50+Normativy!$G$50*A59+Normativy!$H$50*A59^2,IF(A59&lt;Normativy!$E$51,Normativy!$F$51+Normativy!$G$51*A59+Normativy!$H$51*A59^2,Normativy!$F$52)))</f>
        <v>43.079664000000001</v>
      </c>
      <c r="C59" s="110">
        <f>Normativy!$C$49</f>
        <v>17114</v>
      </c>
      <c r="D59" s="113">
        <f t="shared" si="0"/>
        <v>4767.1681004754355</v>
      </c>
      <c r="E59" s="110">
        <f t="shared" si="1"/>
        <v>1716.1805161711568</v>
      </c>
      <c r="F59" s="113">
        <f>Normativy!$E$88</f>
        <v>52</v>
      </c>
      <c r="G59" s="83">
        <f t="shared" si="2"/>
        <v>6535.3486166465918</v>
      </c>
    </row>
    <row r="60" spans="1:7" x14ac:dyDescent="0.2">
      <c r="A60" s="111">
        <v>65</v>
      </c>
      <c r="B60" s="128">
        <f>IF(A60&lt;Normativy!$E$49,Normativy!$F$49, IF(A60&lt;Normativy!$E$50,Normativy!$F$50+Normativy!$G$50*A60+Normativy!$H$50*A60^2,IF(A60&lt;Normativy!$E$51,Normativy!$F$51+Normativy!$G$51*A60+Normativy!$H$51*A60^2,Normativy!$F$52)))</f>
        <v>43.219549999999998</v>
      </c>
      <c r="C60" s="110">
        <f>Normativy!$C$49</f>
        <v>17114</v>
      </c>
      <c r="D60" s="113">
        <f t="shared" si="0"/>
        <v>4751.7385072264751</v>
      </c>
      <c r="E60" s="110">
        <f t="shared" si="1"/>
        <v>1710.625862601531</v>
      </c>
      <c r="F60" s="113">
        <f>Normativy!$E$88</f>
        <v>52</v>
      </c>
      <c r="G60" s="83">
        <f t="shared" si="2"/>
        <v>6514.3643698280066</v>
      </c>
    </row>
    <row r="61" spans="1:7" x14ac:dyDescent="0.2">
      <c r="A61" s="111">
        <v>66</v>
      </c>
      <c r="B61" s="128">
        <f>IF(A61&lt;Normativy!$E$49,Normativy!$F$49, IF(A61&lt;Normativy!$E$50,Normativy!$F$50+Normativy!$G$50*A61+Normativy!$H$50*A61^2,IF(A61&lt;Normativy!$E$51,Normativy!$F$51+Normativy!$G$51*A61+Normativy!$H$51*A61^2,Normativy!$F$52)))</f>
        <v>43.359023999999998</v>
      </c>
      <c r="C61" s="110">
        <f>Normativy!$C$49</f>
        <v>17114</v>
      </c>
      <c r="D61" s="113">
        <f t="shared" si="0"/>
        <v>4736.4534773660962</v>
      </c>
      <c r="E61" s="110">
        <f t="shared" si="1"/>
        <v>1705.1232518517945</v>
      </c>
      <c r="F61" s="113">
        <f>Normativy!$E$88</f>
        <v>52</v>
      </c>
      <c r="G61" s="83">
        <f t="shared" si="2"/>
        <v>6493.5767292178907</v>
      </c>
    </row>
    <row r="62" spans="1:7" x14ac:dyDescent="0.2">
      <c r="A62" s="111">
        <v>67</v>
      </c>
      <c r="B62" s="128">
        <f>IF(A62&lt;Normativy!$E$49,Normativy!$F$49, IF(A62&lt;Normativy!$E$50,Normativy!$F$50+Normativy!$G$50*A62+Normativy!$H$50*A62^2,IF(A62&lt;Normativy!$E$51,Normativy!$F$51+Normativy!$G$51*A62+Normativy!$H$51*A62^2,Normativy!$F$52)))</f>
        <v>43.498086000000001</v>
      </c>
      <c r="C62" s="110">
        <f>Normativy!$C$49</f>
        <v>17114</v>
      </c>
      <c r="D62" s="113">
        <f t="shared" si="0"/>
        <v>4721.3111859680448</v>
      </c>
      <c r="E62" s="110">
        <f t="shared" si="1"/>
        <v>1699.6720269484961</v>
      </c>
      <c r="F62" s="113">
        <f>Normativy!$E$88</f>
        <v>52</v>
      </c>
      <c r="G62" s="83">
        <f t="shared" si="2"/>
        <v>6472.9832129165407</v>
      </c>
    </row>
    <row r="63" spans="1:7" x14ac:dyDescent="0.2">
      <c r="A63" s="111">
        <v>68</v>
      </c>
      <c r="B63" s="128">
        <f>IF(A63&lt;Normativy!$E$49,Normativy!$F$49, IF(A63&lt;Normativy!$E$50,Normativy!$F$50+Normativy!$G$50*A63+Normativy!$H$50*A63^2,IF(A63&lt;Normativy!$E$51,Normativy!$F$51+Normativy!$G$51*A63+Normativy!$H$51*A63^2,Normativy!$F$52)))</f>
        <v>43.636735999999999</v>
      </c>
      <c r="C63" s="110">
        <f>Normativy!$C$49</f>
        <v>17114</v>
      </c>
      <c r="D63" s="113">
        <f t="shared" si="0"/>
        <v>4706.3098394893696</v>
      </c>
      <c r="E63" s="110">
        <f t="shared" si="1"/>
        <v>1694.271542216173</v>
      </c>
      <c r="F63" s="113">
        <f>Normativy!$E$88</f>
        <v>52</v>
      </c>
      <c r="G63" s="83">
        <f t="shared" si="2"/>
        <v>6452.5813817055423</v>
      </c>
    </row>
    <row r="64" spans="1:7" x14ac:dyDescent="0.2">
      <c r="A64" s="111">
        <v>69</v>
      </c>
      <c r="B64" s="128">
        <f>IF(A64&lt;Normativy!$E$49,Normativy!$F$49, IF(A64&lt;Normativy!$E$50,Normativy!$F$50+Normativy!$G$50*A64+Normativy!$H$50*A64^2,IF(A64&lt;Normativy!$E$51,Normativy!$F$51+Normativy!$G$51*A64+Normativy!$H$51*A64^2,Normativy!$F$52)))</f>
        <v>43.774974</v>
      </c>
      <c r="C64" s="110">
        <f>Normativy!$C$49</f>
        <v>17114</v>
      </c>
      <c r="D64" s="113">
        <f t="shared" si="0"/>
        <v>4691.4476751031307</v>
      </c>
      <c r="E64" s="110">
        <f t="shared" si="1"/>
        <v>1688.9211630371269</v>
      </c>
      <c r="F64" s="113">
        <f>Normativy!$E$88</f>
        <v>52</v>
      </c>
      <c r="G64" s="83">
        <f t="shared" si="2"/>
        <v>6432.3688381402571</v>
      </c>
    </row>
    <row r="65" spans="1:7" x14ac:dyDescent="0.2">
      <c r="A65" s="111">
        <v>70</v>
      </c>
      <c r="B65" s="128">
        <f>IF(A65&lt;Normativy!$E$49,Normativy!$F$49, IF(A65&lt;Normativy!$E$50,Normativy!$F$50+Normativy!$G$50*A65+Normativy!$H$50*A65^2,IF(A65&lt;Normativy!$E$51,Normativy!$F$51+Normativy!$G$51*A65+Normativy!$H$51*A65^2,Normativy!$F$52)))</f>
        <v>43.912800000000004</v>
      </c>
      <c r="C65" s="110">
        <f>Normativy!$C$49</f>
        <v>17114</v>
      </c>
      <c r="D65" s="113">
        <f t="shared" si="0"/>
        <v>4676.722960048095</v>
      </c>
      <c r="E65" s="110">
        <f t="shared" si="1"/>
        <v>1683.6202656173141</v>
      </c>
      <c r="F65" s="113">
        <f>Normativy!$E$88</f>
        <v>52</v>
      </c>
      <c r="G65" s="83">
        <f t="shared" si="2"/>
        <v>6412.3432256654087</v>
      </c>
    </row>
    <row r="66" spans="1:7" x14ac:dyDescent="0.2">
      <c r="A66" s="111">
        <v>71</v>
      </c>
      <c r="B66" s="128">
        <f>IF(A66&lt;Normativy!$E$49,Normativy!$F$49, IF(A66&lt;Normativy!$E$50,Normativy!$F$50+Normativy!$G$50*A66+Normativy!$H$50*A66^2,IF(A66&lt;Normativy!$E$51,Normativy!$F$51+Normativy!$G$51*A66+Normativy!$H$51*A66^2,Normativy!$F$52)))</f>
        <v>44.050214000000004</v>
      </c>
      <c r="C66" s="110">
        <f>Normativy!$C$49</f>
        <v>17114</v>
      </c>
      <c r="D66" s="113">
        <f t="shared" si="0"/>
        <v>4662.1339909949129</v>
      </c>
      <c r="E66" s="110">
        <f t="shared" si="1"/>
        <v>1678.3682367581687</v>
      </c>
      <c r="F66" s="113">
        <f>Normativy!$E$88</f>
        <v>52</v>
      </c>
      <c r="G66" s="83">
        <f t="shared" si="2"/>
        <v>6392.5022277530816</v>
      </c>
    </row>
    <row r="67" spans="1:7" x14ac:dyDescent="0.2">
      <c r="A67" s="111">
        <v>72</v>
      </c>
      <c r="B67" s="128">
        <f>IF(A67&lt;Normativy!$E$49,Normativy!$F$49, IF(A67&lt;Normativy!$E$50,Normativy!$F$50+Normativy!$G$50*A67+Normativy!$H$50*A67^2,IF(A67&lt;Normativy!$E$51,Normativy!$F$51+Normativy!$G$51*A67+Normativy!$H$51*A67^2,Normativy!$F$52)))</f>
        <v>44.187216000000006</v>
      </c>
      <c r="C67" s="110">
        <f>Normativy!$C$49</f>
        <v>17114</v>
      </c>
      <c r="D67" s="113">
        <f t="shared" si="0"/>
        <v>4647.679093428289</v>
      </c>
      <c r="E67" s="110">
        <f t="shared" si="1"/>
        <v>1673.1644736341839</v>
      </c>
      <c r="F67" s="113">
        <f>Normativy!$E$88</f>
        <v>52</v>
      </c>
      <c r="G67" s="83">
        <f t="shared" si="2"/>
        <v>6372.8435670624731</v>
      </c>
    </row>
    <row r="68" spans="1:7" x14ac:dyDescent="0.2">
      <c r="A68" s="111">
        <v>73</v>
      </c>
      <c r="B68" s="128">
        <f>IF(A68&lt;Normativy!$E$49,Normativy!$F$49, IF(A68&lt;Normativy!$E$50,Normativy!$F$50+Normativy!$G$50*A68+Normativy!$H$50*A68^2,IF(A68&lt;Normativy!$E$51,Normativy!$F$51+Normativy!$G$51*A68+Normativy!$H$51*A68^2,Normativy!$F$52)))</f>
        <v>44.323806000000005</v>
      </c>
      <c r="C68" s="110">
        <f>Normativy!$C$49</f>
        <v>17114</v>
      </c>
      <c r="D68" s="113">
        <f t="shared" si="0"/>
        <v>4633.3566210446816</v>
      </c>
      <c r="E68" s="110">
        <f t="shared" si="1"/>
        <v>1668.0083835760854</v>
      </c>
      <c r="F68" s="113">
        <f>Normativy!$E$88</f>
        <v>52</v>
      </c>
      <c r="G68" s="83">
        <f t="shared" si="2"/>
        <v>6353.3650046207667</v>
      </c>
    </row>
    <row r="69" spans="1:7" x14ac:dyDescent="0.2">
      <c r="A69" s="111">
        <v>74</v>
      </c>
      <c r="B69" s="128">
        <f>IF(A69&lt;Normativy!$E$49,Normativy!$F$49, IF(A69&lt;Normativy!$E$50,Normativy!$F$50+Normativy!$G$50*A69+Normativy!$H$50*A69^2,IF(A69&lt;Normativy!$E$51,Normativy!$F$51+Normativy!$G$51*A69+Normativy!$H$51*A69^2,Normativy!$F$52)))</f>
        <v>44.459984000000006</v>
      </c>
      <c r="C69" s="110">
        <f>Normativy!$C$49</f>
        <v>17114</v>
      </c>
      <c r="D69" s="113">
        <f t="shared" si="0"/>
        <v>4619.1649551650753</v>
      </c>
      <c r="E69" s="110">
        <f t="shared" si="1"/>
        <v>1662.899383859427</v>
      </c>
      <c r="F69" s="113">
        <f>Normativy!$E$88</f>
        <v>52</v>
      </c>
      <c r="G69" s="83">
        <f t="shared" si="2"/>
        <v>6334.0643390245023</v>
      </c>
    </row>
    <row r="70" spans="1:7" x14ac:dyDescent="0.2">
      <c r="A70" s="111">
        <v>75</v>
      </c>
      <c r="B70" s="128">
        <f>IF(A70&lt;Normativy!$E$49,Normativy!$F$49, IF(A70&lt;Normativy!$E$50,Normativy!$F$50+Normativy!$G$50*A70+Normativy!$H$50*A70^2,IF(A70&lt;Normativy!$E$51,Normativy!$F$51+Normativy!$G$51*A70+Normativy!$H$51*A70^2,Normativy!$F$52)))</f>
        <v>44.59575000000001</v>
      </c>
      <c r="C70" s="110">
        <f>Normativy!$C$49</f>
        <v>17114</v>
      </c>
      <c r="D70" s="113">
        <f t="shared" ref="D70:D133" si="3">C70/B70*12</f>
        <v>4605.1025041623907</v>
      </c>
      <c r="E70" s="110">
        <f t="shared" ref="E70:E133" si="4">D70*0.36</f>
        <v>1657.8369014984605</v>
      </c>
      <c r="F70" s="113">
        <f>Normativy!$E$88</f>
        <v>52</v>
      </c>
      <c r="G70" s="83">
        <f t="shared" si="2"/>
        <v>6314.9394056608508</v>
      </c>
    </row>
    <row r="71" spans="1:7" x14ac:dyDescent="0.2">
      <c r="A71" s="111">
        <v>76</v>
      </c>
      <c r="B71" s="128">
        <f>IF(A71&lt;Normativy!$E$49,Normativy!$F$49, IF(A71&lt;Normativy!$E$50,Normativy!$F$50+Normativy!$G$50*A71+Normativy!$H$50*A71^2,IF(A71&lt;Normativy!$E$51,Normativy!$F$51+Normativy!$G$51*A71+Normativy!$H$51*A71^2,Normativy!$F$52)))</f>
        <v>44.731104000000002</v>
      </c>
      <c r="C71" s="110">
        <f>Normativy!$C$49</f>
        <v>17114</v>
      </c>
      <c r="D71" s="113">
        <f t="shared" si="3"/>
        <v>4591.1677029031071</v>
      </c>
      <c r="E71" s="110">
        <f t="shared" si="4"/>
        <v>1652.8203730451185</v>
      </c>
      <c r="F71" s="113">
        <f>Normativy!$E$88</f>
        <v>52</v>
      </c>
      <c r="G71" s="83">
        <f t="shared" ref="G71:G134" si="5">D71+E71+F71</f>
        <v>6295.9880759482257</v>
      </c>
    </row>
    <row r="72" spans="1:7" x14ac:dyDescent="0.2">
      <c r="A72" s="111">
        <v>77</v>
      </c>
      <c r="B72" s="128">
        <f>IF(A72&lt;Normativy!$E$49,Normativy!$F$49, IF(A72&lt;Normativy!$E$50,Normativy!$F$50+Normativy!$G$50*A72+Normativy!$H$50*A72^2,IF(A72&lt;Normativy!$E$51,Normativy!$F$51+Normativy!$G$51*A72+Normativy!$H$51*A72^2,Normativy!$F$52)))</f>
        <v>44.866046000000004</v>
      </c>
      <c r="C72" s="110">
        <f>Normativy!$C$49</f>
        <v>17114</v>
      </c>
      <c r="D72" s="113">
        <f t="shared" si="3"/>
        <v>4577.3590122026799</v>
      </c>
      <c r="E72" s="110">
        <f t="shared" si="4"/>
        <v>1647.8492443929647</v>
      </c>
      <c r="F72" s="113">
        <f>Normativy!$E$88</f>
        <v>52</v>
      </c>
      <c r="G72" s="83">
        <f t="shared" si="5"/>
        <v>6277.2082565956443</v>
      </c>
    </row>
    <row r="73" spans="1:7" x14ac:dyDescent="0.2">
      <c r="A73" s="111">
        <v>78</v>
      </c>
      <c r="B73" s="128">
        <f>IF(A73&lt;Normativy!$E$49,Normativy!$F$49, IF(A73&lt;Normativy!$E$50,Normativy!$F$50+Normativy!$G$50*A73+Normativy!$H$50*A73^2,IF(A73&lt;Normativy!$E$51,Normativy!$F$51+Normativy!$G$51*A73+Normativy!$H$51*A73^2,Normativy!$F$52)))</f>
        <v>45.000576000000002</v>
      </c>
      <c r="C73" s="110">
        <f>Normativy!$C$49</f>
        <v>17114</v>
      </c>
      <c r="D73" s="113">
        <f t="shared" si="3"/>
        <v>4563.6749182943786</v>
      </c>
      <c r="E73" s="110">
        <f t="shared" si="4"/>
        <v>1642.9229705859761</v>
      </c>
      <c r="F73" s="113">
        <f>Normativy!$E$88</f>
        <v>52</v>
      </c>
      <c r="G73" s="83">
        <f t="shared" si="5"/>
        <v>6258.5978888803547</v>
      </c>
    </row>
    <row r="74" spans="1:7" x14ac:dyDescent="0.2">
      <c r="A74" s="111">
        <v>79</v>
      </c>
      <c r="B74" s="128">
        <f>IF(A74&lt;Normativy!$E$49,Normativy!$F$49, IF(A74&lt;Normativy!$E$50,Normativy!$F$50+Normativy!$G$50*A74+Normativy!$H$50*A74^2,IF(A74&lt;Normativy!$E$51,Normativy!$F$51+Normativy!$G$51*A74+Normativy!$H$51*A74^2,Normativy!$F$52)))</f>
        <v>45.134694000000003</v>
      </c>
      <c r="C74" s="110">
        <f>Normativy!$C$49</f>
        <v>17114</v>
      </c>
      <c r="D74" s="113">
        <f t="shared" si="3"/>
        <v>4550.1139323111393</v>
      </c>
      <c r="E74" s="110">
        <f t="shared" si="4"/>
        <v>1638.0410156320102</v>
      </c>
      <c r="F74" s="113">
        <f>Normativy!$E$88</f>
        <v>52</v>
      </c>
      <c r="G74" s="83">
        <f t="shared" si="5"/>
        <v>6240.1549479431496</v>
      </c>
    </row>
    <row r="75" spans="1:7" x14ac:dyDescent="0.2">
      <c r="A75" s="111">
        <v>80</v>
      </c>
      <c r="B75" s="128">
        <f>IF(A75&lt;Normativy!$E$49,Normativy!$F$49, IF(A75&lt;Normativy!$E$50,Normativy!$F$50+Normativy!$G$50*A75+Normativy!$H$50*A75^2,IF(A75&lt;Normativy!$E$51,Normativy!$F$51+Normativy!$G$51*A75+Normativy!$H$51*A75^2,Normativy!$F$52)))</f>
        <v>45.268400000000007</v>
      </c>
      <c r="C75" s="110">
        <f>Normativy!$C$49</f>
        <v>17114</v>
      </c>
      <c r="D75" s="113">
        <f t="shared" si="3"/>
        <v>4536.6745897800665</v>
      </c>
      <c r="E75" s="110">
        <f t="shared" si="4"/>
        <v>1633.2028523208239</v>
      </c>
      <c r="F75" s="113">
        <f>Normativy!$E$88</f>
        <v>52</v>
      </c>
      <c r="G75" s="83">
        <f t="shared" si="5"/>
        <v>6221.8774421008902</v>
      </c>
    </row>
    <row r="76" spans="1:7" x14ac:dyDescent="0.2">
      <c r="A76" s="111">
        <v>81</v>
      </c>
      <c r="B76" s="128">
        <f>IF(A76&lt;Normativy!$E$49,Normativy!$F$49, IF(A76&lt;Normativy!$E$50,Normativy!$F$50+Normativy!$G$50*A76+Normativy!$H$50*A76^2,IF(A76&lt;Normativy!$E$51,Normativy!$F$51+Normativy!$G$51*A76+Normativy!$H$51*A76^2,Normativy!$F$52)))</f>
        <v>45.401694000000006</v>
      </c>
      <c r="C76" s="110">
        <f>Normativy!$C$49</f>
        <v>17114</v>
      </c>
      <c r="D76" s="113">
        <f t="shared" si="3"/>
        <v>4523.3554501292392</v>
      </c>
      <c r="E76" s="110">
        <f t="shared" si="4"/>
        <v>1628.4079620465261</v>
      </c>
      <c r="F76" s="113">
        <f>Normativy!$E$88</f>
        <v>52</v>
      </c>
      <c r="G76" s="83">
        <f t="shared" si="5"/>
        <v>6203.7634121757656</v>
      </c>
    </row>
    <row r="77" spans="1:7" x14ac:dyDescent="0.2">
      <c r="A77" s="111">
        <v>82</v>
      </c>
      <c r="B77" s="128">
        <f>IF(A77&lt;Normativy!$E$49,Normativy!$F$49, IF(A77&lt;Normativy!$E$50,Normativy!$F$50+Normativy!$G$50*A77+Normativy!$H$50*A77^2,IF(A77&lt;Normativy!$E$51,Normativy!$F$51+Normativy!$G$51*A77+Normativy!$H$51*A77^2,Normativy!$F$52)))</f>
        <v>45.534576000000008</v>
      </c>
      <c r="C77" s="110">
        <f>Normativy!$C$49</f>
        <v>17114</v>
      </c>
      <c r="D77" s="113">
        <f t="shared" si="3"/>
        <v>4510.1550962064512</v>
      </c>
      <c r="E77" s="110">
        <f t="shared" si="4"/>
        <v>1623.6558346343224</v>
      </c>
      <c r="F77" s="113">
        <f>Normativy!$E$88</f>
        <v>52</v>
      </c>
      <c r="G77" s="83">
        <f t="shared" si="5"/>
        <v>6185.8109308407738</v>
      </c>
    </row>
    <row r="78" spans="1:7" x14ac:dyDescent="0.2">
      <c r="A78" s="111">
        <v>83</v>
      </c>
      <c r="B78" s="128">
        <f>IF(A78&lt;Normativy!$E$49,Normativy!$F$49, IF(A78&lt;Normativy!$E$50,Normativy!$F$50+Normativy!$G$50*A78+Normativy!$H$50*A78^2,IF(A78&lt;Normativy!$E$51,Normativy!$F$51+Normativy!$G$51*A78+Normativy!$H$51*A78^2,Normativy!$F$52)))</f>
        <v>45.667045999999999</v>
      </c>
      <c r="C78" s="110">
        <f>Normativy!$C$49</f>
        <v>17114</v>
      </c>
      <c r="D78" s="113">
        <f t="shared" si="3"/>
        <v>4497.0721338095755</v>
      </c>
      <c r="E78" s="110">
        <f t="shared" si="4"/>
        <v>1618.945968171447</v>
      </c>
      <c r="F78" s="113">
        <f>Normativy!$E$88</f>
        <v>52</v>
      </c>
      <c r="G78" s="83">
        <f t="shared" si="5"/>
        <v>6168.0181019810225</v>
      </c>
    </row>
    <row r="79" spans="1:7" x14ac:dyDescent="0.2">
      <c r="A79" s="111">
        <v>84</v>
      </c>
      <c r="B79" s="128">
        <f>IF(A79&lt;Normativy!$E$49,Normativy!$F$49, IF(A79&lt;Normativy!$E$50,Normativy!$F$50+Normativy!$G$50*A79+Normativy!$H$50*A79^2,IF(A79&lt;Normativy!$E$51,Normativy!$F$51+Normativy!$G$51*A79+Normativy!$H$51*A79^2,Normativy!$F$52)))</f>
        <v>45.799104</v>
      </c>
      <c r="C79" s="110">
        <f>Normativy!$C$49</f>
        <v>17114</v>
      </c>
      <c r="D79" s="113">
        <f t="shared" si="3"/>
        <v>4484.1051912281946</v>
      </c>
      <c r="E79" s="110">
        <f t="shared" si="4"/>
        <v>1614.2778688421499</v>
      </c>
      <c r="F79" s="113">
        <f>Normativy!$E$88</f>
        <v>52</v>
      </c>
      <c r="G79" s="83">
        <f t="shared" si="5"/>
        <v>6150.3830600703441</v>
      </c>
    </row>
    <row r="80" spans="1:7" x14ac:dyDescent="0.2">
      <c r="A80" s="111">
        <v>85</v>
      </c>
      <c r="B80" s="128">
        <f>IF(A80&lt;Normativy!$E$49,Normativy!$F$49, IF(A80&lt;Normativy!$E$50,Normativy!$F$50+Normativy!$G$50*A80+Normativy!$H$50*A80^2,IF(A80&lt;Normativy!$E$51,Normativy!$F$51+Normativy!$G$51*A80+Normativy!$H$51*A80^2,Normativy!$F$52)))</f>
        <v>45.930750000000003</v>
      </c>
      <c r="C80" s="110">
        <f>Normativy!$C$49</f>
        <v>17114</v>
      </c>
      <c r="D80" s="113">
        <f t="shared" si="3"/>
        <v>4471.2529187962309</v>
      </c>
      <c r="E80" s="110">
        <f t="shared" si="4"/>
        <v>1609.651050766643</v>
      </c>
      <c r="F80" s="113">
        <f>Normativy!$E$88</f>
        <v>52</v>
      </c>
      <c r="G80" s="83">
        <f t="shared" si="5"/>
        <v>6132.9039695628744</v>
      </c>
    </row>
    <row r="81" spans="1:7" x14ac:dyDescent="0.2">
      <c r="A81" s="111">
        <v>86</v>
      </c>
      <c r="B81" s="128">
        <f>IF(A81&lt;Normativy!$E$49,Normativy!$F$49, IF(A81&lt;Normativy!$E$50,Normativy!$F$50+Normativy!$G$50*A81+Normativy!$H$50*A81^2,IF(A81&lt;Normativy!$E$51,Normativy!$F$51+Normativy!$G$51*A81+Normativy!$H$51*A81^2,Normativy!$F$52)))</f>
        <v>46.061984000000002</v>
      </c>
      <c r="C81" s="110">
        <f>Normativy!$C$49</f>
        <v>17114</v>
      </c>
      <c r="D81" s="113">
        <f t="shared" si="3"/>
        <v>4458.5139884552082</v>
      </c>
      <c r="E81" s="110">
        <f t="shared" si="4"/>
        <v>1605.065035843875</v>
      </c>
      <c r="F81" s="113">
        <f>Normativy!$E$88</f>
        <v>52</v>
      </c>
      <c r="G81" s="83">
        <f t="shared" si="5"/>
        <v>6115.5790242990834</v>
      </c>
    </row>
    <row r="82" spans="1:7" x14ac:dyDescent="0.2">
      <c r="A82" s="111">
        <v>87</v>
      </c>
      <c r="B82" s="128">
        <f>IF(A82&lt;Normativy!$E$49,Normativy!$F$49, IF(A82&lt;Normativy!$E$50,Normativy!$F$50+Normativy!$G$50*A82+Normativy!$H$50*A82^2,IF(A82&lt;Normativy!$E$51,Normativy!$F$51+Normativy!$G$51*A82+Normativy!$H$51*A82^2,Normativy!$F$52)))</f>
        <v>46.192806000000004</v>
      </c>
      <c r="C82" s="110">
        <f>Normativy!$C$49</f>
        <v>17114</v>
      </c>
      <c r="D82" s="113">
        <f t="shared" si="3"/>
        <v>4445.8870933279086</v>
      </c>
      <c r="E82" s="110">
        <f t="shared" si="4"/>
        <v>1600.519353598047</v>
      </c>
      <c r="F82" s="113">
        <f>Normativy!$E$88</f>
        <v>52</v>
      </c>
      <c r="G82" s="83">
        <f t="shared" si="5"/>
        <v>6098.4064469259556</v>
      </c>
    </row>
    <row r="83" spans="1:7" x14ac:dyDescent="0.2">
      <c r="A83" s="111">
        <v>88</v>
      </c>
      <c r="B83" s="128">
        <f>IF(A83&lt;Normativy!$E$49,Normativy!$F$49, IF(A83&lt;Normativy!$E$50,Normativy!$F$50+Normativy!$G$50*A83+Normativy!$H$50*A83^2,IF(A83&lt;Normativy!$E$51,Normativy!$F$51+Normativy!$G$51*A83+Normativy!$H$51*A83^2,Normativy!$F$52)))</f>
        <v>46.323216000000002</v>
      </c>
      <c r="C83" s="110">
        <f>Normativy!$C$49</f>
        <v>17114</v>
      </c>
      <c r="D83" s="113">
        <f t="shared" si="3"/>
        <v>4433.3709473021045</v>
      </c>
      <c r="E83" s="110">
        <f t="shared" si="4"/>
        <v>1596.0135410287576</v>
      </c>
      <c r="F83" s="113">
        <f>Normativy!$E$88</f>
        <v>52</v>
      </c>
      <c r="G83" s="83">
        <f t="shared" si="5"/>
        <v>6081.384488330862</v>
      </c>
    </row>
    <row r="84" spans="1:7" x14ac:dyDescent="0.2">
      <c r="A84" s="111">
        <v>89</v>
      </c>
      <c r="B84" s="128">
        <f>IF(A84&lt;Normativy!$E$49,Normativy!$F$49, IF(A84&lt;Normativy!$E$50,Normativy!$F$50+Normativy!$G$50*A84+Normativy!$H$50*A84^2,IF(A84&lt;Normativy!$E$51,Normativy!$F$51+Normativy!$G$51*A84+Normativy!$H$51*A84^2,Normativy!$F$52)))</f>
        <v>46.453214000000003</v>
      </c>
      <c r="C84" s="110">
        <f>Normativy!$C$49</f>
        <v>17114</v>
      </c>
      <c r="D84" s="113">
        <f t="shared" si="3"/>
        <v>4420.9642846240949</v>
      </c>
      <c r="E84" s="110">
        <f t="shared" si="4"/>
        <v>1591.5471424646742</v>
      </c>
      <c r="F84" s="113">
        <f>Normativy!$E$88</f>
        <v>52</v>
      </c>
      <c r="G84" s="83">
        <f t="shared" si="5"/>
        <v>6064.5114270887689</v>
      </c>
    </row>
    <row r="85" spans="1:7" x14ac:dyDescent="0.2">
      <c r="A85" s="111">
        <v>90</v>
      </c>
      <c r="B85" s="128">
        <f>IF(A85&lt;Normativy!$E$49,Normativy!$F$49, IF(A85&lt;Normativy!$E$50,Normativy!$F$50+Normativy!$G$50*A85+Normativy!$H$50*A85^2,IF(A85&lt;Normativy!$E$51,Normativy!$F$51+Normativy!$G$51*A85+Normativy!$H$51*A85^2,Normativy!$F$52)))</f>
        <v>46.582800000000006</v>
      </c>
      <c r="C85" s="110">
        <f>Normativy!$C$49</f>
        <v>17114</v>
      </c>
      <c r="D85" s="113">
        <f t="shared" si="3"/>
        <v>4408.6658595017898</v>
      </c>
      <c r="E85" s="110">
        <f t="shared" si="4"/>
        <v>1587.1197094206443</v>
      </c>
      <c r="F85" s="113">
        <f>Normativy!$E$88</f>
        <v>52</v>
      </c>
      <c r="G85" s="83">
        <f t="shared" si="5"/>
        <v>6047.7855689224343</v>
      </c>
    </row>
    <row r="86" spans="1:7" x14ac:dyDescent="0.2">
      <c r="A86" s="111">
        <v>91</v>
      </c>
      <c r="B86" s="128">
        <f>IF(A86&lt;Normativy!$E$49,Normativy!$F$49, IF(A86&lt;Normativy!$E$50,Normativy!$F$50+Normativy!$G$50*A86+Normativy!$H$50*A86^2,IF(A86&lt;Normativy!$E$51,Normativy!$F$51+Normativy!$G$51*A86+Normativy!$H$51*A86^2,Normativy!$F$52)))</f>
        <v>46.711974000000005</v>
      </c>
      <c r="C86" s="110">
        <f>Normativy!$C$49</f>
        <v>17114</v>
      </c>
      <c r="D86" s="113">
        <f t="shared" si="3"/>
        <v>4396.4744457170655</v>
      </c>
      <c r="E86" s="110">
        <f t="shared" si="4"/>
        <v>1582.7308004581434</v>
      </c>
      <c r="F86" s="113">
        <f>Normativy!$E$88</f>
        <v>52</v>
      </c>
      <c r="G86" s="83">
        <f t="shared" si="5"/>
        <v>6031.2052461752091</v>
      </c>
    </row>
    <row r="87" spans="1:7" x14ac:dyDescent="0.2">
      <c r="A87" s="111">
        <v>92</v>
      </c>
      <c r="B87" s="128">
        <f>IF(A87&lt;Normativy!$E$49,Normativy!$F$49, IF(A87&lt;Normativy!$E$50,Normativy!$F$50+Normativy!$G$50*A87+Normativy!$H$50*A87^2,IF(A87&lt;Normativy!$E$51,Normativy!$F$51+Normativy!$G$51*A87+Normativy!$H$51*A87^2,Normativy!$F$52)))</f>
        <v>46.840736000000007</v>
      </c>
      <c r="C87" s="110">
        <f>Normativy!$C$49</f>
        <v>17114</v>
      </c>
      <c r="D87" s="113">
        <f t="shared" si="3"/>
        <v>4384.3888362471498</v>
      </c>
      <c r="E87" s="110">
        <f t="shared" si="4"/>
        <v>1578.3799810489738</v>
      </c>
      <c r="F87" s="113">
        <f>Normativy!$E$88</f>
        <v>52</v>
      </c>
      <c r="G87" s="83">
        <f t="shared" si="5"/>
        <v>6014.7688172961234</v>
      </c>
    </row>
    <row r="88" spans="1:7" x14ac:dyDescent="0.2">
      <c r="A88" s="111">
        <v>93</v>
      </c>
      <c r="B88" s="128">
        <f>IF(A88&lt;Normativy!$E$49,Normativy!$F$49, IF(A88&lt;Normativy!$E$50,Normativy!$F$50+Normativy!$G$50*A88+Normativy!$H$50*A88^2,IF(A88&lt;Normativy!$E$51,Normativy!$F$51+Normativy!$G$51*A88+Normativy!$H$51*A88^2,Normativy!$F$52)))</f>
        <v>46.969086000000004</v>
      </c>
      <c r="C88" s="110">
        <f>Normativy!$C$49</f>
        <v>17114</v>
      </c>
      <c r="D88" s="113">
        <f t="shared" si="3"/>
        <v>4372.4078428947923</v>
      </c>
      <c r="E88" s="110">
        <f t="shared" si="4"/>
        <v>1574.0668234421253</v>
      </c>
      <c r="F88" s="113">
        <f>Normativy!$E$88</f>
        <v>52</v>
      </c>
      <c r="G88" s="83">
        <f t="shared" si="5"/>
        <v>5998.4746663369178</v>
      </c>
    </row>
    <row r="89" spans="1:7" x14ac:dyDescent="0.2">
      <c r="A89" s="111">
        <v>94</v>
      </c>
      <c r="B89" s="128">
        <f>IF(A89&lt;Normativy!$E$49,Normativy!$F$49, IF(A89&lt;Normativy!$E$50,Normativy!$F$50+Normativy!$G$50*A89+Normativy!$H$50*A89^2,IF(A89&lt;Normativy!$E$51,Normativy!$F$51+Normativy!$G$51*A89+Normativy!$H$51*A89^2,Normativy!$F$52)))</f>
        <v>47.097024000000005</v>
      </c>
      <c r="C89" s="110">
        <f>Normativy!$C$49</f>
        <v>17114</v>
      </c>
      <c r="D89" s="113">
        <f t="shared" si="3"/>
        <v>4360.5302959269784</v>
      </c>
      <c r="E89" s="110">
        <f t="shared" si="4"/>
        <v>1569.7909065337121</v>
      </c>
      <c r="F89" s="113">
        <f>Normativy!$E$88</f>
        <v>52</v>
      </c>
      <c r="G89" s="83">
        <f t="shared" si="5"/>
        <v>5982.321202460691</v>
      </c>
    </row>
    <row r="90" spans="1:7" x14ac:dyDescent="0.2">
      <c r="A90" s="111">
        <v>95</v>
      </c>
      <c r="B90" s="128">
        <f>IF(A90&lt;Normativy!$E$49,Normativy!$F$49, IF(A90&lt;Normativy!$E$50,Normativy!$F$50+Normativy!$G$50*A90+Normativy!$H$50*A90^2,IF(A90&lt;Normativy!$E$51,Normativy!$F$51+Normativy!$G$51*A90+Normativy!$H$51*A90^2,Normativy!$F$52)))</f>
        <v>47.224550000000001</v>
      </c>
      <c r="C90" s="110">
        <f>Normativy!$C$49</f>
        <v>17114</v>
      </c>
      <c r="D90" s="113">
        <f t="shared" si="3"/>
        <v>4348.7550437219616</v>
      </c>
      <c r="E90" s="110">
        <f t="shared" si="4"/>
        <v>1565.551815739906</v>
      </c>
      <c r="F90" s="113">
        <f>Normativy!$E$88</f>
        <v>52</v>
      </c>
      <c r="G90" s="83">
        <f t="shared" si="5"/>
        <v>5966.3068594618671</v>
      </c>
    </row>
    <row r="91" spans="1:7" x14ac:dyDescent="0.2">
      <c r="A91" s="111">
        <v>96</v>
      </c>
      <c r="B91" s="128">
        <f>IF(A91&lt;Normativy!$E$49,Normativy!$F$49, IF(A91&lt;Normativy!$E$50,Normativy!$F$50+Normativy!$G$50*A91+Normativy!$H$50*A91^2,IF(A91&lt;Normativy!$E$51,Normativy!$F$51+Normativy!$G$51*A91+Normativy!$H$51*A91^2,Normativy!$F$52)))</f>
        <v>47.351664</v>
      </c>
      <c r="C91" s="110">
        <f>Normativy!$C$49</f>
        <v>17114</v>
      </c>
      <c r="D91" s="113">
        <f t="shared" si="3"/>
        <v>4337.0809524243959</v>
      </c>
      <c r="E91" s="110">
        <f t="shared" si="4"/>
        <v>1561.3491428727825</v>
      </c>
      <c r="F91" s="113">
        <f>Normativy!$E$88</f>
        <v>52</v>
      </c>
      <c r="G91" s="83">
        <f t="shared" si="5"/>
        <v>5950.4300952971789</v>
      </c>
    </row>
    <row r="92" spans="1:7" x14ac:dyDescent="0.2">
      <c r="A92" s="111">
        <v>97</v>
      </c>
      <c r="B92" s="128">
        <f>IF(A92&lt;Normativy!$E$49,Normativy!$F$49, IF(A92&lt;Normativy!$E$50,Normativy!$F$50+Normativy!$G$50*A92+Normativy!$H$50*A92^2,IF(A92&lt;Normativy!$E$51,Normativy!$F$51+Normativy!$G$51*A92+Normativy!$H$51*A92^2,Normativy!$F$52)))</f>
        <v>47.478366000000001</v>
      </c>
      <c r="C92" s="110">
        <f>Normativy!$C$49</f>
        <v>17114</v>
      </c>
      <c r="D92" s="113">
        <f t="shared" si="3"/>
        <v>4325.5069056083348</v>
      </c>
      <c r="E92" s="110">
        <f t="shared" si="4"/>
        <v>1557.1824860190004</v>
      </c>
      <c r="F92" s="113">
        <f>Normativy!$E$88</f>
        <v>52</v>
      </c>
      <c r="G92" s="83">
        <f t="shared" si="5"/>
        <v>5934.6893916273348</v>
      </c>
    </row>
    <row r="93" spans="1:7" x14ac:dyDescent="0.2">
      <c r="A93" s="111">
        <v>98</v>
      </c>
      <c r="B93" s="128">
        <f>IF(A93&lt;Normativy!$E$49,Normativy!$F$49, IF(A93&lt;Normativy!$E$50,Normativy!$F$50+Normativy!$G$50*A93+Normativy!$H$50*A93^2,IF(A93&lt;Normativy!$E$51,Normativy!$F$51+Normativy!$G$51*A93+Normativy!$H$51*A93^2,Normativy!$F$52)))</f>
        <v>47.604656000000006</v>
      </c>
      <c r="C93" s="110">
        <f>Normativy!$C$49</f>
        <v>17114</v>
      </c>
      <c r="D93" s="113">
        <f t="shared" si="3"/>
        <v>4314.0318039479162</v>
      </c>
      <c r="E93" s="110">
        <f t="shared" si="4"/>
        <v>1553.0514494212498</v>
      </c>
      <c r="F93" s="113">
        <f>Normativy!$E$88</f>
        <v>52</v>
      </c>
      <c r="G93" s="83">
        <f t="shared" si="5"/>
        <v>5919.0832533691664</v>
      </c>
    </row>
    <row r="94" spans="1:7" x14ac:dyDescent="0.2">
      <c r="A94" s="111">
        <v>99</v>
      </c>
      <c r="B94" s="128">
        <f>IF(A94&lt;Normativy!$E$49,Normativy!$F$49, IF(A94&lt;Normativy!$E$50,Normativy!$F$50+Normativy!$G$50*A94+Normativy!$H$50*A94^2,IF(A94&lt;Normativy!$E$51,Normativy!$F$51+Normativy!$G$51*A94+Normativy!$H$51*A94^2,Normativy!$F$52)))</f>
        <v>47.730534000000006</v>
      </c>
      <c r="C94" s="110">
        <f>Normativy!$C$49</f>
        <v>17114</v>
      </c>
      <c r="D94" s="113">
        <f t="shared" si="3"/>
        <v>4302.6545648955025</v>
      </c>
      <c r="E94" s="110">
        <f t="shared" si="4"/>
        <v>1548.9556433623809</v>
      </c>
      <c r="F94" s="113">
        <f>Normativy!$E$88</f>
        <v>52</v>
      </c>
      <c r="G94" s="83">
        <f t="shared" si="5"/>
        <v>5903.6102082578836</v>
      </c>
    </row>
    <row r="95" spans="1:7" x14ac:dyDescent="0.2">
      <c r="A95" s="111">
        <v>100</v>
      </c>
      <c r="B95" s="128">
        <f>IF(A95&lt;Normativy!$E$49,Normativy!$F$49, IF(A95&lt;Normativy!$E$50,Normativy!$F$50+Normativy!$G$50*A95+Normativy!$H$50*A95^2,IF(A95&lt;Normativy!$E$51,Normativy!$F$51+Normativy!$G$51*A95+Normativy!$H$51*A95^2,Normativy!$F$52)))</f>
        <v>47.856000000000002</v>
      </c>
      <c r="C95" s="110">
        <f>Normativy!$C$49</f>
        <v>17114</v>
      </c>
      <c r="D95" s="113">
        <f t="shared" si="3"/>
        <v>4291.3741223671013</v>
      </c>
      <c r="E95" s="110">
        <f t="shared" si="4"/>
        <v>1544.8946840521564</v>
      </c>
      <c r="F95" s="113">
        <f>Normativy!$E$88</f>
        <v>52</v>
      </c>
      <c r="G95" s="83">
        <f t="shared" si="5"/>
        <v>5888.268806419258</v>
      </c>
    </row>
    <row r="96" spans="1:7" x14ac:dyDescent="0.2">
      <c r="A96" s="111">
        <v>101</v>
      </c>
      <c r="B96" s="128">
        <f>IF(A96&lt;Normativy!$E$49,Normativy!$F$49, IF(A96&lt;Normativy!$E$50,Normativy!$F$50+Normativy!$G$50*A96+Normativy!$H$50*A96^2,IF(A96&lt;Normativy!$E$51,Normativy!$F$51+Normativy!$G$51*A96+Normativy!$H$51*A96^2,Normativy!$F$52)))</f>
        <v>47.981054</v>
      </c>
      <c r="C96" s="110">
        <f>Normativy!$C$49</f>
        <v>17114</v>
      </c>
      <c r="D96" s="113">
        <f t="shared" si="3"/>
        <v>4280.1894264348593</v>
      </c>
      <c r="E96" s="110">
        <f t="shared" si="4"/>
        <v>1540.8681935165494</v>
      </c>
      <c r="F96" s="113">
        <f>Normativy!$E$88</f>
        <v>52</v>
      </c>
      <c r="G96" s="83">
        <f t="shared" si="5"/>
        <v>5873.0576199514089</v>
      </c>
    </row>
    <row r="97" spans="1:7" x14ac:dyDescent="0.2">
      <c r="A97" s="111">
        <v>102</v>
      </c>
      <c r="B97" s="128">
        <f>IF(A97&lt;Normativy!$E$49,Normativy!$F$49, IF(A97&lt;Normativy!$E$50,Normativy!$F$50+Normativy!$G$50*A97+Normativy!$H$50*A97^2,IF(A97&lt;Normativy!$E$51,Normativy!$F$51+Normativy!$G$51*A97+Normativy!$H$51*A97^2,Normativy!$F$52)))</f>
        <v>48.105695999999995</v>
      </c>
      <c r="C97" s="110">
        <f>Normativy!$C$49</f>
        <v>17114</v>
      </c>
      <c r="D97" s="113">
        <f t="shared" si="3"/>
        <v>4269.0994430264564</v>
      </c>
      <c r="E97" s="110">
        <f t="shared" si="4"/>
        <v>1536.8757994895243</v>
      </c>
      <c r="F97" s="113">
        <f>Normativy!$E$88</f>
        <v>52</v>
      </c>
      <c r="G97" s="83">
        <f t="shared" si="5"/>
        <v>5857.9752425159804</v>
      </c>
    </row>
    <row r="98" spans="1:7" x14ac:dyDescent="0.2">
      <c r="A98" s="111">
        <v>103</v>
      </c>
      <c r="B98" s="128">
        <f>IF(A98&lt;Normativy!$E$49,Normativy!$F$49, IF(A98&lt;Normativy!$E$50,Normativy!$F$50+Normativy!$G$50*A98+Normativy!$H$50*A98^2,IF(A98&lt;Normativy!$E$51,Normativy!$F$51+Normativy!$G$51*A98+Normativy!$H$51*A98^2,Normativy!$F$52)))</f>
        <v>48.229925999999999</v>
      </c>
      <c r="C98" s="110">
        <f>Normativy!$C$49</f>
        <v>17114</v>
      </c>
      <c r="D98" s="113">
        <f t="shared" si="3"/>
        <v>4258.103153631213</v>
      </c>
      <c r="E98" s="110">
        <f t="shared" si="4"/>
        <v>1532.9171353072365</v>
      </c>
      <c r="F98" s="113">
        <f>Normativy!$E$88</f>
        <v>52</v>
      </c>
      <c r="G98" s="83">
        <f t="shared" si="5"/>
        <v>5843.0202889384491</v>
      </c>
    </row>
    <row r="99" spans="1:7" x14ac:dyDescent="0.2">
      <c r="A99" s="111">
        <v>104</v>
      </c>
      <c r="B99" s="128">
        <f>IF(A99&lt;Normativy!$E$49,Normativy!$F$49, IF(A99&lt;Normativy!$E$50,Normativy!$F$50+Normativy!$G$50*A99+Normativy!$H$50*A99^2,IF(A99&lt;Normativy!$E$51,Normativy!$F$51+Normativy!$G$51*A99+Normativy!$H$51*A99^2,Normativy!$F$52)))</f>
        <v>48.353743999999999</v>
      </c>
      <c r="C99" s="110">
        <f>Normativy!$C$49</f>
        <v>17114</v>
      </c>
      <c r="D99" s="113">
        <f t="shared" si="3"/>
        <v>4247.1995550127413</v>
      </c>
      <c r="E99" s="110">
        <f t="shared" si="4"/>
        <v>1528.9918398045868</v>
      </c>
      <c r="F99" s="113">
        <f>Normativy!$E$88</f>
        <v>52</v>
      </c>
      <c r="G99" s="83">
        <f t="shared" si="5"/>
        <v>5828.1913948173278</v>
      </c>
    </row>
    <row r="100" spans="1:7" x14ac:dyDescent="0.2">
      <c r="A100" s="111">
        <v>105</v>
      </c>
      <c r="B100" s="128">
        <f>IF(A100&lt;Normativy!$E$49,Normativy!$F$49, IF(A100&lt;Normativy!$E$50,Normativy!$F$50+Normativy!$G$50*A100+Normativy!$H$50*A100^2,IF(A100&lt;Normativy!$E$51,Normativy!$F$51+Normativy!$G$51*A100+Normativy!$H$51*A100^2,Normativy!$F$52)))</f>
        <v>48.477150000000002</v>
      </c>
      <c r="C100" s="110">
        <f>Normativy!$C$49</f>
        <v>17114</v>
      </c>
      <c r="D100" s="113">
        <f t="shared" si="3"/>
        <v>4236.3876589279689</v>
      </c>
      <c r="E100" s="110">
        <f t="shared" si="4"/>
        <v>1525.0995572140687</v>
      </c>
      <c r="F100" s="113">
        <f>Normativy!$E$88</f>
        <v>52</v>
      </c>
      <c r="G100" s="83">
        <f t="shared" si="5"/>
        <v>5813.4872161420371</v>
      </c>
    </row>
    <row r="101" spans="1:7" x14ac:dyDescent="0.2">
      <c r="A101" s="111">
        <v>106</v>
      </c>
      <c r="B101" s="128">
        <f>IF(A101&lt;Normativy!$E$49,Normativy!$F$49, IF(A101&lt;Normativy!$E$50,Normativy!$F$50+Normativy!$G$50*A101+Normativy!$H$50*A101^2,IF(A101&lt;Normativy!$E$51,Normativy!$F$51+Normativy!$G$51*A101+Normativy!$H$51*A101^2,Normativy!$F$52)))</f>
        <v>48.600144</v>
      </c>
      <c r="C101" s="110">
        <f>Normativy!$C$49</f>
        <v>17114</v>
      </c>
      <c r="D101" s="113">
        <f t="shared" si="3"/>
        <v>4225.6664918523693</v>
      </c>
      <c r="E101" s="110">
        <f t="shared" si="4"/>
        <v>1521.2399370668529</v>
      </c>
      <c r="F101" s="113">
        <f>Normativy!$E$88</f>
        <v>52</v>
      </c>
      <c r="G101" s="83">
        <f t="shared" si="5"/>
        <v>5798.906428919222</v>
      </c>
    </row>
    <row r="102" spans="1:7" x14ac:dyDescent="0.2">
      <c r="A102" s="111">
        <v>107</v>
      </c>
      <c r="B102" s="128">
        <f>IF(A102&lt;Normativy!$E$49,Normativy!$F$49, IF(A102&lt;Normativy!$E$50,Normativy!$F$50+Normativy!$G$50*A102+Normativy!$H$50*A102^2,IF(A102&lt;Normativy!$E$51,Normativy!$F$51+Normativy!$G$51*A102+Normativy!$H$51*A102^2,Normativy!$F$52)))</f>
        <v>48.722726000000002</v>
      </c>
      <c r="C102" s="110">
        <f>Normativy!$C$49</f>
        <v>17114</v>
      </c>
      <c r="D102" s="113">
        <f t="shared" si="3"/>
        <v>4215.0350947112438</v>
      </c>
      <c r="E102" s="110">
        <f t="shared" si="4"/>
        <v>1517.4126340960477</v>
      </c>
      <c r="F102" s="113">
        <f>Normativy!$E$88</f>
        <v>52</v>
      </c>
      <c r="G102" s="83">
        <f t="shared" si="5"/>
        <v>5784.4477288072912</v>
      </c>
    </row>
    <row r="103" spans="1:7" x14ac:dyDescent="0.2">
      <c r="A103" s="111">
        <v>108</v>
      </c>
      <c r="B103" s="128">
        <f>IF(A103&lt;Normativy!$E$49,Normativy!$F$49, IF(A103&lt;Normativy!$E$50,Normativy!$F$50+Normativy!$G$50*A103+Normativy!$H$50*A103^2,IF(A103&lt;Normativy!$E$51,Normativy!$F$51+Normativy!$G$51*A103+Normativy!$H$51*A103^2,Normativy!$F$52)))</f>
        <v>48.844896000000006</v>
      </c>
      <c r="C103" s="110">
        <f>Normativy!$C$49</f>
        <v>17114</v>
      </c>
      <c r="D103" s="113">
        <f t="shared" si="3"/>
        <v>4204.4925226168971</v>
      </c>
      <c r="E103" s="110">
        <f t="shared" si="4"/>
        <v>1513.6173081420829</v>
      </c>
      <c r="F103" s="113">
        <f>Normativy!$E$88</f>
        <v>52</v>
      </c>
      <c r="G103" s="83">
        <f t="shared" si="5"/>
        <v>5770.10983075898</v>
      </c>
    </row>
    <row r="104" spans="1:7" x14ac:dyDescent="0.2">
      <c r="A104" s="111">
        <v>109</v>
      </c>
      <c r="B104" s="128">
        <f>IF(A104&lt;Normativy!$E$49,Normativy!$F$49, IF(A104&lt;Normativy!$E$50,Normativy!$F$50+Normativy!$G$50*A104+Normativy!$H$50*A104^2,IF(A104&lt;Normativy!$E$51,Normativy!$F$51+Normativy!$G$51*A104+Normativy!$H$51*A104^2,Normativy!$F$52)))</f>
        <v>48.966654000000005</v>
      </c>
      <c r="C104" s="110">
        <f>Normativy!$C$49</f>
        <v>17114</v>
      </c>
      <c r="D104" s="113">
        <f t="shared" si="3"/>
        <v>4194.0378446115592</v>
      </c>
      <c r="E104" s="110">
        <f t="shared" si="4"/>
        <v>1509.8536240601613</v>
      </c>
      <c r="F104" s="113">
        <f>Normativy!$E$88</f>
        <v>52</v>
      </c>
      <c r="G104" s="83">
        <f t="shared" si="5"/>
        <v>5755.8914686717208</v>
      </c>
    </row>
    <row r="105" spans="1:7" x14ac:dyDescent="0.2">
      <c r="A105" s="111">
        <v>110</v>
      </c>
      <c r="B105" s="128">
        <f>IF(A105&lt;Normativy!$E$49,Normativy!$F$49, IF(A105&lt;Normativy!$E$50,Normativy!$F$50+Normativy!$G$50*A105+Normativy!$H$50*A105^2,IF(A105&lt;Normativy!$E$51,Normativy!$F$51+Normativy!$G$51*A105+Normativy!$H$51*A105^2,Normativy!$F$52)))</f>
        <v>49.088000000000001</v>
      </c>
      <c r="C105" s="110">
        <f>Normativy!$C$49</f>
        <v>17114</v>
      </c>
      <c r="D105" s="113">
        <f t="shared" si="3"/>
        <v>4183.6701434159058</v>
      </c>
      <c r="E105" s="110">
        <f t="shared" si="4"/>
        <v>1506.121251629726</v>
      </c>
      <c r="F105" s="113">
        <f>Normativy!$E$88</f>
        <v>52</v>
      </c>
      <c r="G105" s="83">
        <f t="shared" si="5"/>
        <v>5741.7913950456314</v>
      </c>
    </row>
    <row r="106" spans="1:7" x14ac:dyDescent="0.2">
      <c r="A106" s="111">
        <v>111</v>
      </c>
      <c r="B106" s="128">
        <f>IF(A106&lt;Normativy!$E$49,Normativy!$F$49, IF(A106&lt;Normativy!$E$50,Normativy!$F$50+Normativy!$G$50*A106+Normativy!$H$50*A106^2,IF(A106&lt;Normativy!$E$51,Normativy!$F$51+Normativy!$G$51*A106+Normativy!$H$51*A106^2,Normativy!$F$52)))</f>
        <v>49.208934000000006</v>
      </c>
      <c r="C106" s="110">
        <f>Normativy!$C$49</f>
        <v>17114</v>
      </c>
      <c r="D106" s="113">
        <f t="shared" si="3"/>
        <v>4173.3885151830355</v>
      </c>
      <c r="E106" s="110">
        <f t="shared" si="4"/>
        <v>1502.4198654658926</v>
      </c>
      <c r="F106" s="113">
        <f>Normativy!$E$88</f>
        <v>52</v>
      </c>
      <c r="G106" s="83">
        <f t="shared" si="5"/>
        <v>5727.8083806489285</v>
      </c>
    </row>
    <row r="107" spans="1:7" x14ac:dyDescent="0.2">
      <c r="A107" s="111">
        <v>112</v>
      </c>
      <c r="B107" s="128">
        <f>IF(A107&lt;Normativy!$E$49,Normativy!$F$49, IF(A107&lt;Normativy!$E$50,Normativy!$F$50+Normativy!$G$50*A107+Normativy!$H$50*A107^2,IF(A107&lt;Normativy!$E$51,Normativy!$F$51+Normativy!$G$51*A107+Normativy!$H$51*A107^2,Normativy!$F$52)))</f>
        <v>49.329456000000008</v>
      </c>
      <c r="C107" s="110">
        <f>Normativy!$C$49</f>
        <v>17114</v>
      </c>
      <c r="D107" s="113">
        <f t="shared" si="3"/>
        <v>4163.1920692577669</v>
      </c>
      <c r="E107" s="110">
        <f t="shared" si="4"/>
        <v>1498.7491449327961</v>
      </c>
      <c r="F107" s="113">
        <f>Normativy!$E$88</f>
        <v>52</v>
      </c>
      <c r="G107" s="83">
        <f t="shared" si="5"/>
        <v>5713.9412141905632</v>
      </c>
    </row>
    <row r="108" spans="1:7" x14ac:dyDescent="0.2">
      <c r="A108" s="111">
        <v>113</v>
      </c>
      <c r="B108" s="128">
        <f>IF(A108&lt;Normativy!$E$49,Normativy!$F$49, IF(A108&lt;Normativy!$E$50,Normativy!$F$50+Normativy!$G$50*A108+Normativy!$H$50*A108^2,IF(A108&lt;Normativy!$E$51,Normativy!$F$51+Normativy!$G$51*A108+Normativy!$H$51*A108^2,Normativy!$F$52)))</f>
        <v>49.449566000000004</v>
      </c>
      <c r="C108" s="110">
        <f>Normativy!$C$49</f>
        <v>17114</v>
      </c>
      <c r="D108" s="113">
        <f t="shared" si="3"/>
        <v>4153.0799279411267</v>
      </c>
      <c r="E108" s="110">
        <f t="shared" si="4"/>
        <v>1495.1087740588055</v>
      </c>
      <c r="F108" s="113">
        <f>Normativy!$E$88</f>
        <v>52</v>
      </c>
      <c r="G108" s="83">
        <f t="shared" si="5"/>
        <v>5700.1887019999322</v>
      </c>
    </row>
    <row r="109" spans="1:7" x14ac:dyDescent="0.2">
      <c r="A109" s="111">
        <v>114</v>
      </c>
      <c r="B109" s="128">
        <f>IF(A109&lt;Normativy!$E$49,Normativy!$F$49, IF(A109&lt;Normativy!$E$50,Normativy!$F$50+Normativy!$G$50*A109+Normativy!$H$50*A109^2,IF(A109&lt;Normativy!$E$51,Normativy!$F$51+Normativy!$G$51*A109+Normativy!$H$51*A109^2,Normativy!$F$52)))</f>
        <v>49.569264000000004</v>
      </c>
      <c r="C109" s="110">
        <f>Normativy!$C$49</f>
        <v>17114</v>
      </c>
      <c r="D109" s="113">
        <f t="shared" si="3"/>
        <v>4143.051226259885</v>
      </c>
      <c r="E109" s="110">
        <f t="shared" si="4"/>
        <v>1491.4984414535586</v>
      </c>
      <c r="F109" s="113">
        <f>Normativy!$E$88</f>
        <v>52</v>
      </c>
      <c r="G109" s="83">
        <f t="shared" si="5"/>
        <v>5686.5496677134433</v>
      </c>
    </row>
    <row r="110" spans="1:7" x14ac:dyDescent="0.2">
      <c r="A110" s="111">
        <v>115</v>
      </c>
      <c r="B110" s="128">
        <f>IF(A110&lt;Normativy!$E$49,Normativy!$F$49, IF(A110&lt;Normativy!$E$50,Normativy!$F$50+Normativy!$G$50*A110+Normativy!$H$50*A110^2,IF(A110&lt;Normativy!$E$51,Normativy!$F$51+Normativy!$G$51*A110+Normativy!$H$51*A110^2,Normativy!$F$52)))</f>
        <v>49.688550000000006</v>
      </c>
      <c r="C110" s="110">
        <f>Normativy!$C$49</f>
        <v>17114</v>
      </c>
      <c r="D110" s="113">
        <f t="shared" si="3"/>
        <v>4133.1051117410343</v>
      </c>
      <c r="E110" s="110">
        <f t="shared" si="4"/>
        <v>1487.9178402267723</v>
      </c>
      <c r="F110" s="113">
        <f>Normativy!$E$88</f>
        <v>52</v>
      </c>
      <c r="G110" s="83">
        <f t="shared" si="5"/>
        <v>5673.0229519678069</v>
      </c>
    </row>
    <row r="111" spans="1:7" x14ac:dyDescent="0.2">
      <c r="A111" s="111">
        <v>116</v>
      </c>
      <c r="B111" s="128">
        <f>IF(A111&lt;Normativy!$E$49,Normativy!$F$49, IF(A111&lt;Normativy!$E$50,Normativy!$F$50+Normativy!$G$50*A111+Normativy!$H$50*A111^2,IF(A111&lt;Normativy!$E$51,Normativy!$F$51+Normativy!$G$51*A111+Normativy!$H$51*A111^2,Normativy!$F$52)))</f>
        <v>49.807424000000005</v>
      </c>
      <c r="C111" s="110">
        <f>Normativy!$C$49</f>
        <v>17114</v>
      </c>
      <c r="D111" s="113">
        <f t="shared" si="3"/>
        <v>4123.2407441910664</v>
      </c>
      <c r="E111" s="110">
        <f t="shared" si="4"/>
        <v>1484.3666679087839</v>
      </c>
      <c r="F111" s="113">
        <f>Normativy!$E$88</f>
        <v>52</v>
      </c>
      <c r="G111" s="83">
        <f t="shared" si="5"/>
        <v>5659.6074120998501</v>
      </c>
    </row>
    <row r="112" spans="1:7" x14ac:dyDescent="0.2">
      <c r="A112" s="111">
        <v>117</v>
      </c>
      <c r="B112" s="128">
        <f>IF(A112&lt;Normativy!$E$49,Normativy!$F$49, IF(A112&lt;Normativy!$E$50,Normativy!$F$50+Normativy!$G$50*A112+Normativy!$H$50*A112^2,IF(A112&lt;Normativy!$E$51,Normativy!$F$51+Normativy!$G$51*A112+Normativy!$H$51*A112^2,Normativy!$F$52)))</f>
        <v>49.925886000000006</v>
      </c>
      <c r="C112" s="110">
        <f>Normativy!$C$49</f>
        <v>17114</v>
      </c>
      <c r="D112" s="113">
        <f t="shared" si="3"/>
        <v>4113.4572954799442</v>
      </c>
      <c r="E112" s="110">
        <f t="shared" si="4"/>
        <v>1480.8446263727799</v>
      </c>
      <c r="F112" s="113">
        <f>Normativy!$E$88</f>
        <v>52</v>
      </c>
      <c r="G112" s="83">
        <f t="shared" si="5"/>
        <v>5646.3019218527243</v>
      </c>
    </row>
    <row r="113" spans="1:7" x14ac:dyDescent="0.2">
      <c r="A113" s="111">
        <v>118</v>
      </c>
      <c r="B113" s="128">
        <f>IF(A113&lt;Normativy!$E$49,Normativy!$F$49, IF(A113&lt;Normativy!$E$50,Normativy!$F$50+Normativy!$G$50*A113+Normativy!$H$50*A113^2,IF(A113&lt;Normativy!$E$51,Normativy!$F$51+Normativy!$G$51*A113+Normativy!$H$51*A113^2,Normativy!$F$52)))</f>
        <v>50.043936000000002</v>
      </c>
      <c r="C113" s="110">
        <f>Normativy!$C$49</f>
        <v>17114</v>
      </c>
      <c r="D113" s="113">
        <f t="shared" si="3"/>
        <v>4103.7539493296445</v>
      </c>
      <c r="E113" s="110">
        <f t="shared" si="4"/>
        <v>1477.3514217586719</v>
      </c>
      <c r="F113" s="113">
        <f>Normativy!$E$88</f>
        <v>52</v>
      </c>
      <c r="G113" s="83">
        <f t="shared" si="5"/>
        <v>5633.1053710883161</v>
      </c>
    </row>
    <row r="114" spans="1:7" x14ac:dyDescent="0.2">
      <c r="A114" s="111">
        <v>119</v>
      </c>
      <c r="B114" s="128">
        <f>IF(A114&lt;Normativy!$E$49,Normativy!$F$49, IF(A114&lt;Normativy!$E$50,Normativy!$F$50+Normativy!$G$50*A114+Normativy!$H$50*A114^2,IF(A114&lt;Normativy!$E$51,Normativy!$F$51+Normativy!$G$51*A114+Normativy!$H$51*A114^2,Normativy!$F$52)))</f>
        <v>50.161574000000002</v>
      </c>
      <c r="C114" s="110">
        <f>Normativy!$C$49</f>
        <v>17114</v>
      </c>
      <c r="D114" s="113">
        <f t="shared" si="3"/>
        <v>4094.1299011071701</v>
      </c>
      <c r="E114" s="110">
        <f t="shared" si="4"/>
        <v>1473.8867643985811</v>
      </c>
      <c r="F114" s="113">
        <f>Normativy!$E$88</f>
        <v>52</v>
      </c>
      <c r="G114" s="83">
        <f t="shared" si="5"/>
        <v>5620.016665505751</v>
      </c>
    </row>
    <row r="115" spans="1:7" x14ac:dyDescent="0.2">
      <c r="A115" s="111">
        <v>120</v>
      </c>
      <c r="B115" s="128">
        <f>IF(A115&lt;Normativy!$E$49,Normativy!$F$49, IF(A115&lt;Normativy!$E$50,Normativy!$F$50+Normativy!$G$50*A115+Normativy!$H$50*A115^2,IF(A115&lt;Normativy!$E$51,Normativy!$F$51+Normativy!$G$51*A115+Normativy!$H$51*A115^2,Normativy!$F$52)))</f>
        <v>50.278800000000004</v>
      </c>
      <c r="C115" s="110">
        <f>Normativy!$C$49</f>
        <v>17114</v>
      </c>
      <c r="D115" s="113">
        <f t="shared" si="3"/>
        <v>4084.5843576219004</v>
      </c>
      <c r="E115" s="110">
        <f t="shared" si="4"/>
        <v>1470.4503687438842</v>
      </c>
      <c r="F115" s="113">
        <f>Normativy!$E$88</f>
        <v>52</v>
      </c>
      <c r="G115" s="83">
        <f t="shared" si="5"/>
        <v>5607.0347263657841</v>
      </c>
    </row>
    <row r="116" spans="1:7" x14ac:dyDescent="0.2">
      <c r="A116" s="111">
        <v>121</v>
      </c>
      <c r="B116" s="128">
        <f>IF(A116&lt;Normativy!$E$49,Normativy!$F$49, IF(A116&lt;Normativy!$E$50,Normativy!$F$50+Normativy!$G$50*A116+Normativy!$H$50*A116^2,IF(A116&lt;Normativy!$E$51,Normativy!$F$51+Normativy!$G$51*A116+Normativy!$H$51*A116^2,Normativy!$F$52)))</f>
        <v>50.395613999999995</v>
      </c>
      <c r="C116" s="110">
        <f>Normativy!$C$49</f>
        <v>17114</v>
      </c>
      <c r="D116" s="113">
        <f t="shared" si="3"/>
        <v>4075.1165369272021</v>
      </c>
      <c r="E116" s="110">
        <f t="shared" si="4"/>
        <v>1467.0419532937926</v>
      </c>
      <c r="F116" s="113">
        <f>Normativy!$E$88</f>
        <v>52</v>
      </c>
      <c r="G116" s="83">
        <f t="shared" si="5"/>
        <v>5594.1584902209943</v>
      </c>
    </row>
    <row r="117" spans="1:7" x14ac:dyDescent="0.2">
      <c r="A117" s="111">
        <v>122</v>
      </c>
      <c r="B117" s="128">
        <f>IF(A117&lt;Normativy!$E$49,Normativy!$F$49, IF(A117&lt;Normativy!$E$50,Normativy!$F$50+Normativy!$G$50*A117+Normativy!$H$50*A117^2,IF(A117&lt;Normativy!$E$51,Normativy!$F$51+Normativy!$G$51*A117+Normativy!$H$51*A117^2,Normativy!$F$52)))</f>
        <v>50.512015999999996</v>
      </c>
      <c r="C117" s="110">
        <f>Normativy!$C$49</f>
        <v>17114</v>
      </c>
      <c r="D117" s="113">
        <f t="shared" si="3"/>
        <v>4065.7256681261747</v>
      </c>
      <c r="E117" s="110">
        <f t="shared" si="4"/>
        <v>1463.6612405254227</v>
      </c>
      <c r="F117" s="113">
        <f>Normativy!$E$88</f>
        <v>52</v>
      </c>
      <c r="G117" s="83">
        <f t="shared" si="5"/>
        <v>5581.386908651597</v>
      </c>
    </row>
    <row r="118" spans="1:7" x14ac:dyDescent="0.2">
      <c r="A118" s="111">
        <v>123</v>
      </c>
      <c r="B118" s="128">
        <f>IF(A118&lt;Normativy!$E$49,Normativy!$F$49, IF(A118&lt;Normativy!$E$50,Normativy!$F$50+Normativy!$G$50*A118+Normativy!$H$50*A118^2,IF(A118&lt;Normativy!$E$51,Normativy!$F$51+Normativy!$G$51*A118+Normativy!$H$51*A118^2,Normativy!$F$52)))</f>
        <v>50.628005999999999</v>
      </c>
      <c r="C118" s="110">
        <f>Normativy!$C$49</f>
        <v>17114</v>
      </c>
      <c r="D118" s="113">
        <f t="shared" si="3"/>
        <v>4056.4109911814421</v>
      </c>
      <c r="E118" s="110">
        <f t="shared" si="4"/>
        <v>1460.307956825319</v>
      </c>
      <c r="F118" s="113">
        <f>Normativy!$E$88</f>
        <v>52</v>
      </c>
      <c r="G118" s="83">
        <f t="shared" si="5"/>
        <v>5568.7189480067609</v>
      </c>
    </row>
    <row r="119" spans="1:7" x14ac:dyDescent="0.2">
      <c r="A119" s="111">
        <v>124</v>
      </c>
      <c r="B119" s="128">
        <f>IF(A119&lt;Normativy!$E$49,Normativy!$F$49, IF(A119&lt;Normativy!$E$50,Normativy!$F$50+Normativy!$G$50*A119+Normativy!$H$50*A119^2,IF(A119&lt;Normativy!$E$51,Normativy!$F$51+Normativy!$G$51*A119+Normativy!$H$51*A119^2,Normativy!$F$52)))</f>
        <v>50.743583999999998</v>
      </c>
      <c r="C119" s="110">
        <f>Normativy!$C$49</f>
        <v>17114</v>
      </c>
      <c r="D119" s="113">
        <f t="shared" si="3"/>
        <v>4047.1717567288902</v>
      </c>
      <c r="E119" s="110">
        <f t="shared" si="4"/>
        <v>1456.9818324224004</v>
      </c>
      <c r="F119" s="113">
        <f>Normativy!$E$88</f>
        <v>52</v>
      </c>
      <c r="G119" s="83">
        <f t="shared" si="5"/>
        <v>5556.1535891512904</v>
      </c>
    </row>
    <row r="120" spans="1:7" x14ac:dyDescent="0.2">
      <c r="A120" s="111">
        <v>125</v>
      </c>
      <c r="B120" s="128">
        <f>IF(A120&lt;Normativy!$E$49,Normativy!$F$49, IF(A120&lt;Normativy!$E$50,Normativy!$F$50+Normativy!$G$50*A120+Normativy!$H$50*A120^2,IF(A120&lt;Normativy!$E$51,Normativy!$F$51+Normativy!$G$51*A120+Normativy!$H$51*A120^2,Normativy!$F$52)))</f>
        <v>50.858750000000001</v>
      </c>
      <c r="C120" s="110">
        <f>Normativy!$C$49</f>
        <v>17114</v>
      </c>
      <c r="D120" s="113">
        <f t="shared" si="3"/>
        <v>4038.0072258952487</v>
      </c>
      <c r="E120" s="110">
        <f t="shared" si="4"/>
        <v>1453.6826013222894</v>
      </c>
      <c r="F120" s="113">
        <f>Normativy!$E$88</f>
        <v>52</v>
      </c>
      <c r="G120" s="83">
        <f t="shared" si="5"/>
        <v>5543.6898272175386</v>
      </c>
    </row>
    <row r="121" spans="1:7" x14ac:dyDescent="0.2">
      <c r="A121" s="111">
        <v>126</v>
      </c>
      <c r="B121" s="128">
        <f>IF(A121&lt;Normativy!$E$49,Normativy!$F$49, IF(A121&lt;Normativy!$E$50,Normativy!$F$50+Normativy!$G$50*A121+Normativy!$H$50*A121^2,IF(A121&lt;Normativy!$E$51,Normativy!$F$51+Normativy!$G$51*A121+Normativy!$H$51*A121^2,Normativy!$F$52)))</f>
        <v>50.973503999999998</v>
      </c>
      <c r="C121" s="110">
        <f>Normativy!$C$49</f>
        <v>17114</v>
      </c>
      <c r="D121" s="113">
        <f t="shared" si="3"/>
        <v>4028.9166701194408</v>
      </c>
      <c r="E121" s="110">
        <f t="shared" si="4"/>
        <v>1450.4100012429985</v>
      </c>
      <c r="F121" s="113">
        <f>Normativy!$E$88</f>
        <v>52</v>
      </c>
      <c r="G121" s="83">
        <f t="shared" si="5"/>
        <v>5531.3266713624398</v>
      </c>
    </row>
    <row r="122" spans="1:7" x14ac:dyDescent="0.2">
      <c r="A122" s="111">
        <v>127</v>
      </c>
      <c r="B122" s="128">
        <f>IF(A122&lt;Normativy!$E$49,Normativy!$F$49, IF(A122&lt;Normativy!$E$50,Normativy!$F$50+Normativy!$G$50*A122+Normativy!$H$50*A122^2,IF(A122&lt;Normativy!$E$51,Normativy!$F$51+Normativy!$G$51*A122+Normativy!$H$51*A122^2,Normativy!$F$52)))</f>
        <v>51.087845999999999</v>
      </c>
      <c r="C122" s="110">
        <f>Normativy!$C$49</f>
        <v>17114</v>
      </c>
      <c r="D122" s="113">
        <f t="shared" si="3"/>
        <v>4019.8993709775905</v>
      </c>
      <c r="E122" s="110">
        <f t="shared" si="4"/>
        <v>1447.1637735519325</v>
      </c>
      <c r="F122" s="113">
        <f>Normativy!$E$88</f>
        <v>52</v>
      </c>
      <c r="G122" s="83">
        <f t="shared" si="5"/>
        <v>5519.063144529523</v>
      </c>
    </row>
    <row r="123" spans="1:7" x14ac:dyDescent="0.2">
      <c r="A123" s="111">
        <v>128</v>
      </c>
      <c r="B123" s="128">
        <f>IF(A123&lt;Normativy!$E$49,Normativy!$F$49, IF(A123&lt;Normativy!$E$50,Normativy!$F$50+Normativy!$G$50*A123+Normativy!$H$50*A123^2,IF(A123&lt;Normativy!$E$51,Normativy!$F$51+Normativy!$G$51*A123+Normativy!$H$51*A123^2,Normativy!$F$52)))</f>
        <v>51.201776000000002</v>
      </c>
      <c r="C123" s="110">
        <f>Normativy!$C$49</f>
        <v>17114</v>
      </c>
      <c r="D123" s="113">
        <f t="shared" si="3"/>
        <v>4010.9546200116179</v>
      </c>
      <c r="E123" s="110">
        <f t="shared" si="4"/>
        <v>1443.9436632041825</v>
      </c>
      <c r="F123" s="113">
        <f>Normativy!$E$88</f>
        <v>52</v>
      </c>
      <c r="G123" s="83">
        <f t="shared" si="5"/>
        <v>5506.8982832157999</v>
      </c>
    </row>
    <row r="124" spans="1:7" x14ac:dyDescent="0.2">
      <c r="A124" s="111">
        <v>129</v>
      </c>
      <c r="B124" s="128">
        <f>IF(A124&lt;Normativy!$E$49,Normativy!$F$49, IF(A124&lt;Normativy!$E$50,Normativy!$F$50+Normativy!$G$50*A124+Normativy!$H$50*A124^2,IF(A124&lt;Normativy!$E$51,Normativy!$F$51+Normativy!$G$51*A124+Normativy!$H$51*A124^2,Normativy!$F$52)))</f>
        <v>51.315294000000002</v>
      </c>
      <c r="C124" s="110">
        <f>Normativy!$C$49</f>
        <v>17114</v>
      </c>
      <c r="D124" s="113">
        <f t="shared" si="3"/>
        <v>4002.0817185613314</v>
      </c>
      <c r="E124" s="110">
        <f t="shared" si="4"/>
        <v>1440.7494186820793</v>
      </c>
      <c r="F124" s="113">
        <f>Normativy!$E$88</f>
        <v>52</v>
      </c>
      <c r="G124" s="83">
        <f t="shared" si="5"/>
        <v>5494.8311372434109</v>
      </c>
    </row>
    <row r="125" spans="1:7" x14ac:dyDescent="0.2">
      <c r="A125" s="111">
        <v>130</v>
      </c>
      <c r="B125" s="128">
        <f>IF(A125&lt;Normativy!$E$49,Normativy!$F$49, IF(A125&lt;Normativy!$E$50,Normativy!$F$50+Normativy!$G$50*A125+Normativy!$H$50*A125^2,IF(A125&lt;Normativy!$E$51,Normativy!$F$51+Normativy!$G$51*A125+Normativy!$H$51*A125^2,Normativy!$F$52)))</f>
        <v>51.428400000000003</v>
      </c>
      <c r="C125" s="110">
        <f>Normativy!$C$49</f>
        <v>17114</v>
      </c>
      <c r="D125" s="113">
        <f t="shared" si="3"/>
        <v>3993.2799775999247</v>
      </c>
      <c r="E125" s="110">
        <f t="shared" si="4"/>
        <v>1437.5807919359729</v>
      </c>
      <c r="F125" s="113">
        <f>Normativy!$E$88</f>
        <v>52</v>
      </c>
      <c r="G125" s="83">
        <f t="shared" si="5"/>
        <v>5482.8607695358978</v>
      </c>
    </row>
    <row r="126" spans="1:7" x14ac:dyDescent="0.2">
      <c r="A126" s="111">
        <v>131</v>
      </c>
      <c r="B126" s="128">
        <f>IF(A126&lt;Normativy!$E$49,Normativy!$F$49, IF(A126&lt;Normativy!$E$50,Normativy!$F$50+Normativy!$G$50*A126+Normativy!$H$50*A126^2,IF(A126&lt;Normativy!$E$51,Normativy!$F$51+Normativy!$G$51*A126+Normativy!$H$51*A126^2,Normativy!$F$52)))</f>
        <v>51.541094000000008</v>
      </c>
      <c r="C126" s="110">
        <f>Normativy!$C$49</f>
        <v>17114</v>
      </c>
      <c r="D126" s="113">
        <f t="shared" si="3"/>
        <v>3984.5487175728163</v>
      </c>
      <c r="E126" s="110">
        <f t="shared" si="4"/>
        <v>1434.4375383262138</v>
      </c>
      <c r="F126" s="113">
        <f>Normativy!$E$88</f>
        <v>52</v>
      </c>
      <c r="G126" s="83">
        <f t="shared" si="5"/>
        <v>5470.9862558990299</v>
      </c>
    </row>
    <row r="127" spans="1:7" x14ac:dyDescent="0.2">
      <c r="A127" s="111">
        <v>132</v>
      </c>
      <c r="B127" s="128">
        <f>IF(A127&lt;Normativy!$E$49,Normativy!$F$49, IF(A127&lt;Normativy!$E$50,Normativy!$F$50+Normativy!$G$50*A127+Normativy!$H$50*A127^2,IF(A127&lt;Normativy!$E$51,Normativy!$F$51+Normativy!$G$51*A127+Normativy!$H$51*A127^2,Normativy!$F$52)))</f>
        <v>51.653376000000009</v>
      </c>
      <c r="C127" s="110">
        <f>Normativy!$C$49</f>
        <v>17114</v>
      </c>
      <c r="D127" s="113">
        <f t="shared" si="3"/>
        <v>3975.8872682397359</v>
      </c>
      <c r="E127" s="110">
        <f t="shared" si="4"/>
        <v>1431.3194165663049</v>
      </c>
      <c r="F127" s="113">
        <f>Normativy!$E$88</f>
        <v>52</v>
      </c>
      <c r="G127" s="83">
        <f t="shared" si="5"/>
        <v>5459.2066848060404</v>
      </c>
    </row>
    <row r="128" spans="1:7" x14ac:dyDescent="0.2">
      <c r="A128" s="111">
        <v>133</v>
      </c>
      <c r="B128" s="128">
        <f>IF(A128&lt;Normativy!$E$49,Normativy!$F$49, IF(A128&lt;Normativy!$E$50,Normativy!$F$50+Normativy!$G$50*A128+Normativy!$H$50*A128^2,IF(A128&lt;Normativy!$E$51,Normativy!$F$51+Normativy!$G$51*A128+Normativy!$H$51*A128^2,Normativy!$F$52)))</f>
        <v>51.765246000000005</v>
      </c>
      <c r="C128" s="110">
        <f>Normativy!$C$49</f>
        <v>17114</v>
      </c>
      <c r="D128" s="113">
        <f t="shared" si="3"/>
        <v>3967.2949685199983</v>
      </c>
      <c r="E128" s="110">
        <f t="shared" si="4"/>
        <v>1428.2261886671993</v>
      </c>
      <c r="F128" s="113">
        <f>Normativy!$E$88</f>
        <v>52</v>
      </c>
      <c r="G128" s="83">
        <f t="shared" si="5"/>
        <v>5447.5211571871978</v>
      </c>
    </row>
    <row r="129" spans="1:7" x14ac:dyDescent="0.2">
      <c r="A129" s="111">
        <v>134</v>
      </c>
      <c r="B129" s="128">
        <f>IF(A129&lt;Normativy!$E$49,Normativy!$F$49, IF(A129&lt;Normativy!$E$50,Normativy!$F$50+Normativy!$G$50*A129+Normativy!$H$50*A129^2,IF(A129&lt;Normativy!$E$51,Normativy!$F$51+Normativy!$G$51*A129+Normativy!$H$51*A129^2,Normativy!$F$52)))</f>
        <v>51.876704000000004</v>
      </c>
      <c r="C129" s="110">
        <f>Normativy!$C$49</f>
        <v>17114</v>
      </c>
      <c r="D129" s="113">
        <f t="shared" si="3"/>
        <v>3958.7711663408681</v>
      </c>
      <c r="E129" s="110">
        <f t="shared" si="4"/>
        <v>1425.1576198827124</v>
      </c>
      <c r="F129" s="113">
        <f>Normativy!$E$88</f>
        <v>52</v>
      </c>
      <c r="G129" s="83">
        <f t="shared" si="5"/>
        <v>5435.9287862235806</v>
      </c>
    </row>
    <row r="130" spans="1:7" x14ac:dyDescent="0.2">
      <c r="A130" s="111">
        <v>135</v>
      </c>
      <c r="B130" s="128">
        <f>IF(A130&lt;Normativy!$E$49,Normativy!$F$49, IF(A130&lt;Normativy!$E$50,Normativy!$F$50+Normativy!$G$50*A130+Normativy!$H$50*A130^2,IF(A130&lt;Normativy!$E$51,Normativy!$F$51+Normativy!$G$51*A130+Normativy!$H$51*A130^2,Normativy!$F$52)))</f>
        <v>51.987750000000005</v>
      </c>
      <c r="C130" s="110">
        <f>Normativy!$C$49</f>
        <v>17114</v>
      </c>
      <c r="D130" s="113">
        <f t="shared" si="3"/>
        <v>3950.3152184889705</v>
      </c>
      <c r="E130" s="110">
        <f t="shared" si="4"/>
        <v>1422.1134786560292</v>
      </c>
      <c r="F130" s="113">
        <f>Normativy!$E$88</f>
        <v>52</v>
      </c>
      <c r="G130" s="83">
        <f t="shared" si="5"/>
        <v>5424.4286971450001</v>
      </c>
    </row>
    <row r="131" spans="1:7" x14ac:dyDescent="0.2">
      <c r="A131" s="111">
        <v>136</v>
      </c>
      <c r="B131" s="128">
        <f>IF(A131&lt;Normativy!$E$49,Normativy!$F$49, IF(A131&lt;Normativy!$E$50,Normativy!$F$50+Normativy!$G$50*A131+Normativy!$H$50*A131^2,IF(A131&lt;Normativy!$E$51,Normativy!$F$51+Normativy!$G$51*A131+Normativy!$H$51*A131^2,Normativy!$F$52)))</f>
        <v>52.098384000000003</v>
      </c>
      <c r="C131" s="110">
        <f>Normativy!$C$49</f>
        <v>17114</v>
      </c>
      <c r="D131" s="113">
        <f t="shared" si="3"/>
        <v>3941.9264904646561</v>
      </c>
      <c r="E131" s="110">
        <f t="shared" si="4"/>
        <v>1419.0935365672763</v>
      </c>
      <c r="F131" s="113">
        <f>Normativy!$E$88</f>
        <v>52</v>
      </c>
      <c r="G131" s="83">
        <f t="shared" si="5"/>
        <v>5413.0200270319328</v>
      </c>
    </row>
    <row r="132" spans="1:7" x14ac:dyDescent="0.2">
      <c r="A132" s="111">
        <v>137</v>
      </c>
      <c r="B132" s="128">
        <f>IF(A132&lt;Normativy!$E$49,Normativy!$F$49, IF(A132&lt;Normativy!$E$50,Normativy!$F$50+Normativy!$G$50*A132+Normativy!$H$50*A132^2,IF(A132&lt;Normativy!$E$51,Normativy!$F$51+Normativy!$G$51*A132+Normativy!$H$51*A132^2,Normativy!$F$52)))</f>
        <v>52.208606000000003</v>
      </c>
      <c r="C132" s="110">
        <f>Normativy!$C$49</f>
        <v>17114</v>
      </c>
      <c r="D132" s="113">
        <f t="shared" si="3"/>
        <v>3933.6043563392591</v>
      </c>
      <c r="E132" s="110">
        <f t="shared" si="4"/>
        <v>1416.0975682821331</v>
      </c>
      <c r="F132" s="113">
        <f>Normativy!$E$88</f>
        <v>52</v>
      </c>
      <c r="G132" s="83">
        <f t="shared" si="5"/>
        <v>5401.7019246213922</v>
      </c>
    </row>
    <row r="133" spans="1:7" x14ac:dyDescent="0.2">
      <c r="A133" s="111">
        <v>138</v>
      </c>
      <c r="B133" s="128">
        <f>IF(A133&lt;Normativy!$E$49,Normativy!$F$49, IF(A133&lt;Normativy!$E$50,Normativy!$F$50+Normativy!$G$50*A133+Normativy!$H$50*A133^2,IF(A133&lt;Normativy!$E$51,Normativy!$F$51+Normativy!$G$51*A133+Normativy!$H$51*A133^2,Normativy!$F$52)))</f>
        <v>52.318416000000006</v>
      </c>
      <c r="C133" s="110">
        <f>Normativy!$C$49</f>
        <v>17114</v>
      </c>
      <c r="D133" s="113">
        <f t="shared" si="3"/>
        <v>3925.3481986151874</v>
      </c>
      <c r="E133" s="110">
        <f t="shared" si="4"/>
        <v>1413.1253515014673</v>
      </c>
      <c r="F133" s="113">
        <f>Normativy!$E$88</f>
        <v>52</v>
      </c>
      <c r="G133" s="83">
        <f t="shared" si="5"/>
        <v>5390.4735501166542</v>
      </c>
    </row>
    <row r="134" spans="1:7" x14ac:dyDescent="0.2">
      <c r="A134" s="111">
        <v>139</v>
      </c>
      <c r="B134" s="128">
        <f>IF(A134&lt;Normativy!$E$49,Normativy!$F$49, IF(A134&lt;Normativy!$E$50,Normativy!$F$50+Normativy!$G$50*A134+Normativy!$H$50*A134^2,IF(A134&lt;Normativy!$E$51,Normativy!$F$51+Normativy!$G$51*A134+Normativy!$H$51*A134^2,Normativy!$F$52)))</f>
        <v>52.427814000000005</v>
      </c>
      <c r="C134" s="110">
        <f>Normativy!$C$49</f>
        <v>17114</v>
      </c>
      <c r="D134" s="113">
        <f t="shared" ref="D134:D197" si="6">C134/B134*12</f>
        <v>3917.1574080887667</v>
      </c>
      <c r="E134" s="110">
        <f t="shared" ref="E134:E197" si="7">D134*0.36</f>
        <v>1410.1766669119559</v>
      </c>
      <c r="F134" s="113">
        <f>Normativy!$E$88</f>
        <v>52</v>
      </c>
      <c r="G134" s="83">
        <f t="shared" si="5"/>
        <v>5379.3340750007228</v>
      </c>
    </row>
    <row r="135" spans="1:7" x14ac:dyDescent="0.2">
      <c r="A135" s="111">
        <v>140</v>
      </c>
      <c r="B135" s="128">
        <f>IF(A135&lt;Normativy!$E$49,Normativy!$F$49, IF(A135&lt;Normativy!$E$50,Normativy!$F$50+Normativy!$G$50*A135+Normativy!$H$50*A135^2,IF(A135&lt;Normativy!$E$51,Normativy!$F$51+Normativy!$G$51*A135+Normativy!$H$51*A135^2,Normativy!$F$52)))</f>
        <v>52.536800000000007</v>
      </c>
      <c r="C135" s="110">
        <f>Normativy!$C$49</f>
        <v>17114</v>
      </c>
      <c r="D135" s="113">
        <f t="shared" si="6"/>
        <v>3909.0313837157946</v>
      </c>
      <c r="E135" s="110">
        <f t="shared" si="7"/>
        <v>1407.251298137686</v>
      </c>
      <c r="F135" s="113">
        <f>Normativy!$E$88</f>
        <v>52</v>
      </c>
      <c r="G135" s="83">
        <f t="shared" ref="G135:G198" si="8">D135+E135+F135</f>
        <v>5368.2826818534804</v>
      </c>
    </row>
    <row r="136" spans="1:7" x14ac:dyDescent="0.2">
      <c r="A136" s="111">
        <v>141</v>
      </c>
      <c r="B136" s="128">
        <f>IF(A136&lt;Normativy!$E$49,Normativy!$F$49, IF(A136&lt;Normativy!$E$50,Normativy!$F$50+Normativy!$G$50*A136+Normativy!$H$50*A136^2,IF(A136&lt;Normativy!$E$51,Normativy!$F$51+Normativy!$G$51*A136+Normativy!$H$51*A136^2,Normativy!$F$52)))</f>
        <v>52.645373999999997</v>
      </c>
      <c r="C136" s="110">
        <f>Normativy!$C$49</f>
        <v>17114</v>
      </c>
      <c r="D136" s="113">
        <f t="shared" si="6"/>
        <v>3900.9695324797203</v>
      </c>
      <c r="E136" s="110">
        <f t="shared" si="7"/>
        <v>1404.3490316926993</v>
      </c>
      <c r="F136" s="113">
        <f>Normativy!$E$88</f>
        <v>52</v>
      </c>
      <c r="G136" s="83">
        <f t="shared" si="8"/>
        <v>5357.3185641724194</v>
      </c>
    </row>
    <row r="137" spans="1:7" x14ac:dyDescent="0.2">
      <c r="A137" s="111">
        <v>142</v>
      </c>
      <c r="B137" s="128">
        <f>IF(A137&lt;Normativy!$E$49,Normativy!$F$49, IF(A137&lt;Normativy!$E$50,Normativy!$F$50+Normativy!$G$50*A137+Normativy!$H$50*A137^2,IF(A137&lt;Normativy!$E$51,Normativy!$F$51+Normativy!$G$51*A137+Normativy!$H$51*A137^2,Normativy!$F$52)))</f>
        <v>52.753535999999997</v>
      </c>
      <c r="C137" s="110">
        <f>Normativy!$C$49</f>
        <v>17114</v>
      </c>
      <c r="D137" s="113">
        <f t="shared" si="6"/>
        <v>3892.9712692624062</v>
      </c>
      <c r="E137" s="110">
        <f t="shared" si="7"/>
        <v>1401.4696569344662</v>
      </c>
      <c r="F137" s="113">
        <f>Normativy!$E$88</f>
        <v>52</v>
      </c>
      <c r="G137" s="83">
        <f t="shared" si="8"/>
        <v>5346.4409261968722</v>
      </c>
    </row>
    <row r="138" spans="1:7" x14ac:dyDescent="0.2">
      <c r="A138" s="111">
        <v>143</v>
      </c>
      <c r="B138" s="128">
        <f>IF(A138&lt;Normativy!$E$49,Normativy!$F$49, IF(A138&lt;Normativy!$E$50,Normativy!$F$50+Normativy!$G$50*A138+Normativy!$H$50*A138^2,IF(A138&lt;Normativy!$E$51,Normativy!$F$51+Normativy!$G$51*A138+Normativy!$H$51*A138^2,Normativy!$F$52)))</f>
        <v>52.861286</v>
      </c>
      <c r="C138" s="110">
        <f>Normativy!$C$49</f>
        <v>17114</v>
      </c>
      <c r="D138" s="113">
        <f t="shared" si="6"/>
        <v>3885.036016717414</v>
      </c>
      <c r="E138" s="110">
        <f t="shared" si="7"/>
        <v>1398.6129660182689</v>
      </c>
      <c r="F138" s="113">
        <f>Normativy!$E$88</f>
        <v>52</v>
      </c>
      <c r="G138" s="83">
        <f t="shared" si="8"/>
        <v>5335.6489827356827</v>
      </c>
    </row>
    <row r="139" spans="1:7" x14ac:dyDescent="0.2">
      <c r="A139" s="111">
        <v>144</v>
      </c>
      <c r="B139" s="128">
        <f>IF(A139&lt;Normativy!$E$49,Normativy!$F$49, IF(A139&lt;Normativy!$E$50,Normativy!$F$50+Normativy!$G$50*A139+Normativy!$H$50*A139^2,IF(A139&lt;Normativy!$E$51,Normativy!$F$51+Normativy!$G$51*A139+Normativy!$H$51*A139^2,Normativy!$F$52)))</f>
        <v>52.968623999999998</v>
      </c>
      <c r="C139" s="110">
        <f>Normativy!$C$49</f>
        <v>17114</v>
      </c>
      <c r="D139" s="113">
        <f t="shared" si="6"/>
        <v>3877.1632051457482</v>
      </c>
      <c r="E139" s="110">
        <f t="shared" si="7"/>
        <v>1395.7787538524692</v>
      </c>
      <c r="F139" s="113">
        <f>Normativy!$E$88</f>
        <v>52</v>
      </c>
      <c r="G139" s="83">
        <f t="shared" si="8"/>
        <v>5324.9419589982172</v>
      </c>
    </row>
    <row r="140" spans="1:7" x14ac:dyDescent="0.2">
      <c r="A140" s="111">
        <v>145</v>
      </c>
      <c r="B140" s="128">
        <f>IF(A140&lt;Normativy!$E$49,Normativy!$F$49, IF(A140&lt;Normativy!$E$50,Normativy!$F$50+Normativy!$G$50*A140+Normativy!$H$50*A140^2,IF(A140&lt;Normativy!$E$51,Normativy!$F$51+Normativy!$G$51*A140+Normativy!$H$51*A140^2,Normativy!$F$52)))</f>
        <v>53.07555</v>
      </c>
      <c r="C140" s="110">
        <f>Normativy!$C$49</f>
        <v>17114</v>
      </c>
      <c r="D140" s="113">
        <f t="shared" si="6"/>
        <v>3869.3522723740025</v>
      </c>
      <c r="E140" s="110">
        <f t="shared" si="7"/>
        <v>1392.966818054641</v>
      </c>
      <c r="F140" s="113">
        <f>Normativy!$E$88</f>
        <v>52</v>
      </c>
      <c r="G140" s="83">
        <f t="shared" si="8"/>
        <v>5314.3190904286439</v>
      </c>
    </row>
    <row r="141" spans="1:7" x14ac:dyDescent="0.2">
      <c r="A141" s="111">
        <v>146</v>
      </c>
      <c r="B141" s="128">
        <f>IF(A141&lt;Normativy!$E$49,Normativy!$F$49, IF(A141&lt;Normativy!$E$50,Normativy!$F$50+Normativy!$G$50*A141+Normativy!$H$50*A141^2,IF(A141&lt;Normativy!$E$51,Normativy!$F$51+Normativy!$G$51*A141+Normativy!$H$51*A141^2,Normativy!$F$52)))</f>
        <v>53.182064000000004</v>
      </c>
      <c r="C141" s="110">
        <f>Normativy!$C$49</f>
        <v>17114</v>
      </c>
      <c r="D141" s="113">
        <f t="shared" si="6"/>
        <v>3861.602663634867</v>
      </c>
      <c r="E141" s="110">
        <f t="shared" si="7"/>
        <v>1390.176958908552</v>
      </c>
      <c r="F141" s="113">
        <f>Normativy!$E$88</f>
        <v>52</v>
      </c>
      <c r="G141" s="83">
        <f t="shared" si="8"/>
        <v>5303.7796225434195</v>
      </c>
    </row>
    <row r="142" spans="1:7" x14ac:dyDescent="0.2">
      <c r="A142" s="111">
        <v>147</v>
      </c>
      <c r="B142" s="128">
        <f>IF(A142&lt;Normativy!$E$49,Normativy!$F$49, IF(A142&lt;Normativy!$E$50,Normativy!$F$50+Normativy!$G$50*A142+Normativy!$H$50*A142^2,IF(A142&lt;Normativy!$E$51,Normativy!$F$51+Normativy!$G$51*A142+Normativy!$H$51*A142^2,Normativy!$F$52)))</f>
        <v>53.288166000000004</v>
      </c>
      <c r="C142" s="110">
        <f>Normativy!$C$49</f>
        <v>17114</v>
      </c>
      <c r="D142" s="113">
        <f t="shared" si="6"/>
        <v>3853.9138314499314</v>
      </c>
      <c r="E142" s="110">
        <f t="shared" si="7"/>
        <v>1387.4089793219753</v>
      </c>
      <c r="F142" s="113">
        <f>Normativy!$E$88</f>
        <v>52</v>
      </c>
      <c r="G142" s="83">
        <f t="shared" si="8"/>
        <v>5293.3228107719069</v>
      </c>
    </row>
    <row r="143" spans="1:7" x14ac:dyDescent="0.2">
      <c r="A143" s="111">
        <v>148</v>
      </c>
      <c r="B143" s="128">
        <f>IF(A143&lt;Normativy!$E$49,Normativy!$F$49, IF(A143&lt;Normativy!$E$50,Normativy!$F$50+Normativy!$G$50*A143+Normativy!$H$50*A143^2,IF(A143&lt;Normativy!$E$51,Normativy!$F$51+Normativy!$G$51*A143+Normativy!$H$51*A143^2,Normativy!$F$52)))</f>
        <v>53.393856</v>
      </c>
      <c r="C143" s="110">
        <f>Normativy!$C$49</f>
        <v>17114</v>
      </c>
      <c r="D143" s="113">
        <f t="shared" si="6"/>
        <v>3846.2852355147379</v>
      </c>
      <c r="E143" s="110">
        <f t="shared" si="7"/>
        <v>1384.6626847853056</v>
      </c>
      <c r="F143" s="113">
        <f>Normativy!$E$88</f>
        <v>52</v>
      </c>
      <c r="G143" s="83">
        <f t="shared" si="8"/>
        <v>5282.9479203000437</v>
      </c>
    </row>
    <row r="144" spans="1:7" x14ac:dyDescent="0.2">
      <c r="A144" s="111">
        <v>149</v>
      </c>
      <c r="B144" s="128">
        <f>IF(A144&lt;Normativy!$E$49,Normativy!$F$49, IF(A144&lt;Normativy!$E$50,Normativy!$F$50+Normativy!$G$50*A144+Normativy!$H$50*A144^2,IF(A144&lt;Normativy!$E$51,Normativy!$F$51+Normativy!$G$51*A144+Normativy!$H$51*A144^2,Normativy!$F$52)))</f>
        <v>53.499134000000005</v>
      </c>
      <c r="C144" s="110">
        <f>Normativy!$C$49</f>
        <v>17114</v>
      </c>
      <c r="D144" s="113">
        <f t="shared" si="6"/>
        <v>3838.7163425860308</v>
      </c>
      <c r="E144" s="110">
        <f t="shared" si="7"/>
        <v>1381.9378833309711</v>
      </c>
      <c r="F144" s="113">
        <f>Normativy!$E$88</f>
        <v>52</v>
      </c>
      <c r="G144" s="83">
        <f t="shared" si="8"/>
        <v>5272.6542259170019</v>
      </c>
    </row>
    <row r="145" spans="1:7" x14ac:dyDescent="0.2">
      <c r="A145" s="111">
        <v>150</v>
      </c>
      <c r="B145" s="128">
        <f>IF(A145&lt;Normativy!$E$49,Normativy!$F$49, IF(A145&lt;Normativy!$E$50,Normativy!$F$50+Normativy!$G$50*A145+Normativy!$H$50*A145^2,IF(A145&lt;Normativy!$E$51,Normativy!$F$51+Normativy!$G$51*A145+Normativy!$H$51*A145^2,Normativy!$F$52)))</f>
        <v>53.604000000000006</v>
      </c>
      <c r="C145" s="110">
        <f>Normativy!$C$49</f>
        <v>17114</v>
      </c>
      <c r="D145" s="113">
        <f t="shared" si="6"/>
        <v>3831.2066263711658</v>
      </c>
      <c r="E145" s="110">
        <f t="shared" si="7"/>
        <v>1379.2343854936196</v>
      </c>
      <c r="F145" s="113">
        <f>Normativy!$E$88</f>
        <v>52</v>
      </c>
      <c r="G145" s="83">
        <f t="shared" si="8"/>
        <v>5262.4410118647857</v>
      </c>
    </row>
    <row r="146" spans="1:7" x14ac:dyDescent="0.2">
      <c r="A146" s="111">
        <v>151</v>
      </c>
      <c r="B146" s="128">
        <f>IF(A146&lt;Normativy!$E$49,Normativy!$F$49, IF(A146&lt;Normativy!$E$50,Normativy!$F$50+Normativy!$G$50*A146+Normativy!$H$50*A146^2,IF(A146&lt;Normativy!$E$51,Normativy!$F$51+Normativy!$G$51*A146+Normativy!$H$51*A146^2,Normativy!$F$52)))</f>
        <v>53.708454000000003</v>
      </c>
      <c r="C146" s="110">
        <f>Normativy!$C$49</f>
        <v>17114</v>
      </c>
      <c r="D146" s="113">
        <f t="shared" si="6"/>
        <v>3823.7555674196092</v>
      </c>
      <c r="E146" s="110">
        <f t="shared" si="7"/>
        <v>1376.5520042710593</v>
      </c>
      <c r="F146" s="113">
        <f>Normativy!$E$88</f>
        <v>52</v>
      </c>
      <c r="G146" s="83">
        <f t="shared" si="8"/>
        <v>5252.3075716906687</v>
      </c>
    </row>
    <row r="147" spans="1:7" x14ac:dyDescent="0.2">
      <c r="A147" s="111">
        <v>152</v>
      </c>
      <c r="B147" s="128">
        <f>IF(A147&lt;Normativy!$E$49,Normativy!$F$49, IF(A147&lt;Normativy!$E$50,Normativy!$F$50+Normativy!$G$50*A147+Normativy!$H$50*A147^2,IF(A147&lt;Normativy!$E$51,Normativy!$F$51+Normativy!$G$51*A147+Normativy!$H$51*A147^2,Normativy!$F$52)))</f>
        <v>53.812496000000003</v>
      </c>
      <c r="C147" s="110">
        <f>Normativy!$C$49</f>
        <v>17114</v>
      </c>
      <c r="D147" s="113">
        <f t="shared" si="6"/>
        <v>3816.3626530165034</v>
      </c>
      <c r="E147" s="110">
        <f t="shared" si="7"/>
        <v>1373.8905550859411</v>
      </c>
      <c r="F147" s="113">
        <f>Normativy!$E$88</f>
        <v>52</v>
      </c>
      <c r="G147" s="83">
        <f t="shared" si="8"/>
        <v>5242.2532081024447</v>
      </c>
    </row>
    <row r="148" spans="1:7" x14ac:dyDescent="0.2">
      <c r="A148" s="111">
        <v>153</v>
      </c>
      <c r="B148" s="128">
        <f>IF(A148&lt;Normativy!$E$49,Normativy!$F$49, IF(A148&lt;Normativy!$E$50,Normativy!$F$50+Normativy!$G$50*A148+Normativy!$H$50*A148^2,IF(A148&lt;Normativy!$E$51,Normativy!$F$51+Normativy!$G$51*A148+Normativy!$H$51*A148^2,Normativy!$F$52)))</f>
        <v>53.916126000000006</v>
      </c>
      <c r="C148" s="110">
        <f>Normativy!$C$49</f>
        <v>17114</v>
      </c>
      <c r="D148" s="113">
        <f t="shared" si="6"/>
        <v>3809.0273770782414</v>
      </c>
      <c r="E148" s="110">
        <f t="shared" si="7"/>
        <v>1371.249855748167</v>
      </c>
      <c r="F148" s="113">
        <f>Normativy!$E$88</f>
        <v>52</v>
      </c>
      <c r="G148" s="83">
        <f t="shared" si="8"/>
        <v>5232.2772328264082</v>
      </c>
    </row>
    <row r="149" spans="1:7" x14ac:dyDescent="0.2">
      <c r="A149" s="111">
        <v>154</v>
      </c>
      <c r="B149" s="128">
        <f>IF(A149&lt;Normativy!$E$49,Normativy!$F$49, IF(A149&lt;Normativy!$E$50,Normativy!$F$50+Normativy!$G$50*A149+Normativy!$H$50*A149^2,IF(A149&lt;Normativy!$E$51,Normativy!$F$51+Normativy!$G$51*A149+Normativy!$H$51*A149^2,Normativy!$F$52)))</f>
        <v>54.019344000000004</v>
      </c>
      <c r="C149" s="110">
        <f>Normativy!$C$49</f>
        <v>17114</v>
      </c>
      <c r="D149" s="113">
        <f t="shared" si="6"/>
        <v>3801.7492400500082</v>
      </c>
      <c r="E149" s="110">
        <f t="shared" si="7"/>
        <v>1368.629726418003</v>
      </c>
      <c r="F149" s="113">
        <f>Normativy!$E$88</f>
        <v>52</v>
      </c>
      <c r="G149" s="83">
        <f t="shared" si="8"/>
        <v>5222.3789664680116</v>
      </c>
    </row>
    <row r="150" spans="1:7" x14ac:dyDescent="0.2">
      <c r="A150" s="111">
        <v>155</v>
      </c>
      <c r="B150" s="128">
        <f>IF(A150&lt;Normativy!$E$49,Normativy!$F$49, IF(A150&lt;Normativy!$E$50,Normativy!$F$50+Normativy!$G$50*A150+Normativy!$H$50*A150^2,IF(A150&lt;Normativy!$E$51,Normativy!$F$51+Normativy!$G$51*A150+Normativy!$H$51*A150^2,Normativy!$F$52)))</f>
        <v>54.122150000000005</v>
      </c>
      <c r="C150" s="110">
        <f>Normativy!$C$49</f>
        <v>17114</v>
      </c>
      <c r="D150" s="113">
        <f t="shared" si="6"/>
        <v>3794.5277488052488</v>
      </c>
      <c r="E150" s="110">
        <f t="shared" si="7"/>
        <v>1366.0299895698895</v>
      </c>
      <c r="F150" s="113">
        <f>Normativy!$E$88</f>
        <v>52</v>
      </c>
      <c r="G150" s="83">
        <f t="shared" si="8"/>
        <v>5212.5577383751388</v>
      </c>
    </row>
    <row r="151" spans="1:7" x14ac:dyDescent="0.2">
      <c r="A151" s="111">
        <v>156</v>
      </c>
      <c r="B151" s="128">
        <f>IF(A151&lt;Normativy!$E$49,Normativy!$F$49, IF(A151&lt;Normativy!$E$50,Normativy!$F$50+Normativy!$G$50*A151+Normativy!$H$50*A151^2,IF(A151&lt;Normativy!$E$51,Normativy!$F$51+Normativy!$G$51*A151+Normativy!$H$51*A151^2,Normativy!$F$52)))</f>
        <v>54.224544000000002</v>
      </c>
      <c r="C151" s="110">
        <f>Normativy!$C$49</f>
        <v>17114</v>
      </c>
      <c r="D151" s="113">
        <f t="shared" si="6"/>
        <v>3787.3624165470164</v>
      </c>
      <c r="E151" s="110">
        <f t="shared" si="7"/>
        <v>1363.4504699569259</v>
      </c>
      <c r="F151" s="113">
        <f>Normativy!$E$88</f>
        <v>52</v>
      </c>
      <c r="G151" s="83">
        <f t="shared" si="8"/>
        <v>5202.8128865039425</v>
      </c>
    </row>
    <row r="152" spans="1:7" x14ac:dyDescent="0.2">
      <c r="A152" s="111">
        <v>157</v>
      </c>
      <c r="B152" s="128">
        <f>IF(A152&lt;Normativy!$E$49,Normativy!$F$49, IF(A152&lt;Normativy!$E$50,Normativy!$F$50+Normativy!$G$50*A152+Normativy!$H$50*A152^2,IF(A152&lt;Normativy!$E$51,Normativy!$F$51+Normativy!$G$51*A152+Normativy!$H$51*A152^2,Normativy!$F$52)))</f>
        <v>54.326526000000001</v>
      </c>
      <c r="C152" s="110">
        <f>Normativy!$C$49</f>
        <v>17114</v>
      </c>
      <c r="D152" s="113">
        <f t="shared" si="6"/>
        <v>3780.2527627111658</v>
      </c>
      <c r="E152" s="110">
        <f t="shared" si="7"/>
        <v>1360.8909945760197</v>
      </c>
      <c r="F152" s="113">
        <f>Normativy!$E$88</f>
        <v>52</v>
      </c>
      <c r="G152" s="83">
        <f t="shared" si="8"/>
        <v>5193.1437572871855</v>
      </c>
    </row>
    <row r="153" spans="1:7" x14ac:dyDescent="0.2">
      <c r="A153" s="111">
        <v>158</v>
      </c>
      <c r="B153" s="128">
        <f>IF(A153&lt;Normativy!$E$49,Normativy!$F$49, IF(A153&lt;Normativy!$E$50,Normativy!$F$50+Normativy!$G$50*A153+Normativy!$H$50*A153^2,IF(A153&lt;Normativy!$E$51,Normativy!$F$51+Normativy!$G$51*A153+Normativy!$H$51*A153^2,Normativy!$F$52)))</f>
        <v>54.428096000000004</v>
      </c>
      <c r="C153" s="110">
        <f>Normativy!$C$49</f>
        <v>17114</v>
      </c>
      <c r="D153" s="113">
        <f t="shared" si="6"/>
        <v>3773.1983128713518</v>
      </c>
      <c r="E153" s="110">
        <f t="shared" si="7"/>
        <v>1358.3513926336866</v>
      </c>
      <c r="F153" s="113">
        <f>Normativy!$E$88</f>
        <v>52</v>
      </c>
      <c r="G153" s="83">
        <f t="shared" si="8"/>
        <v>5183.5497055050382</v>
      </c>
    </row>
    <row r="154" spans="1:7" x14ac:dyDescent="0.2">
      <c r="A154" s="111">
        <v>159</v>
      </c>
      <c r="B154" s="128">
        <f>IF(A154&lt;Normativy!$E$49,Normativy!$F$49, IF(A154&lt;Normativy!$E$50,Normativy!$F$50+Normativy!$G$50*A154+Normativy!$H$50*A154^2,IF(A154&lt;Normativy!$E$51,Normativy!$F$51+Normativy!$G$51*A154+Normativy!$H$51*A154^2,Normativy!$F$52)))</f>
        <v>54.529254000000002</v>
      </c>
      <c r="C154" s="110">
        <f>Normativy!$C$49</f>
        <v>17114</v>
      </c>
      <c r="D154" s="113">
        <f t="shared" si="6"/>
        <v>3766.1985986457835</v>
      </c>
      <c r="E154" s="110">
        <f t="shared" si="7"/>
        <v>1355.831495512482</v>
      </c>
      <c r="F154" s="113">
        <f>Normativy!$E$88</f>
        <v>52</v>
      </c>
      <c r="G154" s="83">
        <f t="shared" si="8"/>
        <v>5174.0300941582655</v>
      </c>
    </row>
    <row r="155" spans="1:7" x14ac:dyDescent="0.2">
      <c r="A155" s="111">
        <v>160</v>
      </c>
      <c r="B155" s="128">
        <f>IF(A155&lt;Normativy!$E$49,Normativy!$F$49, IF(A155&lt;Normativy!$E$50,Normativy!$F$50+Normativy!$G$50*A155+Normativy!$H$50*A155^2,IF(A155&lt;Normativy!$E$51,Normativy!$F$51+Normativy!$G$51*A155+Normativy!$H$51*A155^2,Normativy!$F$52)))</f>
        <v>54.63</v>
      </c>
      <c r="C155" s="110">
        <f>Normativy!$C$49</f>
        <v>17114</v>
      </c>
      <c r="D155" s="113">
        <f t="shared" si="6"/>
        <v>3759.2531576057108</v>
      </c>
      <c r="E155" s="110">
        <f t="shared" si="7"/>
        <v>1353.3311367380559</v>
      </c>
      <c r="F155" s="113">
        <f>Normativy!$E$88</f>
        <v>52</v>
      </c>
      <c r="G155" s="83">
        <f t="shared" si="8"/>
        <v>5164.5842943437665</v>
      </c>
    </row>
    <row r="156" spans="1:7" x14ac:dyDescent="0.2">
      <c r="A156" s="111">
        <v>161</v>
      </c>
      <c r="B156" s="128">
        <f>IF(A156&lt;Normativy!$E$49,Normativy!$F$49, IF(A156&lt;Normativy!$E$50,Normativy!$F$50+Normativy!$G$50*A156+Normativy!$H$50*A156^2,IF(A156&lt;Normativy!$E$51,Normativy!$F$51+Normativy!$G$51*A156+Normativy!$H$51*A156^2,Normativy!$F$52)))</f>
        <v>54.730333999999999</v>
      </c>
      <c r="C156" s="110">
        <f>Normativy!$C$49</f>
        <v>17114</v>
      </c>
      <c r="D156" s="113">
        <f t="shared" si="6"/>
        <v>3752.3615331856008</v>
      </c>
      <c r="E156" s="110">
        <f t="shared" si="7"/>
        <v>1350.8501519468161</v>
      </c>
      <c r="F156" s="113">
        <f>Normativy!$E$88</f>
        <v>52</v>
      </c>
      <c r="G156" s="83">
        <f t="shared" si="8"/>
        <v>5155.2116851324172</v>
      </c>
    </row>
    <row r="157" spans="1:7" x14ac:dyDescent="0.2">
      <c r="A157" s="111">
        <v>162</v>
      </c>
      <c r="B157" s="128">
        <f>IF(A157&lt;Normativy!$E$49,Normativy!$F$49, IF(A157&lt;Normativy!$E$50,Normativy!$F$50+Normativy!$G$50*A157+Normativy!$H$50*A157^2,IF(A157&lt;Normativy!$E$51,Normativy!$F$51+Normativy!$G$51*A157+Normativy!$H$51*A157^2,Normativy!$F$52)))</f>
        <v>54.830255999999999</v>
      </c>
      <c r="C157" s="110">
        <f>Normativy!$C$49</f>
        <v>17114</v>
      </c>
      <c r="D157" s="113">
        <f t="shared" si="6"/>
        <v>3745.5232745949606</v>
      </c>
      <c r="E157" s="110">
        <f t="shared" si="7"/>
        <v>1348.3883788541857</v>
      </c>
      <c r="F157" s="113">
        <f>Normativy!$E$88</f>
        <v>52</v>
      </c>
      <c r="G157" s="83">
        <f t="shared" si="8"/>
        <v>5145.9116534491459</v>
      </c>
    </row>
    <row r="158" spans="1:7" x14ac:dyDescent="0.2">
      <c r="A158" s="111">
        <v>163</v>
      </c>
      <c r="B158" s="128">
        <f>IF(A158&lt;Normativy!$E$49,Normativy!$F$49, IF(A158&lt;Normativy!$E$50,Normativy!$F$50+Normativy!$G$50*A158+Normativy!$H$50*A158^2,IF(A158&lt;Normativy!$E$51,Normativy!$F$51+Normativy!$G$51*A158+Normativy!$H$51*A158^2,Normativy!$F$52)))</f>
        <v>54.929766000000001</v>
      </c>
      <c r="C158" s="110">
        <f>Normativy!$C$49</f>
        <v>17114</v>
      </c>
      <c r="D158" s="113">
        <f t="shared" si="6"/>
        <v>3738.7379367317894</v>
      </c>
      <c r="E158" s="110">
        <f t="shared" si="7"/>
        <v>1345.9456572234442</v>
      </c>
      <c r="F158" s="113">
        <f>Normativy!$E$88</f>
        <v>52</v>
      </c>
      <c r="G158" s="83">
        <f t="shared" si="8"/>
        <v>5136.6835939552338</v>
      </c>
    </row>
    <row r="159" spans="1:7" x14ac:dyDescent="0.2">
      <c r="A159" s="111">
        <v>164</v>
      </c>
      <c r="B159" s="128">
        <f>IF(A159&lt;Normativy!$E$49,Normativy!$F$49, IF(A159&lt;Normativy!$E$50,Normativy!$F$50+Normativy!$G$50*A159+Normativy!$H$50*A159^2,IF(A159&lt;Normativy!$E$51,Normativy!$F$51+Normativy!$G$51*A159+Normativy!$H$51*A159^2,Normativy!$F$52)))</f>
        <v>55.028863999999999</v>
      </c>
      <c r="C159" s="110">
        <f>Normativy!$C$49</f>
        <v>17114</v>
      </c>
      <c r="D159" s="113">
        <f t="shared" si="6"/>
        <v>3732.0050800976014</v>
      </c>
      <c r="E159" s="110">
        <f t="shared" si="7"/>
        <v>1343.5218288351364</v>
      </c>
      <c r="F159" s="113">
        <f>Normativy!$E$88</f>
        <v>52</v>
      </c>
      <c r="G159" s="83">
        <f t="shared" si="8"/>
        <v>5127.5269089327376</v>
      </c>
    </row>
    <row r="160" spans="1:7" x14ac:dyDescent="0.2">
      <c r="A160" s="111">
        <v>165</v>
      </c>
      <c r="B160" s="128">
        <f>IF(A160&lt;Normativy!$E$49,Normativy!$F$49, IF(A160&lt;Normativy!$E$50,Normativy!$F$50+Normativy!$G$50*A160+Normativy!$H$50*A160^2,IF(A160&lt;Normativy!$E$51,Normativy!$F$51+Normativy!$G$51*A160+Normativy!$H$51*A160^2,Normativy!$F$52)))</f>
        <v>55.127549999999999</v>
      </c>
      <c r="C160" s="110">
        <f>Normativy!$C$49</f>
        <v>17114</v>
      </c>
      <c r="D160" s="113">
        <f t="shared" si="6"/>
        <v>3725.3242707140075</v>
      </c>
      <c r="E160" s="110">
        <f t="shared" si="7"/>
        <v>1341.1167374570427</v>
      </c>
      <c r="F160" s="113">
        <f>Normativy!$E$88</f>
        <v>52</v>
      </c>
      <c r="G160" s="83">
        <f t="shared" si="8"/>
        <v>5118.4410081710503</v>
      </c>
    </row>
    <row r="161" spans="1:7" x14ac:dyDescent="0.2">
      <c r="A161" s="111">
        <v>166</v>
      </c>
      <c r="B161" s="128">
        <f>IF(A161&lt;Normativy!$E$49,Normativy!$F$49, IF(A161&lt;Normativy!$E$50,Normativy!$F$50+Normativy!$G$50*A161+Normativy!$H$50*A161^2,IF(A161&lt;Normativy!$E$51,Normativy!$F$51+Normativy!$G$51*A161+Normativy!$H$51*A161^2,Normativy!$F$52)))</f>
        <v>55.225824000000003</v>
      </c>
      <c r="C161" s="110">
        <f>Normativy!$C$49</f>
        <v>17114</v>
      </c>
      <c r="D161" s="113">
        <f t="shared" si="6"/>
        <v>3718.6950800408154</v>
      </c>
      <c r="E161" s="110">
        <f t="shared" si="7"/>
        <v>1338.7302288146934</v>
      </c>
      <c r="F161" s="113">
        <f>Normativy!$E$88</f>
        <v>52</v>
      </c>
      <c r="G161" s="83">
        <f t="shared" si="8"/>
        <v>5109.4253088555088</v>
      </c>
    </row>
    <row r="162" spans="1:7" x14ac:dyDescent="0.2">
      <c r="A162" s="111">
        <v>167</v>
      </c>
      <c r="B162" s="128">
        <f>IF(A162&lt;Normativy!$E$49,Normativy!$F$49, IF(A162&lt;Normativy!$E$50,Normativy!$F$50+Normativy!$G$50*A162+Normativy!$H$50*A162^2,IF(A162&lt;Normativy!$E$51,Normativy!$F$51+Normativy!$G$51*A162+Normativy!$H$51*A162^2,Normativy!$F$52)))</f>
        <v>55.323686000000002</v>
      </c>
      <c r="C162" s="110">
        <f>Normativy!$C$49</f>
        <v>17114</v>
      </c>
      <c r="D162" s="113">
        <f t="shared" si="6"/>
        <v>3712.117084895609</v>
      </c>
      <c r="E162" s="110">
        <f t="shared" si="7"/>
        <v>1336.3621505624192</v>
      </c>
      <c r="F162" s="113">
        <f>Normativy!$E$88</f>
        <v>52</v>
      </c>
      <c r="G162" s="83">
        <f t="shared" si="8"/>
        <v>5100.4792354580277</v>
      </c>
    </row>
    <row r="163" spans="1:7" x14ac:dyDescent="0.2">
      <c r="A163" s="111">
        <v>168</v>
      </c>
      <c r="B163" s="128">
        <f>IF(A163&lt;Normativy!$E$49,Normativy!$F$49, IF(A163&lt;Normativy!$E$50,Normativy!$F$50+Normativy!$G$50*A163+Normativy!$H$50*A163^2,IF(A163&lt;Normativy!$E$51,Normativy!$F$51+Normativy!$G$51*A163+Normativy!$H$51*A163^2,Normativy!$F$52)))</f>
        <v>55.421136000000004</v>
      </c>
      <c r="C163" s="110">
        <f>Normativy!$C$49</f>
        <v>17114</v>
      </c>
      <c r="D163" s="113">
        <f t="shared" si="6"/>
        <v>3705.5898673747861</v>
      </c>
      <c r="E163" s="110">
        <f t="shared" si="7"/>
        <v>1334.0123522549229</v>
      </c>
      <c r="F163" s="113">
        <f>Normativy!$E$88</f>
        <v>52</v>
      </c>
      <c r="G163" s="83">
        <f t="shared" si="8"/>
        <v>5091.602219629709</v>
      </c>
    </row>
    <row r="164" spans="1:7" x14ac:dyDescent="0.2">
      <c r="A164" s="111">
        <v>169</v>
      </c>
      <c r="B164" s="128">
        <f>IF(A164&lt;Normativy!$E$49,Normativy!$F$49, IF(A164&lt;Normativy!$E$50,Normativy!$F$50+Normativy!$G$50*A164+Normativy!$H$50*A164^2,IF(A164&lt;Normativy!$E$51,Normativy!$F$51+Normativy!$G$51*A164+Normativy!$H$51*A164^2,Normativy!$F$52)))</f>
        <v>55.518174000000002</v>
      </c>
      <c r="C164" s="110">
        <f>Normativy!$C$49</f>
        <v>17114</v>
      </c>
      <c r="D164" s="113">
        <f t="shared" si="6"/>
        <v>3699.1130147760264</v>
      </c>
      <c r="E164" s="110">
        <f t="shared" si="7"/>
        <v>1331.6806853193696</v>
      </c>
      <c r="F164" s="113">
        <f>Normativy!$E$88</f>
        <v>52</v>
      </c>
      <c r="G164" s="83">
        <f t="shared" si="8"/>
        <v>5082.7937000953962</v>
      </c>
    </row>
    <row r="165" spans="1:7" x14ac:dyDescent="0.2">
      <c r="A165" s="111">
        <v>170</v>
      </c>
      <c r="B165" s="128">
        <f>IF(A165&lt;Normativy!$E$49,Normativy!$F$49, IF(A165&lt;Normativy!$E$50,Normativy!$F$50+Normativy!$G$50*A165+Normativy!$H$50*A165^2,IF(A165&lt;Normativy!$E$51,Normativy!$F$51+Normativy!$G$51*A165+Normativy!$H$51*A165^2,Normativy!$F$52)))</f>
        <v>55.614800000000002</v>
      </c>
      <c r="C165" s="110">
        <f>Normativy!$C$49</f>
        <v>17114</v>
      </c>
      <c r="D165" s="113">
        <f t="shared" si="6"/>
        <v>3692.6861195221413</v>
      </c>
      <c r="E165" s="110">
        <f t="shared" si="7"/>
        <v>1329.3670030279709</v>
      </c>
      <c r="F165" s="113">
        <f>Normativy!$E$88</f>
        <v>52</v>
      </c>
      <c r="G165" s="83">
        <f t="shared" si="8"/>
        <v>5074.0531225501127</v>
      </c>
    </row>
    <row r="166" spans="1:7" x14ac:dyDescent="0.2">
      <c r="A166" s="111">
        <v>171</v>
      </c>
      <c r="B166" s="128">
        <f>IF(A166&lt;Normativy!$E$49,Normativy!$F$49, IF(A166&lt;Normativy!$E$50,Normativy!$F$50+Normativy!$G$50*A166+Normativy!$H$50*A166^2,IF(A166&lt;Normativy!$E$51,Normativy!$F$51+Normativy!$G$51*A166+Normativy!$H$51*A166^2,Normativy!$F$52)))</f>
        <v>55.711014000000006</v>
      </c>
      <c r="C166" s="110">
        <f>Normativy!$C$49</f>
        <v>17114</v>
      </c>
      <c r="D166" s="113">
        <f t="shared" si="6"/>
        <v>3686.3087790863037</v>
      </c>
      <c r="E166" s="110">
        <f t="shared" si="7"/>
        <v>1327.0711604710693</v>
      </c>
      <c r="F166" s="113">
        <f>Normativy!$E$88</f>
        <v>52</v>
      </c>
      <c r="G166" s="83">
        <f t="shared" si="8"/>
        <v>5065.3799395573733</v>
      </c>
    </row>
    <row r="167" spans="1:7" x14ac:dyDescent="0.2">
      <c r="A167" s="111">
        <v>172</v>
      </c>
      <c r="B167" s="128">
        <f>IF(A167&lt;Normativy!$E$49,Normativy!$F$49, IF(A167&lt;Normativy!$E$50,Normativy!$F$50+Normativy!$G$50*A167+Normativy!$H$50*A167^2,IF(A167&lt;Normativy!$E$51,Normativy!$F$51+Normativy!$G$51*A167+Normativy!$H$51*A167^2,Normativy!$F$52)))</f>
        <v>55.806816000000005</v>
      </c>
      <c r="C167" s="110">
        <f>Normativy!$C$49</f>
        <v>17114</v>
      </c>
      <c r="D167" s="113">
        <f t="shared" si="6"/>
        <v>3679.980595918606</v>
      </c>
      <c r="E167" s="110">
        <f t="shared" si="7"/>
        <v>1324.7930145306982</v>
      </c>
      <c r="F167" s="113">
        <f>Normativy!$E$88</f>
        <v>52</v>
      </c>
      <c r="G167" s="83">
        <f t="shared" si="8"/>
        <v>5056.7736104493042</v>
      </c>
    </row>
    <row r="168" spans="1:7" x14ac:dyDescent="0.2">
      <c r="A168" s="111">
        <v>173</v>
      </c>
      <c r="B168" s="128">
        <f>IF(A168&lt;Normativy!$E$49,Normativy!$F$49, IF(A168&lt;Normativy!$E$50,Normativy!$F$50+Normativy!$G$50*A168+Normativy!$H$50*A168^2,IF(A168&lt;Normativy!$E$51,Normativy!$F$51+Normativy!$G$51*A168+Normativy!$H$51*A168^2,Normativy!$F$52)))</f>
        <v>55.902206000000007</v>
      </c>
      <c r="C168" s="110">
        <f>Normativy!$C$49</f>
        <v>17114</v>
      </c>
      <c r="D168" s="113">
        <f t="shared" si="6"/>
        <v>3673.7011773739296</v>
      </c>
      <c r="E168" s="110">
        <f t="shared" si="7"/>
        <v>1322.5324238546145</v>
      </c>
      <c r="F168" s="113">
        <f>Normativy!$E$88</f>
        <v>52</v>
      </c>
      <c r="G168" s="83">
        <f t="shared" si="8"/>
        <v>5048.2336012285441</v>
      </c>
    </row>
    <row r="169" spans="1:7" x14ac:dyDescent="0.2">
      <c r="A169" s="111">
        <v>174</v>
      </c>
      <c r="B169" s="128">
        <f>IF(A169&lt;Normativy!$E$49,Normativy!$F$49, IF(A169&lt;Normativy!$E$50,Normativy!$F$50+Normativy!$G$50*A169+Normativy!$H$50*A169^2,IF(A169&lt;Normativy!$E$51,Normativy!$F$51+Normativy!$G$51*A169+Normativy!$H$51*A169^2,Normativy!$F$52)))</f>
        <v>55.997184000000004</v>
      </c>
      <c r="C169" s="110">
        <f>Normativy!$C$49</f>
        <v>17114</v>
      </c>
      <c r="D169" s="113">
        <f t="shared" si="6"/>
        <v>3667.4701356411065</v>
      </c>
      <c r="E169" s="110">
        <f t="shared" si="7"/>
        <v>1320.2892488307982</v>
      </c>
      <c r="F169" s="113">
        <f>Normativy!$E$88</f>
        <v>52</v>
      </c>
      <c r="G169" s="83">
        <f t="shared" si="8"/>
        <v>5039.7593844719049</v>
      </c>
    </row>
    <row r="170" spans="1:7" x14ac:dyDescent="0.2">
      <c r="A170" s="111">
        <v>175</v>
      </c>
      <c r="B170" s="128">
        <f>IF(A170&lt;Normativy!$E$49,Normativy!$F$49, IF(A170&lt;Normativy!$E$50,Normativy!$F$50+Normativy!$G$50*A170+Normativy!$H$50*A170^2,IF(A170&lt;Normativy!$E$51,Normativy!$F$51+Normativy!$G$51*A170+Normativy!$H$51*A170^2,Normativy!$F$52)))</f>
        <v>56.091750000000005</v>
      </c>
      <c r="C170" s="110">
        <f>Normativy!$C$49</f>
        <v>17114</v>
      </c>
      <c r="D170" s="113">
        <f t="shared" si="6"/>
        <v>3661.2870876733205</v>
      </c>
      <c r="E170" s="110">
        <f t="shared" si="7"/>
        <v>1318.0633515623954</v>
      </c>
      <c r="F170" s="113">
        <f>Normativy!$E$88</f>
        <v>52</v>
      </c>
      <c r="G170" s="83">
        <f t="shared" si="8"/>
        <v>5031.3504392357154</v>
      </c>
    </row>
    <row r="171" spans="1:7" x14ac:dyDescent="0.2">
      <c r="A171" s="111">
        <v>176</v>
      </c>
      <c r="B171" s="128">
        <f>IF(A171&lt;Normativy!$E$49,Normativy!$F$49, IF(A171&lt;Normativy!$E$50,Normativy!$F$50+Normativy!$G$50*A171+Normativy!$H$50*A171^2,IF(A171&lt;Normativy!$E$51,Normativy!$F$51+Normativy!$G$51*A171+Normativy!$H$51*A171^2,Normativy!$F$52)))</f>
        <v>56.185904000000001</v>
      </c>
      <c r="C171" s="110">
        <f>Normativy!$C$49</f>
        <v>17114</v>
      </c>
      <c r="D171" s="113">
        <f t="shared" si="6"/>
        <v>3655.151655119761</v>
      </c>
      <c r="E171" s="110">
        <f t="shared" si="7"/>
        <v>1315.8545958431139</v>
      </c>
      <c r="F171" s="113">
        <f>Normativy!$E$88</f>
        <v>52</v>
      </c>
      <c r="G171" s="83">
        <f t="shared" si="8"/>
        <v>5023.0062509628751</v>
      </c>
    </row>
    <row r="172" spans="1:7" x14ac:dyDescent="0.2">
      <c r="A172" s="111">
        <v>177</v>
      </c>
      <c r="B172" s="128">
        <f>IF(A172&lt;Normativy!$E$49,Normativy!$F$49, IF(A172&lt;Normativy!$E$50,Normativy!$F$50+Normativy!$G$50*A172+Normativy!$H$50*A172^2,IF(A172&lt;Normativy!$E$51,Normativy!$F$51+Normativy!$G$51*A172+Normativy!$H$51*A172^2,Normativy!$F$52)))</f>
        <v>56.279646</v>
      </c>
      <c r="C172" s="110">
        <f>Normativy!$C$49</f>
        <v>17114</v>
      </c>
      <c r="D172" s="113">
        <f t="shared" si="6"/>
        <v>3649.0634642584637</v>
      </c>
      <c r="E172" s="110">
        <f t="shared" si="7"/>
        <v>1313.6628471330469</v>
      </c>
      <c r="F172" s="113">
        <f>Normativy!$E$88</f>
        <v>52</v>
      </c>
      <c r="G172" s="83">
        <f t="shared" si="8"/>
        <v>5014.7263113915105</v>
      </c>
    </row>
    <row r="173" spans="1:7" x14ac:dyDescent="0.2">
      <c r="A173" s="111">
        <v>178</v>
      </c>
      <c r="B173" s="128">
        <f>IF(A173&lt;Normativy!$E$49,Normativy!$F$49, IF(A173&lt;Normativy!$E$50,Normativy!$F$50+Normativy!$G$50*A173+Normativy!$H$50*A173^2,IF(A173&lt;Normativy!$E$51,Normativy!$F$51+Normativy!$G$51*A173+Normativy!$H$51*A173^2,Normativy!$F$52)))</f>
        <v>56.372976000000001</v>
      </c>
      <c r="C173" s="110">
        <f>Normativy!$C$49</f>
        <v>17114</v>
      </c>
      <c r="D173" s="113">
        <f t="shared" si="6"/>
        <v>3643.0221459303475</v>
      </c>
      <c r="E173" s="110">
        <f t="shared" si="7"/>
        <v>1311.4879725349251</v>
      </c>
      <c r="F173" s="113">
        <f>Normativy!$E$88</f>
        <v>52</v>
      </c>
      <c r="G173" s="83">
        <f t="shared" si="8"/>
        <v>5006.5101184652722</v>
      </c>
    </row>
    <row r="174" spans="1:7" x14ac:dyDescent="0.2">
      <c r="A174" s="111">
        <v>179</v>
      </c>
      <c r="B174" s="128">
        <f>IF(A174&lt;Normativy!$E$49,Normativy!$F$49, IF(A174&lt;Normativy!$E$50,Normativy!$F$50+Normativy!$G$50*A174+Normativy!$H$50*A174^2,IF(A174&lt;Normativy!$E$51,Normativy!$F$51+Normativy!$G$51*A174+Normativy!$H$51*A174^2,Normativy!$F$52)))</f>
        <v>56.465894000000006</v>
      </c>
      <c r="C174" s="110">
        <f>Normativy!$C$49</f>
        <v>17114</v>
      </c>
      <c r="D174" s="113">
        <f t="shared" si="6"/>
        <v>3637.0273354744013</v>
      </c>
      <c r="E174" s="110">
        <f t="shared" si="7"/>
        <v>1309.3298407707844</v>
      </c>
      <c r="F174" s="113">
        <f>Normativy!$E$88</f>
        <v>52</v>
      </c>
      <c r="G174" s="83">
        <f t="shared" si="8"/>
        <v>4998.3571762451857</v>
      </c>
    </row>
    <row r="175" spans="1:7" x14ac:dyDescent="0.2">
      <c r="A175" s="111">
        <v>180</v>
      </c>
      <c r="B175" s="128">
        <f>IF(A175&lt;Normativy!$E$49,Normativy!$F$49, IF(A175&lt;Normativy!$E$50,Normativy!$F$50+Normativy!$G$50*A175+Normativy!$H$50*A175^2,IF(A175&lt;Normativy!$E$51,Normativy!$F$51+Normativy!$G$51*A175+Normativy!$H$51*A175^2,Normativy!$F$52)))</f>
        <v>56.558399999999999</v>
      </c>
      <c r="C175" s="110">
        <f>Normativy!$C$49</f>
        <v>17114</v>
      </c>
      <c r="D175" s="113">
        <f t="shared" si="6"/>
        <v>3631.0786726640076</v>
      </c>
      <c r="E175" s="110">
        <f t="shared" si="7"/>
        <v>1307.1883221590426</v>
      </c>
      <c r="F175" s="113">
        <f>Normativy!$E$88</f>
        <v>52</v>
      </c>
      <c r="G175" s="83">
        <f t="shared" si="8"/>
        <v>4990.2669948230505</v>
      </c>
    </row>
    <row r="176" spans="1:7" x14ac:dyDescent="0.2">
      <c r="A176" s="111">
        <v>181</v>
      </c>
      <c r="B176" s="128">
        <f>IF(A176&lt;Normativy!$E$49,Normativy!$F$49, IF(A176&lt;Normativy!$E$50,Normativy!$F$50+Normativy!$G$50*A176+Normativy!$H$50*A176^2,IF(A176&lt;Normativy!$E$51,Normativy!$F$51+Normativy!$G$51*A176+Normativy!$H$51*A176^2,Normativy!$F$52)))</f>
        <v>56.650493999999995</v>
      </c>
      <c r="C176" s="110">
        <f>Normativy!$C$49</f>
        <v>17114</v>
      </c>
      <c r="D176" s="113">
        <f t="shared" si="6"/>
        <v>3625.1758016443773</v>
      </c>
      <c r="E176" s="110">
        <f t="shared" si="7"/>
        <v>1305.0632885919758</v>
      </c>
      <c r="F176" s="113">
        <f>Normativy!$E$88</f>
        <v>52</v>
      </c>
      <c r="G176" s="83">
        <f t="shared" si="8"/>
        <v>4982.2390902363531</v>
      </c>
    </row>
    <row r="177" spans="1:7" x14ac:dyDescent="0.2">
      <c r="A177" s="111">
        <v>182</v>
      </c>
      <c r="B177" s="128">
        <f>IF(A177&lt;Normativy!$E$49,Normativy!$F$49, IF(A177&lt;Normativy!$E$50,Normativy!$F$50+Normativy!$G$50*A177+Normativy!$H$50*A177^2,IF(A177&lt;Normativy!$E$51,Normativy!$F$51+Normativy!$G$51*A177+Normativy!$H$51*A177^2,Normativy!$F$52)))</f>
        <v>56.742176000000001</v>
      </c>
      <c r="C177" s="110">
        <f>Normativy!$C$49</f>
        <v>17114</v>
      </c>
      <c r="D177" s="113">
        <f t="shared" si="6"/>
        <v>3619.3183708710785</v>
      </c>
      <c r="E177" s="110">
        <f t="shared" si="7"/>
        <v>1302.9546135135881</v>
      </c>
      <c r="F177" s="113">
        <f>Normativy!$E$88</f>
        <v>52</v>
      </c>
      <c r="G177" s="83">
        <f t="shared" si="8"/>
        <v>4974.2729843846664</v>
      </c>
    </row>
    <row r="178" spans="1:7" x14ac:dyDescent="0.2">
      <c r="A178" s="111">
        <v>183</v>
      </c>
      <c r="B178" s="128">
        <f>IF(A178&lt;Normativy!$E$49,Normativy!$F$49, IF(A178&lt;Normativy!$E$50,Normativy!$F$50+Normativy!$G$50*A178+Normativy!$H$50*A178^2,IF(A178&lt;Normativy!$E$51,Normativy!$F$51+Normativy!$G$51*A178+Normativy!$H$51*A178^2,Normativy!$F$52)))</f>
        <v>56.833446000000002</v>
      </c>
      <c r="C178" s="110">
        <f>Normativy!$C$49</f>
        <v>17114</v>
      </c>
      <c r="D178" s="113">
        <f t="shared" si="6"/>
        <v>3613.5060330496235</v>
      </c>
      <c r="E178" s="110">
        <f t="shared" si="7"/>
        <v>1300.8621718978645</v>
      </c>
      <c r="F178" s="113">
        <f>Normativy!$E$88</f>
        <v>52</v>
      </c>
      <c r="G178" s="83">
        <f t="shared" si="8"/>
        <v>4966.3682049474883</v>
      </c>
    </row>
    <row r="179" spans="1:7" x14ac:dyDescent="0.2">
      <c r="A179" s="111">
        <v>184</v>
      </c>
      <c r="B179" s="128">
        <f>IF(A179&lt;Normativy!$E$49,Normativy!$F$49, IF(A179&lt;Normativy!$E$50,Normativy!$F$50+Normativy!$G$50*A179+Normativy!$H$50*A179^2,IF(A179&lt;Normativy!$E$51,Normativy!$F$51+Normativy!$G$51*A179+Normativy!$H$51*A179^2,Normativy!$F$52)))</f>
        <v>56.924303999999999</v>
      </c>
      <c r="C179" s="110">
        <f>Normativy!$C$49</f>
        <v>17114</v>
      </c>
      <c r="D179" s="113">
        <f t="shared" si="6"/>
        <v>3607.7384450761137</v>
      </c>
      <c r="E179" s="110">
        <f t="shared" si="7"/>
        <v>1298.785840227401</v>
      </c>
      <c r="F179" s="113">
        <f>Normativy!$E$88</f>
        <v>52</v>
      </c>
      <c r="G179" s="83">
        <f t="shared" si="8"/>
        <v>4958.5242853035143</v>
      </c>
    </row>
    <row r="180" spans="1:7" x14ac:dyDescent="0.2">
      <c r="A180" s="111">
        <v>185</v>
      </c>
      <c r="B180" s="128">
        <f>IF(A180&lt;Normativy!$E$49,Normativy!$F$49, IF(A180&lt;Normativy!$E$50,Normativy!$F$50+Normativy!$G$50*A180+Normativy!$H$50*A180^2,IF(A180&lt;Normativy!$E$51,Normativy!$F$51+Normativy!$G$51*A180+Normativy!$H$51*A180^2,Normativy!$F$52)))</f>
        <v>57.014749999999999</v>
      </c>
      <c r="C180" s="110">
        <f>Normativy!$C$49</f>
        <v>17114</v>
      </c>
      <c r="D180" s="113">
        <f t="shared" si="6"/>
        <v>3602.0152679789007</v>
      </c>
      <c r="E180" s="110">
        <f t="shared" si="7"/>
        <v>1296.7254964724043</v>
      </c>
      <c r="F180" s="113">
        <f>Normativy!$E$88</f>
        <v>52</v>
      </c>
      <c r="G180" s="83">
        <f t="shared" si="8"/>
        <v>4950.740764451305</v>
      </c>
    </row>
    <row r="181" spans="1:7" x14ac:dyDescent="0.2">
      <c r="A181" s="111">
        <v>186</v>
      </c>
      <c r="B181" s="128">
        <f>IF(A181&lt;Normativy!$E$49,Normativy!$F$49, IF(A181&lt;Normativy!$E$50,Normativy!$F$50+Normativy!$G$50*A181+Normativy!$H$50*A181^2,IF(A181&lt;Normativy!$E$51,Normativy!$F$51+Normativy!$G$51*A181+Normativy!$H$51*A181^2,Normativy!$F$52)))</f>
        <v>57.104784000000002</v>
      </c>
      <c r="C181" s="110">
        <f>Normativy!$C$49</f>
        <v>17114</v>
      </c>
      <c r="D181" s="113">
        <f t="shared" si="6"/>
        <v>3596.3361668612561</v>
      </c>
      <c r="E181" s="110">
        <f t="shared" si="7"/>
        <v>1294.6810200700522</v>
      </c>
      <c r="F181" s="113">
        <f>Normativy!$E$88</f>
        <v>52</v>
      </c>
      <c r="G181" s="83">
        <f t="shared" si="8"/>
        <v>4943.0171869313081</v>
      </c>
    </row>
    <row r="182" spans="1:7" x14ac:dyDescent="0.2">
      <c r="A182" s="111">
        <v>187</v>
      </c>
      <c r="B182" s="128">
        <f>IF(A182&lt;Normativy!$E$49,Normativy!$F$49, IF(A182&lt;Normativy!$E$50,Normativy!$F$50+Normativy!$G$50*A182+Normativy!$H$50*A182^2,IF(A182&lt;Normativy!$E$51,Normativy!$F$51+Normativy!$G$51*A182+Normativy!$H$51*A182^2,Normativy!$F$52)))</f>
        <v>57.194406000000001</v>
      </c>
      <c r="C182" s="110">
        <f>Normativy!$C$49</f>
        <v>17114</v>
      </c>
      <c r="D182" s="113">
        <f t="shared" si="6"/>
        <v>3590.7008108450323</v>
      </c>
      <c r="E182" s="110">
        <f t="shared" si="7"/>
        <v>1292.6522919042116</v>
      </c>
      <c r="F182" s="113">
        <f>Normativy!$E$88</f>
        <v>52</v>
      </c>
      <c r="G182" s="83">
        <f t="shared" si="8"/>
        <v>4935.3531027492436</v>
      </c>
    </row>
    <row r="183" spans="1:7" x14ac:dyDescent="0.2">
      <c r="A183" s="111">
        <v>188</v>
      </c>
      <c r="B183" s="128">
        <f>IF(A183&lt;Normativy!$E$49,Normativy!$F$49, IF(A183&lt;Normativy!$E$50,Normativy!$F$50+Normativy!$G$50*A183+Normativy!$H$50*A183^2,IF(A183&lt;Normativy!$E$51,Normativy!$F$51+Normativy!$G$51*A183+Normativy!$H$51*A183^2,Normativy!$F$52)))</f>
        <v>57.283616000000002</v>
      </c>
      <c r="C183" s="110">
        <f>Normativy!$C$49</f>
        <v>17114</v>
      </c>
      <c r="D183" s="113">
        <f t="shared" si="6"/>
        <v>3585.1088730152787</v>
      </c>
      <c r="E183" s="110">
        <f t="shared" si="7"/>
        <v>1290.6391942855003</v>
      </c>
      <c r="F183" s="113">
        <f>Normativy!$E$88</f>
        <v>52</v>
      </c>
      <c r="G183" s="83">
        <f t="shared" si="8"/>
        <v>4927.7480673007794</v>
      </c>
    </row>
    <row r="184" spans="1:7" x14ac:dyDescent="0.2">
      <c r="A184" s="111">
        <v>189</v>
      </c>
      <c r="B184" s="128">
        <f>IF(A184&lt;Normativy!$E$49,Normativy!$F$49, IF(A184&lt;Normativy!$E$50,Normativy!$F$50+Normativy!$G$50*A184+Normativy!$H$50*A184^2,IF(A184&lt;Normativy!$E$51,Normativy!$F$51+Normativy!$G$51*A184+Normativy!$H$51*A184^2,Normativy!$F$52)))</f>
        <v>57.372414000000006</v>
      </c>
      <c r="C184" s="110">
        <f>Normativy!$C$49</f>
        <v>17114</v>
      </c>
      <c r="D184" s="113">
        <f t="shared" si="6"/>
        <v>3579.560030365813</v>
      </c>
      <c r="E184" s="110">
        <f t="shared" si="7"/>
        <v>1288.6416109316926</v>
      </c>
      <c r="F184" s="113">
        <f>Normativy!$E$88</f>
        <v>52</v>
      </c>
      <c r="G184" s="83">
        <f t="shared" si="8"/>
        <v>4920.2016412975054</v>
      </c>
    </row>
    <row r="185" spans="1:7" x14ac:dyDescent="0.2">
      <c r="A185" s="111">
        <v>190</v>
      </c>
      <c r="B185" s="128">
        <f>IF(A185&lt;Normativy!$E$49,Normativy!$F$49, IF(A185&lt;Normativy!$E$50,Normativy!$F$50+Normativy!$G$50*A185+Normativy!$H$50*A185^2,IF(A185&lt;Normativy!$E$51,Normativy!$F$51+Normativy!$G$51*A185+Normativy!$H$51*A185^2,Normativy!$F$52)))</f>
        <v>57.460800000000006</v>
      </c>
      <c r="C185" s="110">
        <f>Normativy!$C$49</f>
        <v>17114</v>
      </c>
      <c r="D185" s="113">
        <f t="shared" si="6"/>
        <v>3574.0539637457182</v>
      </c>
      <c r="E185" s="110">
        <f t="shared" si="7"/>
        <v>1286.6594269484585</v>
      </c>
      <c r="F185" s="113">
        <f>Normativy!$E$88</f>
        <v>52</v>
      </c>
      <c r="G185" s="83">
        <f t="shared" si="8"/>
        <v>4912.7133906941763</v>
      </c>
    </row>
    <row r="186" spans="1:7" x14ac:dyDescent="0.2">
      <c r="A186" s="111">
        <v>191</v>
      </c>
      <c r="B186" s="128">
        <f>IF(A186&lt;Normativy!$E$49,Normativy!$F$49, IF(A186&lt;Normativy!$E$50,Normativy!$F$50+Normativy!$G$50*A186+Normativy!$H$50*A186^2,IF(A186&lt;Normativy!$E$51,Normativy!$F$51+Normativy!$G$51*A186+Normativy!$H$51*A186^2,Normativy!$F$52)))</f>
        <v>57.548774000000009</v>
      </c>
      <c r="C186" s="110">
        <f>Normativy!$C$49</f>
        <v>17114</v>
      </c>
      <c r="D186" s="113">
        <f t="shared" si="6"/>
        <v>3568.5903578067528</v>
      </c>
      <c r="E186" s="110">
        <f t="shared" si="7"/>
        <v>1284.692528810431</v>
      </c>
      <c r="F186" s="113">
        <f>Normativy!$E$88</f>
        <v>52</v>
      </c>
      <c r="G186" s="83">
        <f t="shared" si="8"/>
        <v>4905.282886617184</v>
      </c>
    </row>
    <row r="187" spans="1:7" x14ac:dyDescent="0.2">
      <c r="A187" s="111">
        <v>192</v>
      </c>
      <c r="B187" s="128">
        <f>IF(A187&lt;Normativy!$E$49,Normativy!$F$49, IF(A187&lt;Normativy!$E$50,Normativy!$F$50+Normativy!$G$50*A187+Normativy!$H$50*A187^2,IF(A187&lt;Normativy!$E$51,Normativy!$F$51+Normativy!$G$51*A187+Normativy!$H$51*A187^2,Normativy!$F$52)))</f>
        <v>57.636336000000007</v>
      </c>
      <c r="C187" s="110">
        <f>Normativy!$C$49</f>
        <v>17114</v>
      </c>
      <c r="D187" s="113">
        <f t="shared" si="6"/>
        <v>3563.168900951649</v>
      </c>
      <c r="E187" s="110">
        <f t="shared" si="7"/>
        <v>1282.7408043425935</v>
      </c>
      <c r="F187" s="113">
        <f>Normativy!$E$88</f>
        <v>52</v>
      </c>
      <c r="G187" s="83">
        <f t="shared" si="8"/>
        <v>4897.9097052942425</v>
      </c>
    </row>
    <row r="188" spans="1:7" x14ac:dyDescent="0.2">
      <c r="A188" s="111">
        <v>193</v>
      </c>
      <c r="B188" s="128">
        <f>IF(A188&lt;Normativy!$E$49,Normativy!$F$49, IF(A188&lt;Normativy!$E$50,Normativy!$F$50+Normativy!$G$50*A188+Normativy!$H$50*A188^2,IF(A188&lt;Normativy!$E$51,Normativy!$F$51+Normativy!$G$51*A188+Normativy!$H$51*A188^2,Normativy!$F$52)))</f>
        <v>57.723486000000008</v>
      </c>
      <c r="C188" s="110">
        <f>Normativy!$C$49</f>
        <v>17114</v>
      </c>
      <c r="D188" s="113">
        <f t="shared" si="6"/>
        <v>3557.7892852832892</v>
      </c>
      <c r="E188" s="110">
        <f t="shared" si="7"/>
        <v>1280.8041427019841</v>
      </c>
      <c r="F188" s="113">
        <f>Normativy!$E$88</f>
        <v>52</v>
      </c>
      <c r="G188" s="83">
        <f t="shared" si="8"/>
        <v>4890.5934279852736</v>
      </c>
    </row>
    <row r="189" spans="1:7" x14ac:dyDescent="0.2">
      <c r="A189" s="111">
        <v>194</v>
      </c>
      <c r="B189" s="128">
        <f>IF(A189&lt;Normativy!$E$49,Normativy!$F$49, IF(A189&lt;Normativy!$E$50,Normativy!$F$50+Normativy!$G$50*A189+Normativy!$H$50*A189^2,IF(A189&lt;Normativy!$E$51,Normativy!$F$51+Normativy!$G$51*A189+Normativy!$H$51*A189^2,Normativy!$F$52)))</f>
        <v>57.810224000000005</v>
      </c>
      <c r="C189" s="110">
        <f>Normativy!$C$49</f>
        <v>17114</v>
      </c>
      <c r="D189" s="113">
        <f t="shared" si="6"/>
        <v>3552.4512065547433</v>
      </c>
      <c r="E189" s="110">
        <f t="shared" si="7"/>
        <v>1278.8824343597075</v>
      </c>
      <c r="F189" s="113">
        <f>Normativy!$E$88</f>
        <v>52</v>
      </c>
      <c r="G189" s="83">
        <f t="shared" si="8"/>
        <v>4883.3336409144504</v>
      </c>
    </row>
    <row r="190" spans="1:7" x14ac:dyDescent="0.2">
      <c r="A190" s="111">
        <v>195</v>
      </c>
      <c r="B190" s="128">
        <f>IF(A190&lt;Normativy!$E$49,Normativy!$F$49, IF(A190&lt;Normativy!$E$50,Normativy!$F$50+Normativy!$G$50*A190+Normativy!$H$50*A190^2,IF(A190&lt;Normativy!$E$51,Normativy!$F$51+Normativy!$G$51*A190+Normativy!$H$51*A190^2,Normativy!$F$52)))</f>
        <v>57.896550000000005</v>
      </c>
      <c r="C190" s="110">
        <f>Normativy!$C$49</f>
        <v>17114</v>
      </c>
      <c r="D190" s="113">
        <f t="shared" si="6"/>
        <v>3547.1543641201415</v>
      </c>
      <c r="E190" s="110">
        <f t="shared" si="7"/>
        <v>1276.975571083251</v>
      </c>
      <c r="F190" s="113">
        <f>Normativy!$E$88</f>
        <v>52</v>
      </c>
      <c r="G190" s="83">
        <f t="shared" si="8"/>
        <v>4876.129935203393</v>
      </c>
    </row>
    <row r="191" spans="1:7" x14ac:dyDescent="0.2">
      <c r="A191" s="111">
        <v>196</v>
      </c>
      <c r="B191" s="128">
        <f>IF(A191&lt;Normativy!$E$49,Normativy!$F$49, IF(A191&lt;Normativy!$E$50,Normativy!$F$50+Normativy!$G$50*A191+Normativy!$H$50*A191^2,IF(A191&lt;Normativy!$E$51,Normativy!$F$51+Normativy!$G$51*A191+Normativy!$H$51*A191^2,Normativy!$F$52)))</f>
        <v>57.982464000000007</v>
      </c>
      <c r="C191" s="110">
        <f>Normativy!$C$49</f>
        <v>17114</v>
      </c>
      <c r="D191" s="113">
        <f t="shared" si="6"/>
        <v>3541.8984608863811</v>
      </c>
      <c r="E191" s="110">
        <f t="shared" si="7"/>
        <v>1275.0834459190971</v>
      </c>
      <c r="F191" s="113">
        <f>Normativy!$E$88</f>
        <v>52</v>
      </c>
      <c r="G191" s="83">
        <f t="shared" si="8"/>
        <v>4868.9819068054785</v>
      </c>
    </row>
    <row r="192" spans="1:7" x14ac:dyDescent="0.2">
      <c r="A192" s="111">
        <v>197</v>
      </c>
      <c r="B192" s="128">
        <f>IF(A192&lt;Normativy!$E$49,Normativy!$F$49, IF(A192&lt;Normativy!$E$50,Normativy!$F$50+Normativy!$G$50*A192+Normativy!$H$50*A192^2,IF(A192&lt;Normativy!$E$51,Normativy!$F$51+Normativy!$G$51*A192+Normativy!$H$51*A192^2,Normativy!$F$52)))</f>
        <v>58.067966000000013</v>
      </c>
      <c r="C192" s="110">
        <f>Normativy!$C$49</f>
        <v>17114</v>
      </c>
      <c r="D192" s="113">
        <f t="shared" si="6"/>
        <v>3536.6832032656343</v>
      </c>
      <c r="E192" s="110">
        <f t="shared" si="7"/>
        <v>1273.2059531756283</v>
      </c>
      <c r="F192" s="113">
        <f>Normativy!$E$88</f>
        <v>52</v>
      </c>
      <c r="G192" s="83">
        <f t="shared" si="8"/>
        <v>4861.8891564412625</v>
      </c>
    </row>
    <row r="193" spans="1:7" x14ac:dyDescent="0.2">
      <c r="A193" s="111">
        <v>198</v>
      </c>
      <c r="B193" s="128">
        <f>IF(A193&lt;Normativy!$E$49,Normativy!$F$49, IF(A193&lt;Normativy!$E$50,Normativy!$F$50+Normativy!$G$50*A193+Normativy!$H$50*A193^2,IF(A193&lt;Normativy!$E$51,Normativy!$F$51+Normativy!$G$51*A193+Normativy!$H$51*A193^2,Normativy!$F$52)))</f>
        <v>58.153056000000007</v>
      </c>
      <c r="C193" s="110">
        <f>Normativy!$C$49</f>
        <v>17114</v>
      </c>
      <c r="D193" s="113">
        <f t="shared" si="6"/>
        <v>3531.5083011286624</v>
      </c>
      <c r="E193" s="110">
        <f t="shared" si="7"/>
        <v>1271.3429884063185</v>
      </c>
      <c r="F193" s="113">
        <f>Normativy!$E$88</f>
        <v>52</v>
      </c>
      <c r="G193" s="83">
        <f t="shared" si="8"/>
        <v>4854.8512895349813</v>
      </c>
    </row>
    <row r="194" spans="1:7" x14ac:dyDescent="0.2">
      <c r="A194" s="111">
        <v>199</v>
      </c>
      <c r="B194" s="128">
        <f>IF(A194&lt;Normativy!$E$49,Normativy!$F$49, IF(A194&lt;Normativy!$E$50,Normativy!$F$50+Normativy!$G$50*A194+Normativy!$H$50*A194^2,IF(A194&lt;Normativy!$E$51,Normativy!$F$51+Normativy!$G$51*A194+Normativy!$H$51*A194^2,Normativy!$F$52)))</f>
        <v>58.23773400000001</v>
      </c>
      <c r="C194" s="110">
        <f>Normativy!$C$49</f>
        <v>17114</v>
      </c>
      <c r="D194" s="113">
        <f t="shared" si="6"/>
        <v>3526.3734677588923</v>
      </c>
      <c r="E194" s="110">
        <f t="shared" si="7"/>
        <v>1269.4944483932011</v>
      </c>
      <c r="F194" s="113">
        <f>Normativy!$E$88</f>
        <v>52</v>
      </c>
      <c r="G194" s="83">
        <f t="shared" si="8"/>
        <v>4847.8679161520931</v>
      </c>
    </row>
    <row r="195" spans="1:7" x14ac:dyDescent="0.2">
      <c r="A195" s="111">
        <v>200</v>
      </c>
      <c r="B195" s="128">
        <f>IF(A195&lt;Normativy!$E$49,Normativy!$F$49, IF(A195&lt;Normativy!$E$50,Normativy!$F$50+Normativy!$G$50*A195+Normativy!$H$50*A195^2,IF(A195&lt;Normativy!$E$51,Normativy!$F$51+Normativy!$G$51*A195+Normativy!$H$51*A195^2,Normativy!$F$52)))</f>
        <v>58.32200000000001</v>
      </c>
      <c r="C195" s="110">
        <f>Normativy!$C$49</f>
        <v>17114</v>
      </c>
      <c r="D195" s="113">
        <f t="shared" si="6"/>
        <v>3521.2784198072759</v>
      </c>
      <c r="E195" s="110">
        <f t="shared" si="7"/>
        <v>1267.6602311306192</v>
      </c>
      <c r="F195" s="113">
        <f>Normativy!$E$88</f>
        <v>52</v>
      </c>
      <c r="G195" s="83">
        <f t="shared" si="8"/>
        <v>4840.9386509378946</v>
      </c>
    </row>
    <row r="196" spans="1:7" x14ac:dyDescent="0.2">
      <c r="A196" s="111">
        <v>201</v>
      </c>
      <c r="B196" s="128">
        <f>IF(A196&lt;Normativy!$E$49,Normativy!$F$49, IF(A196&lt;Normativy!$E$50,Normativy!$F$50+Normativy!$G$50*A196+Normativy!$H$50*A196^2,IF(A196&lt;Normativy!$E$51,Normativy!$F$51+Normativy!$G$51*A196+Normativy!$H$51*A196^2,Normativy!$F$52)))</f>
        <v>58.405854000000012</v>
      </c>
      <c r="C196" s="110">
        <f>Normativy!$C$49</f>
        <v>17114</v>
      </c>
      <c r="D196" s="113">
        <f t="shared" si="6"/>
        <v>3516.2228772478857</v>
      </c>
      <c r="E196" s="110">
        <f t="shared" si="7"/>
        <v>1265.8402358092387</v>
      </c>
      <c r="F196" s="113">
        <f>Normativy!$E$88</f>
        <v>52</v>
      </c>
      <c r="G196" s="83">
        <f t="shared" si="8"/>
        <v>4834.0631130571246</v>
      </c>
    </row>
    <row r="197" spans="1:7" x14ac:dyDescent="0.2">
      <c r="A197" s="111">
        <v>202</v>
      </c>
      <c r="B197" s="128">
        <f>IF(A197&lt;Normativy!$E$49,Normativy!$F$49, IF(A197&lt;Normativy!$E$50,Normativy!$F$50+Normativy!$G$50*A197+Normativy!$H$50*A197^2,IF(A197&lt;Normativy!$E$51,Normativy!$F$51+Normativy!$G$51*A197+Normativy!$H$51*A197^2,Normativy!$F$52)))</f>
        <v>58.489295999999996</v>
      </c>
      <c r="C197" s="110">
        <f>Normativy!$C$49</f>
        <v>17114</v>
      </c>
      <c r="D197" s="113">
        <f t="shared" si="6"/>
        <v>3511.2065633342554</v>
      </c>
      <c r="E197" s="110">
        <f t="shared" si="7"/>
        <v>1264.0343628003318</v>
      </c>
      <c r="F197" s="113">
        <f>Normativy!$E$88</f>
        <v>52</v>
      </c>
      <c r="G197" s="83">
        <f t="shared" si="8"/>
        <v>4827.2409261345874</v>
      </c>
    </row>
    <row r="198" spans="1:7" x14ac:dyDescent="0.2">
      <c r="A198" s="111">
        <v>203</v>
      </c>
      <c r="B198" s="128">
        <f>IF(A198&lt;Normativy!$E$49,Normativy!$F$49, IF(A198&lt;Normativy!$E$50,Normativy!$F$50+Normativy!$G$50*A198+Normativy!$H$50*A198^2,IF(A198&lt;Normativy!$E$51,Normativy!$F$51+Normativy!$G$51*A198+Normativy!$H$51*A198^2,Normativy!$F$52)))</f>
        <v>58.572326000000004</v>
      </c>
      <c r="C198" s="110">
        <f>Normativy!$C$49</f>
        <v>17114</v>
      </c>
      <c r="D198" s="113">
        <f t="shared" ref="D198:D261" si="9">C198/B198*12</f>
        <v>3506.2292045564313</v>
      </c>
      <c r="E198" s="110">
        <f t="shared" ref="E198:E261" si="10">D198*0.36</f>
        <v>1262.2425136403153</v>
      </c>
      <c r="F198" s="113">
        <f>Normativy!$E$88</f>
        <v>52</v>
      </c>
      <c r="G198" s="83">
        <f t="shared" si="8"/>
        <v>4820.4717181967462</v>
      </c>
    </row>
    <row r="199" spans="1:7" x14ac:dyDescent="0.2">
      <c r="A199" s="111">
        <v>204</v>
      </c>
      <c r="B199" s="128">
        <f>IF(A199&lt;Normativy!$E$49,Normativy!$F$49, IF(A199&lt;Normativy!$E$50,Normativy!$F$50+Normativy!$G$50*A199+Normativy!$H$50*A199^2,IF(A199&lt;Normativy!$E$51,Normativy!$F$51+Normativy!$G$51*A199+Normativy!$H$51*A199^2,Normativy!$F$52)))</f>
        <v>58.654944</v>
      </c>
      <c r="C199" s="110">
        <f>Normativy!$C$49</f>
        <v>17114</v>
      </c>
      <c r="D199" s="113">
        <f t="shared" si="9"/>
        <v>3501.2905305987506</v>
      </c>
      <c r="E199" s="110">
        <f t="shared" si="10"/>
        <v>1260.4645910155502</v>
      </c>
      <c r="F199" s="113">
        <f>Normativy!$E$88</f>
        <v>52</v>
      </c>
      <c r="G199" s="83">
        <f t="shared" ref="G199:G262" si="11">D199+E199+F199</f>
        <v>4813.7551216143011</v>
      </c>
    </row>
    <row r="200" spans="1:7" x14ac:dyDescent="0.2">
      <c r="A200" s="111">
        <v>205</v>
      </c>
      <c r="B200" s="128">
        <f>IF(A200&lt;Normativy!$E$49,Normativy!$F$49, IF(A200&lt;Normativy!$E$50,Normativy!$F$50+Normativy!$G$50*A200+Normativy!$H$50*A200^2,IF(A200&lt;Normativy!$E$51,Normativy!$F$51+Normativy!$G$51*A200+Normativy!$H$51*A200^2,Normativy!$F$52)))</f>
        <v>58.73715</v>
      </c>
      <c r="C200" s="110">
        <f>Normativy!$C$49</f>
        <v>17114</v>
      </c>
      <c r="D200" s="113">
        <f t="shared" si="9"/>
        <v>3496.3902742982937</v>
      </c>
      <c r="E200" s="110">
        <f t="shared" si="10"/>
        <v>1258.7004987473856</v>
      </c>
      <c r="F200" s="113">
        <f>Normativy!$E$88</f>
        <v>52</v>
      </c>
      <c r="G200" s="83">
        <f t="shared" si="11"/>
        <v>4807.0907730456793</v>
      </c>
    </row>
    <row r="201" spans="1:7" x14ac:dyDescent="0.2">
      <c r="A201" s="111">
        <v>206</v>
      </c>
      <c r="B201" s="128">
        <f>IF(A201&lt;Normativy!$E$49,Normativy!$F$49, IF(A201&lt;Normativy!$E$50,Normativy!$F$50+Normativy!$G$50*A201+Normativy!$H$50*A201^2,IF(A201&lt;Normativy!$E$51,Normativy!$F$51+Normativy!$G$51*A201+Normativy!$H$51*A201^2,Normativy!$F$52)))</f>
        <v>58.818944000000002</v>
      </c>
      <c r="C201" s="110">
        <f>Normativy!$C$49</f>
        <v>17114</v>
      </c>
      <c r="D201" s="113">
        <f t="shared" si="9"/>
        <v>3491.5281716040331</v>
      </c>
      <c r="E201" s="110">
        <f t="shared" si="10"/>
        <v>1256.9501417774518</v>
      </c>
      <c r="F201" s="113">
        <f>Normativy!$E$88</f>
        <v>52</v>
      </c>
      <c r="G201" s="83">
        <f t="shared" si="11"/>
        <v>4800.4783133814853</v>
      </c>
    </row>
    <row r="202" spans="1:7" x14ac:dyDescent="0.2">
      <c r="A202" s="111">
        <v>207</v>
      </c>
      <c r="B202" s="128">
        <f>IF(A202&lt;Normativy!$E$49,Normativy!$F$49, IF(A202&lt;Normativy!$E$50,Normativy!$F$50+Normativy!$G$50*A202+Normativy!$H$50*A202^2,IF(A202&lt;Normativy!$E$51,Normativy!$F$51+Normativy!$G$51*A202+Normativy!$H$51*A202^2,Normativy!$F$52)))</f>
        <v>58.900326000000007</v>
      </c>
      <c r="C202" s="110">
        <f>Normativy!$C$49</f>
        <v>17114</v>
      </c>
      <c r="D202" s="113">
        <f t="shared" si="9"/>
        <v>3486.7039615366471</v>
      </c>
      <c r="E202" s="110">
        <f t="shared" si="10"/>
        <v>1255.2134261531928</v>
      </c>
      <c r="F202" s="113">
        <f>Normativy!$E$88</f>
        <v>52</v>
      </c>
      <c r="G202" s="83">
        <f t="shared" si="11"/>
        <v>4793.9173876898403</v>
      </c>
    </row>
    <row r="203" spans="1:7" x14ac:dyDescent="0.2">
      <c r="A203" s="111">
        <v>208</v>
      </c>
      <c r="B203" s="128">
        <f>IF(A203&lt;Normativy!$E$49,Normativy!$F$49, IF(A203&lt;Normativy!$E$50,Normativy!$F$50+Normativy!$G$50*A203+Normativy!$H$50*A203^2,IF(A203&lt;Normativy!$E$51,Normativy!$F$51+Normativy!$G$51*A203+Normativy!$H$51*A203^2,Normativy!$F$52)))</f>
        <v>58.981296</v>
      </c>
      <c r="C203" s="110">
        <f>Normativy!$C$49</f>
        <v>17114</v>
      </c>
      <c r="D203" s="113">
        <f t="shared" si="9"/>
        <v>3481.9173861489926</v>
      </c>
      <c r="E203" s="110">
        <f t="shared" si="10"/>
        <v>1253.4902590136373</v>
      </c>
      <c r="F203" s="113">
        <f>Normativy!$E$88</f>
        <v>52</v>
      </c>
      <c r="G203" s="83">
        <f t="shared" si="11"/>
        <v>4787.4076451626297</v>
      </c>
    </row>
    <row r="204" spans="1:7" x14ac:dyDescent="0.2">
      <c r="A204" s="111">
        <v>209</v>
      </c>
      <c r="B204" s="128">
        <f>IF(A204&lt;Normativy!$E$49,Normativy!$F$49, IF(A204&lt;Normativy!$E$50,Normativy!$F$50+Normativy!$G$50*A204+Normativy!$H$50*A204^2,IF(A204&lt;Normativy!$E$51,Normativy!$F$51+Normativy!$G$51*A204+Normativy!$H$51*A204^2,Normativy!$F$52)))</f>
        <v>59.061854000000004</v>
      </c>
      <c r="C204" s="110">
        <f>Normativy!$C$49</f>
        <v>17114</v>
      </c>
      <c r="D204" s="113">
        <f t="shared" si="9"/>
        <v>3477.1681904872135</v>
      </c>
      <c r="E204" s="110">
        <f t="shared" si="10"/>
        <v>1251.7805485753968</v>
      </c>
      <c r="F204" s="113">
        <f>Normativy!$E$88</f>
        <v>52</v>
      </c>
      <c r="G204" s="83">
        <f t="shared" si="11"/>
        <v>4780.94873906261</v>
      </c>
    </row>
    <row r="205" spans="1:7" x14ac:dyDescent="0.2">
      <c r="A205" s="111">
        <v>210</v>
      </c>
      <c r="B205" s="128">
        <f>IF(A205&lt;Normativy!$E$49,Normativy!$F$49, IF(A205&lt;Normativy!$E$50,Normativy!$F$50+Normativy!$G$50*A205+Normativy!$H$50*A205^2,IF(A205&lt;Normativy!$E$51,Normativy!$F$51+Normativy!$G$51*A205+Normativy!$H$51*A205^2,Normativy!$F$52)))</f>
        <v>59.142000000000003</v>
      </c>
      <c r="C205" s="110">
        <f>Normativy!$C$49</f>
        <v>17114</v>
      </c>
      <c r="D205" s="113">
        <f t="shared" si="9"/>
        <v>3472.4561225525003</v>
      </c>
      <c r="E205" s="110">
        <f t="shared" si="10"/>
        <v>1250.0842041189001</v>
      </c>
      <c r="F205" s="113">
        <f>Normativy!$E$88</f>
        <v>52</v>
      </c>
      <c r="G205" s="83">
        <f t="shared" si="11"/>
        <v>4774.5403266714002</v>
      </c>
    </row>
    <row r="206" spans="1:7" x14ac:dyDescent="0.2">
      <c r="A206" s="111">
        <v>211</v>
      </c>
      <c r="B206" s="128">
        <f>IF(A206&lt;Normativy!$E$49,Normativy!$F$49, IF(A206&lt;Normativy!$E$50,Normativy!$F$50+Normativy!$G$50*A206+Normativy!$H$50*A206^2,IF(A206&lt;Normativy!$E$51,Normativy!$F$51+Normativy!$G$51*A206+Normativy!$H$51*A206^2,Normativy!$F$52)))</f>
        <v>59.221734000000005</v>
      </c>
      <c r="C206" s="110">
        <f>Normativy!$C$49</f>
        <v>17114</v>
      </c>
      <c r="D206" s="113">
        <f t="shared" si="9"/>
        <v>3467.7809332634533</v>
      </c>
      <c r="E206" s="110">
        <f t="shared" si="10"/>
        <v>1248.4011359748431</v>
      </c>
      <c r="F206" s="113">
        <f>Normativy!$E$88</f>
        <v>52</v>
      </c>
      <c r="G206" s="83">
        <f t="shared" si="11"/>
        <v>4768.1820692382962</v>
      </c>
    </row>
    <row r="207" spans="1:7" x14ac:dyDescent="0.2">
      <c r="A207" s="111">
        <v>212</v>
      </c>
      <c r="B207" s="128">
        <f>IF(A207&lt;Normativy!$E$49,Normativy!$F$49, IF(A207&lt;Normativy!$E$50,Normativy!$F$50+Normativy!$G$50*A207+Normativy!$H$50*A207^2,IF(A207&lt;Normativy!$E$51,Normativy!$F$51+Normativy!$G$51*A207+Normativy!$H$51*A207^2,Normativy!$F$52)))</f>
        <v>59.301055999999988</v>
      </c>
      <c r="C207" s="110">
        <f>Normativy!$C$49</f>
        <v>17114</v>
      </c>
      <c r="D207" s="113">
        <f t="shared" si="9"/>
        <v>3463.1423764190649</v>
      </c>
      <c r="E207" s="110">
        <f t="shared" si="10"/>
        <v>1246.7312555108633</v>
      </c>
      <c r="F207" s="113">
        <f>Normativy!$E$88</f>
        <v>52</v>
      </c>
      <c r="G207" s="83">
        <f t="shared" si="11"/>
        <v>4761.8736319299278</v>
      </c>
    </row>
    <row r="208" spans="1:7" x14ac:dyDescent="0.2">
      <c r="A208" s="111">
        <v>213</v>
      </c>
      <c r="B208" s="128">
        <f>IF(A208&lt;Normativy!$E$49,Normativy!$F$49, IF(A208&lt;Normativy!$E$50,Normativy!$F$50+Normativy!$G$50*A208+Normativy!$H$50*A208^2,IF(A208&lt;Normativy!$E$51,Normativy!$F$51+Normativy!$G$51*A208+Normativy!$H$51*A208^2,Normativy!$F$52)))</f>
        <v>59.379965999999996</v>
      </c>
      <c r="C208" s="110">
        <f>Normativy!$C$49</f>
        <v>17114</v>
      </c>
      <c r="D208" s="113">
        <f t="shared" si="9"/>
        <v>3458.5402086622958</v>
      </c>
      <c r="E208" s="110">
        <f t="shared" si="10"/>
        <v>1245.0744751184263</v>
      </c>
      <c r="F208" s="113">
        <f>Normativy!$E$88</f>
        <v>52</v>
      </c>
      <c r="G208" s="83">
        <f t="shared" si="11"/>
        <v>4755.6146837807219</v>
      </c>
    </row>
    <row r="209" spans="1:7" x14ac:dyDescent="0.2">
      <c r="A209" s="111">
        <v>214</v>
      </c>
      <c r="B209" s="128">
        <f>IF(A209&lt;Normativy!$E$49,Normativy!$F$49, IF(A209&lt;Normativy!$E$50,Normativy!$F$50+Normativy!$G$50*A209+Normativy!$H$50*A209^2,IF(A209&lt;Normativy!$E$51,Normativy!$F$51+Normativy!$G$51*A209+Normativy!$H$51*A209^2,Normativy!$F$52)))</f>
        <v>59.458463999999992</v>
      </c>
      <c r="C209" s="110">
        <f>Normativy!$C$49</f>
        <v>17114</v>
      </c>
      <c r="D209" s="113">
        <f t="shared" si="9"/>
        <v>3453.9741894442482</v>
      </c>
      <c r="E209" s="110">
        <f t="shared" si="10"/>
        <v>1243.4307081999293</v>
      </c>
      <c r="F209" s="113">
        <f>Normativy!$E$88</f>
        <v>52</v>
      </c>
      <c r="G209" s="83">
        <f t="shared" si="11"/>
        <v>4749.4048976441773</v>
      </c>
    </row>
    <row r="210" spans="1:7" x14ac:dyDescent="0.2">
      <c r="A210" s="111">
        <v>215</v>
      </c>
      <c r="B210" s="128">
        <f>IF(A210&lt;Normativy!$E$49,Normativy!$F$49, IF(A210&lt;Normativy!$E$50,Normativy!$F$50+Normativy!$G$50*A210+Normativy!$H$50*A210^2,IF(A210&lt;Normativy!$E$51,Normativy!$F$51+Normativy!$G$51*A210+Normativy!$H$51*A210^2,Normativy!$F$52)))</f>
        <v>59.536549999999991</v>
      </c>
      <c r="C210" s="110">
        <f>Normativy!$C$49</f>
        <v>17114</v>
      </c>
      <c r="D210" s="113">
        <f t="shared" si="9"/>
        <v>3449.4440809889056</v>
      </c>
      <c r="E210" s="110">
        <f t="shared" si="10"/>
        <v>1241.799869156006</v>
      </c>
      <c r="F210" s="113">
        <f>Normativy!$E$88</f>
        <v>52</v>
      </c>
      <c r="G210" s="83">
        <f t="shared" si="11"/>
        <v>4743.2439501449117</v>
      </c>
    </row>
    <row r="211" spans="1:7" x14ac:dyDescent="0.2">
      <c r="A211" s="111">
        <v>216</v>
      </c>
      <c r="B211" s="128">
        <f>IF(A211&lt;Normativy!$E$49,Normativy!$F$49, IF(A211&lt;Normativy!$E$50,Normativy!$F$50+Normativy!$G$50*A211+Normativy!$H$50*A211^2,IF(A211&lt;Normativy!$E$51,Normativy!$F$51+Normativy!$G$51*A211+Normativy!$H$51*A211^2,Normativy!$F$52)))</f>
        <v>59.614223999999993</v>
      </c>
      <c r="C211" s="110">
        <f>Normativy!$C$49</f>
        <v>17114</v>
      </c>
      <c r="D211" s="113">
        <f t="shared" si="9"/>
        <v>3444.9496482584427</v>
      </c>
      <c r="E211" s="110">
        <f t="shared" si="10"/>
        <v>1240.1818733730393</v>
      </c>
      <c r="F211" s="113">
        <f>Normativy!$E$88</f>
        <v>52</v>
      </c>
      <c r="G211" s="83">
        <f t="shared" si="11"/>
        <v>4737.1315216314815</v>
      </c>
    </row>
    <row r="212" spans="1:7" x14ac:dyDescent="0.2">
      <c r="A212" s="111">
        <v>217</v>
      </c>
      <c r="B212" s="128">
        <f>IF(A212&lt;Normativy!$E$49,Normativy!$F$49, IF(A212&lt;Normativy!$E$50,Normativy!$F$50+Normativy!$G$50*A212+Normativy!$H$50*A212^2,IF(A212&lt;Normativy!$E$51,Normativy!$F$51+Normativy!$G$51*A212+Normativy!$H$51*A212^2,Normativy!$F$52)))</f>
        <v>59.691485999999998</v>
      </c>
      <c r="C212" s="110">
        <f>Normativy!$C$49</f>
        <v>17114</v>
      </c>
      <c r="D212" s="113">
        <f t="shared" si="9"/>
        <v>3440.4906589190959</v>
      </c>
      <c r="E212" s="110">
        <f t="shared" si="10"/>
        <v>1238.5766372108744</v>
      </c>
      <c r="F212" s="113">
        <f>Normativy!$E$88</f>
        <v>52</v>
      </c>
      <c r="G212" s="83">
        <f t="shared" si="11"/>
        <v>4731.0672961299706</v>
      </c>
    </row>
    <row r="213" spans="1:7" x14ac:dyDescent="0.2">
      <c r="A213" s="111">
        <v>218</v>
      </c>
      <c r="B213" s="128">
        <f>IF(A213&lt;Normativy!$E$49,Normativy!$F$49, IF(A213&lt;Normativy!$E$50,Normativy!$F$50+Normativy!$G$50*A213+Normativy!$H$50*A213^2,IF(A213&lt;Normativy!$E$51,Normativy!$F$51+Normativy!$G$51*A213+Normativy!$H$51*A213^2,Normativy!$F$52)))</f>
        <v>59.768335999999998</v>
      </c>
      <c r="C213" s="110">
        <f>Normativy!$C$49</f>
        <v>17114</v>
      </c>
      <c r="D213" s="113">
        <f t="shared" si="9"/>
        <v>3436.0668833075761</v>
      </c>
      <c r="E213" s="110">
        <f t="shared" si="10"/>
        <v>1236.9840779907274</v>
      </c>
      <c r="F213" s="113">
        <f>Normativy!$E$88</f>
        <v>52</v>
      </c>
      <c r="G213" s="83">
        <f t="shared" si="11"/>
        <v>4725.0509612983033</v>
      </c>
    </row>
    <row r="214" spans="1:7" x14ac:dyDescent="0.2">
      <c r="A214" s="111">
        <v>219</v>
      </c>
      <c r="B214" s="128">
        <f>IF(A214&lt;Normativy!$E$49,Normativy!$F$49, IF(A214&lt;Normativy!$E$50,Normativy!$F$50+Normativy!$G$50*A214+Normativy!$H$50*A214^2,IF(A214&lt;Normativy!$E$51,Normativy!$F$51+Normativy!$G$51*A214+Normativy!$H$51*A214^2,Normativy!$F$52)))</f>
        <v>59.844774000000001</v>
      </c>
      <c r="C214" s="110">
        <f>Normativy!$C$49</f>
        <v>17114</v>
      </c>
      <c r="D214" s="113">
        <f t="shared" si="9"/>
        <v>3431.6780943980175</v>
      </c>
      <c r="E214" s="110">
        <f t="shared" si="10"/>
        <v>1235.4041139832862</v>
      </c>
      <c r="F214" s="113">
        <f>Normativy!$E$88</f>
        <v>52</v>
      </c>
      <c r="G214" s="83">
        <f t="shared" si="11"/>
        <v>4719.0822083813036</v>
      </c>
    </row>
    <row r="215" spans="1:7" x14ac:dyDescent="0.2">
      <c r="A215" s="111">
        <v>220</v>
      </c>
      <c r="B215" s="128">
        <f>IF(A215&lt;Normativy!$E$49,Normativy!$F$49, IF(A215&lt;Normativy!$E$50,Normativy!$F$50+Normativy!$G$50*A215+Normativy!$H$50*A215^2,IF(A215&lt;Normativy!$E$51,Normativy!$F$51+Normativy!$G$51*A215+Normativy!$H$51*A215^2,Normativy!$F$52)))</f>
        <v>59.9208</v>
      </c>
      <c r="C215" s="110">
        <f>Normativy!$C$49</f>
        <v>17114</v>
      </c>
      <c r="D215" s="113">
        <f t="shared" si="9"/>
        <v>3427.3240677694557</v>
      </c>
      <c r="E215" s="110">
        <f t="shared" si="10"/>
        <v>1233.8366643970039</v>
      </c>
      <c r="F215" s="113">
        <f>Normativy!$E$88</f>
        <v>52</v>
      </c>
      <c r="G215" s="83">
        <f t="shared" si="11"/>
        <v>4713.1607321664596</v>
      </c>
    </row>
    <row r="216" spans="1:7" x14ac:dyDescent="0.2">
      <c r="A216" s="111">
        <v>221</v>
      </c>
      <c r="B216" s="128">
        <f>IF(A216&lt;Normativy!$E$49,Normativy!$F$49, IF(A216&lt;Normativy!$E$50,Normativy!$F$50+Normativy!$G$50*A216+Normativy!$H$50*A216^2,IF(A216&lt;Normativy!$E$51,Normativy!$F$51+Normativy!$G$51*A216+Normativy!$H$51*A216^2,Normativy!$F$52)))</f>
        <v>59.996414000000001</v>
      </c>
      <c r="C216" s="110">
        <f>Normativy!$C$49</f>
        <v>17114</v>
      </c>
      <c r="D216" s="113">
        <f t="shared" si="9"/>
        <v>3423.0045815738249</v>
      </c>
      <c r="E216" s="110">
        <f t="shared" si="10"/>
        <v>1232.2816493665769</v>
      </c>
      <c r="F216" s="113">
        <f>Normativy!$E$88</f>
        <v>52</v>
      </c>
      <c r="G216" s="83">
        <f t="shared" si="11"/>
        <v>4707.2862309404018</v>
      </c>
    </row>
    <row r="217" spans="1:7" x14ac:dyDescent="0.2">
      <c r="A217" s="111">
        <v>222</v>
      </c>
      <c r="B217" s="128">
        <f>IF(A217&lt;Normativy!$E$49,Normativy!$F$49, IF(A217&lt;Normativy!$E$50,Normativy!$F$50+Normativy!$G$50*A217+Normativy!$H$50*A217^2,IF(A217&lt;Normativy!$E$51,Normativy!$F$51+Normativy!$G$51*A217+Normativy!$H$51*A217^2,Normativy!$F$52)))</f>
        <v>60.071615999999999</v>
      </c>
      <c r="C217" s="110">
        <f>Normativy!$C$49</f>
        <v>17114</v>
      </c>
      <c r="D217" s="113">
        <f t="shared" si="9"/>
        <v>3418.7194165044602</v>
      </c>
      <c r="E217" s="110">
        <f t="shared" si="10"/>
        <v>1230.7389899416057</v>
      </c>
      <c r="F217" s="113">
        <f>Normativy!$E$88</f>
        <v>52</v>
      </c>
      <c r="G217" s="83">
        <f t="shared" si="11"/>
        <v>4701.458406446066</v>
      </c>
    </row>
    <row r="218" spans="1:7" x14ac:dyDescent="0.2">
      <c r="A218" s="111">
        <v>223</v>
      </c>
      <c r="B218" s="128">
        <f>IF(A218&lt;Normativy!$E$49,Normativy!$F$49, IF(A218&lt;Normativy!$E$50,Normativy!$F$50+Normativy!$G$50*A218+Normativy!$H$50*A218^2,IF(A218&lt;Normativy!$E$51,Normativy!$F$51+Normativy!$G$51*A218+Normativy!$H$51*A218^2,Normativy!$F$52)))</f>
        <v>60.146405999999999</v>
      </c>
      <c r="C218" s="110">
        <f>Normativy!$C$49</f>
        <v>17114</v>
      </c>
      <c r="D218" s="113">
        <f t="shared" si="9"/>
        <v>3414.4683557650978</v>
      </c>
      <c r="E218" s="110">
        <f t="shared" si="10"/>
        <v>1229.2086080754352</v>
      </c>
      <c r="F218" s="113">
        <f>Normativy!$E$88</f>
        <v>52</v>
      </c>
      <c r="G218" s="83">
        <f t="shared" si="11"/>
        <v>4695.6769638405331</v>
      </c>
    </row>
    <row r="219" spans="1:7" x14ac:dyDescent="0.2">
      <c r="A219" s="111">
        <v>224</v>
      </c>
      <c r="B219" s="128">
        <f>IF(A219&lt;Normativy!$E$49,Normativy!$F$49, IF(A219&lt;Normativy!$E$50,Normativy!$F$50+Normativy!$G$50*A219+Normativy!$H$50*A219^2,IF(A219&lt;Normativy!$E$51,Normativy!$F$51+Normativy!$G$51*A219+Normativy!$H$51*A219^2,Normativy!$F$52)))</f>
        <v>60.220784000000002</v>
      </c>
      <c r="C219" s="110">
        <f>Normativy!$C$49</f>
        <v>17114</v>
      </c>
      <c r="D219" s="113">
        <f t="shared" si="9"/>
        <v>3410.2511850393707</v>
      </c>
      <c r="E219" s="110">
        <f t="shared" si="10"/>
        <v>1227.6904266141735</v>
      </c>
      <c r="F219" s="113">
        <f>Normativy!$E$88</f>
        <v>52</v>
      </c>
      <c r="G219" s="83">
        <f t="shared" si="11"/>
        <v>4689.941611653544</v>
      </c>
    </row>
    <row r="220" spans="1:7" x14ac:dyDescent="0.2">
      <c r="A220" s="111">
        <v>225</v>
      </c>
      <c r="B220" s="128">
        <f>IF(A220&lt;Normativy!$E$49,Normativy!$F$49, IF(A220&lt;Normativy!$E$50,Normativy!$F$50+Normativy!$G$50*A220+Normativy!$H$50*A220^2,IF(A220&lt;Normativy!$E$51,Normativy!$F$51+Normativy!$G$51*A220+Normativy!$H$51*A220^2,Normativy!$F$52)))</f>
        <v>60.294750000000001</v>
      </c>
      <c r="C220" s="110">
        <f>Normativy!$C$49</f>
        <v>17114</v>
      </c>
      <c r="D220" s="113">
        <f t="shared" si="9"/>
        <v>3406.0676924607865</v>
      </c>
      <c r="E220" s="110">
        <f t="shared" si="10"/>
        <v>1226.1843692858831</v>
      </c>
      <c r="F220" s="113">
        <f>Normativy!$E$88</f>
        <v>52</v>
      </c>
      <c r="G220" s="83">
        <f t="shared" si="11"/>
        <v>4684.2520617466698</v>
      </c>
    </row>
    <row r="221" spans="1:7" x14ac:dyDescent="0.2">
      <c r="A221" s="111">
        <v>226</v>
      </c>
      <c r="B221" s="128">
        <f>IF(A221&lt;Normativy!$E$49,Normativy!$F$49, IF(A221&lt;Normativy!$E$50,Normativy!$F$50+Normativy!$G$50*A221+Normativy!$H$50*A221^2,IF(A221&lt;Normativy!$E$51,Normativy!$F$51+Normativy!$G$51*A221+Normativy!$H$51*A221^2,Normativy!$F$52)))</f>
        <v>60.368304000000002</v>
      </c>
      <c r="C221" s="110">
        <f>Normativy!$C$49</f>
        <v>17114</v>
      </c>
      <c r="D221" s="113">
        <f t="shared" si="9"/>
        <v>3401.917668583169</v>
      </c>
      <c r="E221" s="110">
        <f t="shared" si="10"/>
        <v>1224.6903606899407</v>
      </c>
      <c r="F221" s="113">
        <f>Normativy!$E$88</f>
        <v>52</v>
      </c>
      <c r="G221" s="83">
        <f t="shared" si="11"/>
        <v>4678.6080292731094</v>
      </c>
    </row>
    <row r="222" spans="1:7" x14ac:dyDescent="0.2">
      <c r="A222" s="111">
        <v>227</v>
      </c>
      <c r="B222" s="128">
        <f>IF(A222&lt;Normativy!$E$49,Normativy!$F$49, IF(A222&lt;Normativy!$E$50,Normativy!$F$50+Normativy!$G$50*A222+Normativy!$H$50*A222^2,IF(A222&lt;Normativy!$E$51,Normativy!$F$51+Normativy!$G$51*A222+Normativy!$H$51*A222^2,Normativy!$F$52)))</f>
        <v>60.441445999999999</v>
      </c>
      <c r="C222" s="110">
        <f>Normativy!$C$49</f>
        <v>17114</v>
      </c>
      <c r="D222" s="113">
        <f t="shared" si="9"/>
        <v>3397.8009063515792</v>
      </c>
      <c r="E222" s="110">
        <f t="shared" si="10"/>
        <v>1223.2083262865685</v>
      </c>
      <c r="F222" s="113">
        <f>Normativy!$E$88</f>
        <v>52</v>
      </c>
      <c r="G222" s="83">
        <f t="shared" si="11"/>
        <v>4673.0092326381473</v>
      </c>
    </row>
    <row r="223" spans="1:7" x14ac:dyDescent="0.2">
      <c r="A223" s="111">
        <v>228</v>
      </c>
      <c r="B223" s="128">
        <f>IF(A223&lt;Normativy!$E$49,Normativy!$F$49, IF(A223&lt;Normativy!$E$50,Normativy!$F$50+Normativy!$G$50*A223+Normativy!$H$50*A223^2,IF(A223&lt;Normativy!$E$51,Normativy!$F$51+Normativy!$G$51*A223+Normativy!$H$51*A223^2,Normativy!$F$52)))</f>
        <v>60.514176000000006</v>
      </c>
      <c r="C223" s="110">
        <f>Normativy!$C$49</f>
        <v>17114</v>
      </c>
      <c r="D223" s="113">
        <f t="shared" si="9"/>
        <v>3393.7172010736786</v>
      </c>
      <c r="E223" s="110">
        <f t="shared" si="10"/>
        <v>1221.7381923865241</v>
      </c>
      <c r="F223" s="113">
        <f>Normativy!$E$88</f>
        <v>52</v>
      </c>
      <c r="G223" s="83">
        <f t="shared" si="11"/>
        <v>4667.4553934602027</v>
      </c>
    </row>
    <row r="224" spans="1:7" x14ac:dyDescent="0.2">
      <c r="A224" s="111">
        <v>229</v>
      </c>
      <c r="B224" s="128">
        <f>IF(A224&lt;Normativy!$E$49,Normativy!$F$49, IF(A224&lt;Normativy!$E$50,Normativy!$F$50+Normativy!$G$50*A224+Normativy!$H$50*A224^2,IF(A224&lt;Normativy!$E$51,Normativy!$F$51+Normativy!$G$51*A224+Normativy!$H$51*A224^2,Normativy!$F$52)))</f>
        <v>60.586494000000002</v>
      </c>
      <c r="C224" s="110">
        <f>Normativy!$C$49</f>
        <v>17114</v>
      </c>
      <c r="D224" s="113">
        <f t="shared" si="9"/>
        <v>3389.666350391557</v>
      </c>
      <c r="E224" s="110">
        <f t="shared" si="10"/>
        <v>1220.2798861409606</v>
      </c>
      <c r="F224" s="113">
        <f>Normativy!$E$88</f>
        <v>52</v>
      </c>
      <c r="G224" s="83">
        <f t="shared" si="11"/>
        <v>4661.946236532518</v>
      </c>
    </row>
    <row r="225" spans="1:7" x14ac:dyDescent="0.2">
      <c r="A225" s="111">
        <v>230</v>
      </c>
      <c r="B225" s="128">
        <f>IF(A225&lt;Normativy!$E$49,Normativy!$F$49, IF(A225&lt;Normativy!$E$50,Normativy!$F$50+Normativy!$G$50*A225+Normativy!$H$50*A225^2,IF(A225&lt;Normativy!$E$51,Normativy!$F$51+Normativy!$G$51*A225+Normativy!$H$51*A225^2,Normativy!$F$52)))</f>
        <v>60.658400000000007</v>
      </c>
      <c r="C225" s="110">
        <f>Normativy!$C$49</f>
        <v>17114</v>
      </c>
      <c r="D225" s="113">
        <f t="shared" si="9"/>
        <v>3385.6481542539859</v>
      </c>
      <c r="E225" s="110">
        <f t="shared" si="10"/>
        <v>1218.8333355314348</v>
      </c>
      <c r="F225" s="113">
        <f>Normativy!$E$88</f>
        <v>52</v>
      </c>
      <c r="G225" s="83">
        <f t="shared" si="11"/>
        <v>4656.4814897854212</v>
      </c>
    </row>
    <row r="226" spans="1:7" x14ac:dyDescent="0.2">
      <c r="A226" s="111">
        <v>231</v>
      </c>
      <c r="B226" s="128">
        <f>IF(A226&lt;Normativy!$E$49,Normativy!$F$49, IF(A226&lt;Normativy!$E$50,Normativy!$F$50+Normativy!$G$50*A226+Normativy!$H$50*A226^2,IF(A226&lt;Normativy!$E$51,Normativy!$F$51+Normativy!$G$51*A226+Normativy!$H$51*A226^2,Normativy!$F$52)))</f>
        <v>60.729894000000009</v>
      </c>
      <c r="C226" s="110">
        <f>Normativy!$C$49</f>
        <v>17114</v>
      </c>
      <c r="D226" s="113">
        <f t="shared" si="9"/>
        <v>3381.6624148891151</v>
      </c>
      <c r="E226" s="110">
        <f t="shared" si="10"/>
        <v>1217.3984693600814</v>
      </c>
      <c r="F226" s="113">
        <f>Normativy!$E$88</f>
        <v>52</v>
      </c>
      <c r="G226" s="83">
        <f t="shared" si="11"/>
        <v>4651.0608842491965</v>
      </c>
    </row>
    <row r="227" spans="1:7" x14ac:dyDescent="0.2">
      <c r="A227" s="111">
        <v>232</v>
      </c>
      <c r="B227" s="128">
        <f>IF(A227&lt;Normativy!$E$49,Normativy!$F$49, IF(A227&lt;Normativy!$E$50,Normativy!$F$50+Normativy!$G$50*A227+Normativy!$H$50*A227^2,IF(A227&lt;Normativy!$E$51,Normativy!$F$51+Normativy!$G$51*A227+Normativy!$H$51*A227^2,Normativy!$F$52)))</f>
        <v>60.800976000000006</v>
      </c>
      <c r="C227" s="110">
        <f>Normativy!$C$49</f>
        <v>17114</v>
      </c>
      <c r="D227" s="113">
        <f t="shared" si="9"/>
        <v>3377.7089367775934</v>
      </c>
      <c r="E227" s="110">
        <f t="shared" si="10"/>
        <v>1215.9752172399335</v>
      </c>
      <c r="F227" s="113">
        <f>Normativy!$E$88</f>
        <v>52</v>
      </c>
      <c r="G227" s="83">
        <f t="shared" si="11"/>
        <v>4645.6841540175265</v>
      </c>
    </row>
    <row r="228" spans="1:7" x14ac:dyDescent="0.2">
      <c r="A228" s="111">
        <v>233</v>
      </c>
      <c r="B228" s="128">
        <f>IF(A228&lt;Normativy!$E$49,Normativy!$F$49, IF(A228&lt;Normativy!$E$50,Normativy!$F$50+Normativy!$G$50*A228+Normativy!$H$50*A228^2,IF(A228&lt;Normativy!$E$51,Normativy!$F$51+Normativy!$G$51*A228+Normativy!$H$51*A228^2,Normativy!$F$52)))</f>
        <v>60.871646000000005</v>
      </c>
      <c r="C228" s="110">
        <f>Normativy!$C$49</f>
        <v>17114</v>
      </c>
      <c r="D228" s="113">
        <f t="shared" si="9"/>
        <v>3373.7875266261071</v>
      </c>
      <c r="E228" s="110">
        <f t="shared" si="10"/>
        <v>1214.5635095853986</v>
      </c>
      <c r="F228" s="113">
        <f>Normativy!$E$88</f>
        <v>52</v>
      </c>
      <c r="G228" s="83">
        <f t="shared" si="11"/>
        <v>4640.3510362115057</v>
      </c>
    </row>
    <row r="229" spans="1:7" x14ac:dyDescent="0.2">
      <c r="A229" s="111">
        <v>234</v>
      </c>
      <c r="B229" s="128">
        <f>IF(A229&lt;Normativy!$E$49,Normativy!$F$49, IF(A229&lt;Normativy!$E$50,Normativy!$F$50+Normativy!$G$50*A229+Normativy!$H$50*A229^2,IF(A229&lt;Normativy!$E$51,Normativy!$F$51+Normativy!$G$51*A229+Normativy!$H$51*A229^2,Normativy!$F$52)))</f>
        <v>60.941904000000008</v>
      </c>
      <c r="C229" s="110">
        <f>Normativy!$C$49</f>
        <v>17114</v>
      </c>
      <c r="D229" s="113">
        <f t="shared" si="9"/>
        <v>3369.8979933413298</v>
      </c>
      <c r="E229" s="110">
        <f t="shared" si="10"/>
        <v>1213.1632776028787</v>
      </c>
      <c r="F229" s="113">
        <f>Normativy!$E$88</f>
        <v>52</v>
      </c>
      <c r="G229" s="83">
        <f t="shared" si="11"/>
        <v>4635.0612709442084</v>
      </c>
    </row>
    <row r="230" spans="1:7" x14ac:dyDescent="0.2">
      <c r="A230" s="111">
        <v>235</v>
      </c>
      <c r="B230" s="128">
        <f>IF(A230&lt;Normativy!$E$49,Normativy!$F$49, IF(A230&lt;Normativy!$E$50,Normativy!$F$50+Normativy!$G$50*A230+Normativy!$H$50*A230^2,IF(A230&lt;Normativy!$E$51,Normativy!$F$51+Normativy!$G$51*A230+Normativy!$H$51*A230^2,Normativy!$F$52)))</f>
        <v>61.011750000000006</v>
      </c>
      <c r="C230" s="110">
        <f>Normativy!$C$49</f>
        <v>17114</v>
      </c>
      <c r="D230" s="113">
        <f t="shared" si="9"/>
        <v>3366.0401480042779</v>
      </c>
      <c r="E230" s="110">
        <f t="shared" si="10"/>
        <v>1211.77445328154</v>
      </c>
      <c r="F230" s="113">
        <f>Normativy!$E$88</f>
        <v>52</v>
      </c>
      <c r="G230" s="83">
        <f t="shared" si="11"/>
        <v>4629.8146012858178</v>
      </c>
    </row>
    <row r="231" spans="1:7" x14ac:dyDescent="0.2">
      <c r="A231" s="111">
        <v>236</v>
      </c>
      <c r="B231" s="128">
        <f>IF(A231&lt;Normativy!$E$49,Normativy!$F$49, IF(A231&lt;Normativy!$E$50,Normativy!$F$50+Normativy!$G$50*A231+Normativy!$H$50*A231^2,IF(A231&lt;Normativy!$E$51,Normativy!$F$51+Normativy!$G$51*A231+Normativy!$H$51*A231^2,Normativy!$F$52)))</f>
        <v>61.081184000000007</v>
      </c>
      <c r="C231" s="110">
        <f>Normativy!$C$49</f>
        <v>17114</v>
      </c>
      <c r="D231" s="113">
        <f t="shared" si="9"/>
        <v>3362.2138038450594</v>
      </c>
      <c r="E231" s="110">
        <f t="shared" si="10"/>
        <v>1210.3969693842214</v>
      </c>
      <c r="F231" s="113">
        <f>Normativy!$E$88</f>
        <v>52</v>
      </c>
      <c r="G231" s="83">
        <f t="shared" si="11"/>
        <v>4624.6107732292803</v>
      </c>
    </row>
    <row r="232" spans="1:7" x14ac:dyDescent="0.2">
      <c r="A232" s="111">
        <v>237</v>
      </c>
      <c r="B232" s="128">
        <f>IF(A232&lt;Normativy!$E$49,Normativy!$F$49, IF(A232&lt;Normativy!$E$50,Normativy!$F$50+Normativy!$G$50*A232+Normativy!$H$50*A232^2,IF(A232&lt;Normativy!$E$51,Normativy!$F$51+Normativy!$G$51*A232+Normativy!$H$51*A232^2,Normativy!$F$52)))</f>
        <v>61.150206000000011</v>
      </c>
      <c r="C232" s="110">
        <f>Normativy!$C$49</f>
        <v>17114</v>
      </c>
      <c r="D232" s="113">
        <f t="shared" si="9"/>
        <v>3358.4187762180218</v>
      </c>
      <c r="E232" s="110">
        <f t="shared" si="10"/>
        <v>1209.0307594384878</v>
      </c>
      <c r="F232" s="113">
        <f>Normativy!$E$88</f>
        <v>52</v>
      </c>
      <c r="G232" s="83">
        <f t="shared" si="11"/>
        <v>4619.4495356565094</v>
      </c>
    </row>
    <row r="233" spans="1:7" x14ac:dyDescent="0.2">
      <c r="A233" s="111">
        <v>238</v>
      </c>
      <c r="B233" s="128">
        <f>IF(A233&lt;Normativy!$E$49,Normativy!$F$49, IF(A233&lt;Normativy!$E$50,Normativy!$F$50+Normativy!$G$50*A233+Normativy!$H$50*A233^2,IF(A233&lt;Normativy!$E$51,Normativy!$F$51+Normativy!$G$51*A233+Normativy!$H$51*A233^2,Normativy!$F$52)))</f>
        <v>61.218816000000011</v>
      </c>
      <c r="C233" s="110">
        <f>Normativy!$C$49</f>
        <v>17114</v>
      </c>
      <c r="D233" s="113">
        <f t="shared" si="9"/>
        <v>3354.6548825772779</v>
      </c>
      <c r="E233" s="110">
        <f t="shared" si="10"/>
        <v>1207.6757577278199</v>
      </c>
      <c r="F233" s="113">
        <f>Normativy!$E$88</f>
        <v>52</v>
      </c>
      <c r="G233" s="83">
        <f t="shared" si="11"/>
        <v>4614.3306403050974</v>
      </c>
    </row>
    <row r="234" spans="1:7" x14ac:dyDescent="0.2">
      <c r="A234" s="111">
        <v>239</v>
      </c>
      <c r="B234" s="128">
        <f>IF(A234&lt;Normativy!$E$49,Normativy!$F$49, IF(A234&lt;Normativy!$E$50,Normativy!$F$50+Normativy!$G$50*A234+Normativy!$H$50*A234^2,IF(A234&lt;Normativy!$E$51,Normativy!$F$51+Normativy!$G$51*A234+Normativy!$H$51*A234^2,Normativy!$F$52)))</f>
        <v>61.287014000000013</v>
      </c>
      <c r="C234" s="110">
        <f>Normativy!$C$49</f>
        <v>17114</v>
      </c>
      <c r="D234" s="113">
        <f t="shared" si="9"/>
        <v>3350.9219424526045</v>
      </c>
      <c r="E234" s="110">
        <f t="shared" si="10"/>
        <v>1206.3318992829377</v>
      </c>
      <c r="F234" s="113">
        <f>Normativy!$E$88</f>
        <v>52</v>
      </c>
      <c r="G234" s="83">
        <f t="shared" si="11"/>
        <v>4609.2538417355427</v>
      </c>
    </row>
    <row r="235" spans="1:7" x14ac:dyDescent="0.2">
      <c r="A235" s="111">
        <v>240</v>
      </c>
      <c r="B235" s="128">
        <f>IF(A235&lt;Normativy!$E$49,Normativy!$F$49, IF(A235&lt;Normativy!$E$50,Normativy!$F$50+Normativy!$G$50*A235+Normativy!$H$50*A235^2,IF(A235&lt;Normativy!$E$51,Normativy!$F$51+Normativy!$G$51*A235+Normativy!$H$51*A235^2,Normativy!$F$52)))</f>
        <v>61.354800000000012</v>
      </c>
      <c r="C235" s="110">
        <f>Normativy!$C$49</f>
        <v>17114</v>
      </c>
      <c r="D235" s="113">
        <f t="shared" si="9"/>
        <v>3347.2197774257265</v>
      </c>
      <c r="E235" s="110">
        <f t="shared" si="10"/>
        <v>1204.9991198732614</v>
      </c>
      <c r="F235" s="113">
        <f>Normativy!$E$88</f>
        <v>52</v>
      </c>
      <c r="G235" s="83">
        <f t="shared" si="11"/>
        <v>4604.2188972989879</v>
      </c>
    </row>
    <row r="236" spans="1:7" x14ac:dyDescent="0.2">
      <c r="A236" s="111">
        <v>241</v>
      </c>
      <c r="B236" s="128">
        <f>IF(A236&lt;Normativy!$E$49,Normativy!$F$49, IF(A236&lt;Normativy!$E$50,Normativy!$F$50+Normativy!$G$50*A236+Normativy!$H$50*A236^2,IF(A236&lt;Normativy!$E$51,Normativy!$F$51+Normativy!$G$51*A236+Normativy!$H$51*A236^2,Normativy!$F$52)))</f>
        <v>61.422174000000012</v>
      </c>
      <c r="C236" s="110">
        <f>Normativy!$C$49</f>
        <v>17114</v>
      </c>
      <c r="D236" s="113">
        <f t="shared" si="9"/>
        <v>3343.5482111069523</v>
      </c>
      <c r="E236" s="110">
        <f t="shared" si="10"/>
        <v>1203.6773559985029</v>
      </c>
      <c r="F236" s="113">
        <f>Normativy!$E$88</f>
        <v>52</v>
      </c>
      <c r="G236" s="83">
        <f t="shared" si="11"/>
        <v>4599.2255671054554</v>
      </c>
    </row>
    <row r="237" spans="1:7" x14ac:dyDescent="0.2">
      <c r="A237" s="111">
        <v>242</v>
      </c>
      <c r="B237" s="128">
        <f>IF(A237&lt;Normativy!$E$49,Normativy!$F$49, IF(A237&lt;Normativy!$E$50,Normativy!$F$50+Normativy!$G$50*A237+Normativy!$H$50*A237^2,IF(A237&lt;Normativy!$E$51,Normativy!$F$51+Normativy!$G$51*A237+Normativy!$H$51*A237^2,Normativy!$F$52)))</f>
        <v>61.489136000000002</v>
      </c>
      <c r="C237" s="110">
        <f>Normativy!$C$49</f>
        <v>17114</v>
      </c>
      <c r="D237" s="113">
        <f t="shared" si="9"/>
        <v>3339.907069112176</v>
      </c>
      <c r="E237" s="110">
        <f t="shared" si="10"/>
        <v>1202.3665448803833</v>
      </c>
      <c r="F237" s="113">
        <f>Normativy!$E$88</f>
        <v>52</v>
      </c>
      <c r="G237" s="83">
        <f t="shared" si="11"/>
        <v>4594.2736139925591</v>
      </c>
    </row>
    <row r="238" spans="1:7" x14ac:dyDescent="0.2">
      <c r="A238" s="111">
        <v>243</v>
      </c>
      <c r="B238" s="128">
        <f>IF(A238&lt;Normativy!$E$49,Normativy!$F$49, IF(A238&lt;Normativy!$E$50,Normativy!$F$50+Normativy!$G$50*A238+Normativy!$H$50*A238^2,IF(A238&lt;Normativy!$E$51,Normativy!$F$51+Normativy!$G$51*A238+Normativy!$H$51*A238^2,Normativy!$F$52)))</f>
        <v>61.555686000000001</v>
      </c>
      <c r="C238" s="110">
        <f>Normativy!$C$49</f>
        <v>17114</v>
      </c>
      <c r="D238" s="113">
        <f t="shared" si="9"/>
        <v>3336.2961790402269</v>
      </c>
      <c r="E238" s="110">
        <f t="shared" si="10"/>
        <v>1201.0666244544816</v>
      </c>
      <c r="F238" s="113">
        <f>Normativy!$E$88</f>
        <v>52</v>
      </c>
      <c r="G238" s="83">
        <f t="shared" si="11"/>
        <v>4589.3628034947087</v>
      </c>
    </row>
    <row r="239" spans="1:7" x14ac:dyDescent="0.2">
      <c r="A239" s="111">
        <v>244</v>
      </c>
      <c r="B239" s="128">
        <f>IF(A239&lt;Normativy!$E$49,Normativy!$F$49, IF(A239&lt;Normativy!$E$50,Normativy!$F$50+Normativy!$G$50*A239+Normativy!$H$50*A239^2,IF(A239&lt;Normativy!$E$51,Normativy!$F$51+Normativy!$G$51*A239+Normativy!$H$51*A239^2,Normativy!$F$52)))</f>
        <v>61.621824000000004</v>
      </c>
      <c r="C239" s="110">
        <f>Normativy!$C$49</f>
        <v>17114</v>
      </c>
      <c r="D239" s="113">
        <f t="shared" si="9"/>
        <v>3332.7153704505727</v>
      </c>
      <c r="E239" s="110">
        <f t="shared" si="10"/>
        <v>1199.7775333622062</v>
      </c>
      <c r="F239" s="113">
        <f>Normativy!$E$88</f>
        <v>52</v>
      </c>
      <c r="G239" s="83">
        <f t="shared" si="11"/>
        <v>4584.4929038127793</v>
      </c>
    </row>
    <row r="240" spans="1:7" x14ac:dyDescent="0.2">
      <c r="A240" s="111">
        <v>245</v>
      </c>
      <c r="B240" s="128">
        <f>IF(A240&lt;Normativy!$E$49,Normativy!$F$49, IF(A240&lt;Normativy!$E$50,Normativy!$F$50+Normativy!$G$50*A240+Normativy!$H$50*A240^2,IF(A240&lt;Normativy!$E$51,Normativy!$F$51+Normativy!$G$51*A240+Normativy!$H$51*A240^2,Normativy!$F$52)))</f>
        <v>61.687550000000002</v>
      </c>
      <c r="C240" s="110">
        <f>Normativy!$C$49</f>
        <v>17114</v>
      </c>
      <c r="D240" s="113">
        <f t="shared" si="9"/>
        <v>3329.1644748413578</v>
      </c>
      <c r="E240" s="110">
        <f t="shared" si="10"/>
        <v>1198.4992109428888</v>
      </c>
      <c r="F240" s="113">
        <f>Normativy!$E$88</f>
        <v>52</v>
      </c>
      <c r="G240" s="83">
        <f t="shared" si="11"/>
        <v>4579.6636857842468</v>
      </c>
    </row>
    <row r="241" spans="1:7" x14ac:dyDescent="0.2">
      <c r="A241" s="111">
        <v>246</v>
      </c>
      <c r="B241" s="128">
        <f>IF(A241&lt;Normativy!$E$49,Normativy!$F$49, IF(A241&lt;Normativy!$E$50,Normativy!$F$50+Normativy!$G$50*A241+Normativy!$H$50*A241^2,IF(A241&lt;Normativy!$E$51,Normativy!$F$51+Normativy!$G$51*A241+Normativy!$H$51*A241^2,Normativy!$F$52)))</f>
        <v>61.752864000000002</v>
      </c>
      <c r="C241" s="110">
        <f>Normativy!$C$49</f>
        <v>17114</v>
      </c>
      <c r="D241" s="113">
        <f t="shared" si="9"/>
        <v>3325.6433256277796</v>
      </c>
      <c r="E241" s="110">
        <f t="shared" si="10"/>
        <v>1197.2315972260005</v>
      </c>
      <c r="F241" s="113">
        <f>Normativy!$E$88</f>
        <v>52</v>
      </c>
      <c r="G241" s="83">
        <f t="shared" si="11"/>
        <v>4574.8749228537799</v>
      </c>
    </row>
    <row r="242" spans="1:7" x14ac:dyDescent="0.2">
      <c r="A242" s="111">
        <v>247</v>
      </c>
      <c r="B242" s="128">
        <f>IF(A242&lt;Normativy!$E$49,Normativy!$F$49, IF(A242&lt;Normativy!$E$50,Normativy!$F$50+Normativy!$G$50*A242+Normativy!$H$50*A242^2,IF(A242&lt;Normativy!$E$51,Normativy!$F$51+Normativy!$G$51*A242+Normativy!$H$51*A242^2,Normativy!$F$52)))</f>
        <v>61.817766000000006</v>
      </c>
      <c r="C242" s="110">
        <f>Normativy!$C$49</f>
        <v>17114</v>
      </c>
      <c r="D242" s="113">
        <f t="shared" si="9"/>
        <v>3322.1517581207963</v>
      </c>
      <c r="E242" s="110">
        <f t="shared" si="10"/>
        <v>1195.9746329234865</v>
      </c>
      <c r="F242" s="113">
        <f>Normativy!$E$88</f>
        <v>52</v>
      </c>
      <c r="G242" s="83">
        <f t="shared" si="11"/>
        <v>4570.1263910442831</v>
      </c>
    </row>
    <row r="243" spans="1:7" x14ac:dyDescent="0.2">
      <c r="A243" s="111">
        <v>248</v>
      </c>
      <c r="B243" s="128">
        <f>IF(A243&lt;Normativy!$E$49,Normativy!$F$49, IF(A243&lt;Normativy!$E$50,Normativy!$F$50+Normativy!$G$50*A243+Normativy!$H$50*A243^2,IF(A243&lt;Normativy!$E$51,Normativy!$F$51+Normativy!$G$51*A243+Normativy!$H$51*A243^2,Normativy!$F$52)))</f>
        <v>61.882256000000005</v>
      </c>
      <c r="C243" s="110">
        <f>Normativy!$C$49</f>
        <v>17114</v>
      </c>
      <c r="D243" s="113">
        <f t="shared" si="9"/>
        <v>3318.6896095061566</v>
      </c>
      <c r="E243" s="110">
        <f t="shared" si="10"/>
        <v>1194.7282594222163</v>
      </c>
      <c r="F243" s="113">
        <f>Normativy!$E$88</f>
        <v>52</v>
      </c>
      <c r="G243" s="83">
        <f t="shared" si="11"/>
        <v>4565.4178689283726</v>
      </c>
    </row>
    <row r="244" spans="1:7" x14ac:dyDescent="0.2">
      <c r="A244" s="111">
        <v>249</v>
      </c>
      <c r="B244" s="128">
        <f>IF(A244&lt;Normativy!$E$49,Normativy!$F$49, IF(A244&lt;Normativy!$E$50,Normativy!$F$50+Normativy!$G$50*A244+Normativy!$H$50*A244^2,IF(A244&lt;Normativy!$E$51,Normativy!$F$51+Normativy!$G$51*A244+Normativy!$H$51*A244^2,Normativy!$F$52)))</f>
        <v>61.946334000000007</v>
      </c>
      <c r="C244" s="110">
        <f>Normativy!$C$49</f>
        <v>17114</v>
      </c>
      <c r="D244" s="113">
        <f t="shared" si="9"/>
        <v>3315.2567188237476</v>
      </c>
      <c r="E244" s="110">
        <f t="shared" si="10"/>
        <v>1193.4924187765491</v>
      </c>
      <c r="F244" s="113">
        <f>Normativy!$E$88</f>
        <v>52</v>
      </c>
      <c r="G244" s="83">
        <f t="shared" si="11"/>
        <v>4560.7491376002963</v>
      </c>
    </row>
    <row r="245" spans="1:7" x14ac:dyDescent="0.2">
      <c r="A245" s="111">
        <v>250</v>
      </c>
      <c r="B245" s="128">
        <f>IF(A245&lt;Normativy!$E$49,Normativy!$F$49, IF(A245&lt;Normativy!$E$50,Normativy!$F$50+Normativy!$G$50*A245+Normativy!$H$50*A245^2,IF(A245&lt;Normativy!$E$51,Normativy!$F$51+Normativy!$G$51*A245+Normativy!$H$51*A245^2,Normativy!$F$52)))</f>
        <v>62.010000000000005</v>
      </c>
      <c r="C245" s="110">
        <f>Normativy!$C$49</f>
        <v>17114</v>
      </c>
      <c r="D245" s="113">
        <f t="shared" si="9"/>
        <v>3311.8529269472665</v>
      </c>
      <c r="E245" s="110">
        <f t="shared" si="10"/>
        <v>1192.2670537010158</v>
      </c>
      <c r="F245" s="113">
        <f>Normativy!$E$88</f>
        <v>52</v>
      </c>
      <c r="G245" s="83">
        <f t="shared" si="11"/>
        <v>4556.1199806482819</v>
      </c>
    </row>
    <row r="246" spans="1:7" x14ac:dyDescent="0.2">
      <c r="A246" s="111">
        <v>251</v>
      </c>
      <c r="B246" s="128">
        <f>IF(A246&lt;Normativy!$E$49,Normativy!$F$49, IF(A246&lt;Normativy!$E$50,Normativy!$F$50+Normativy!$G$50*A246+Normativy!$H$50*A246^2,IF(A246&lt;Normativy!$E$51,Normativy!$F$51+Normativy!$G$51*A246+Normativy!$H$51*A246^2,Normativy!$F$52)))</f>
        <v>62.073254000000006</v>
      </c>
      <c r="C246" s="110">
        <f>Normativy!$C$49</f>
        <v>17114</v>
      </c>
      <c r="D246" s="113">
        <f t="shared" si="9"/>
        <v>3308.4780765641826</v>
      </c>
      <c r="E246" s="110">
        <f t="shared" si="10"/>
        <v>1191.0521075631057</v>
      </c>
      <c r="F246" s="113">
        <f>Normativy!$E$88</f>
        <v>52</v>
      </c>
      <c r="G246" s="83">
        <f t="shared" si="11"/>
        <v>4551.5301841272885</v>
      </c>
    </row>
    <row r="247" spans="1:7" x14ac:dyDescent="0.2">
      <c r="A247" s="111">
        <v>252</v>
      </c>
      <c r="B247" s="128">
        <f>IF(A247&lt;Normativy!$E$49,Normativy!$F$49, IF(A247&lt;Normativy!$E$50,Normativy!$F$50+Normativy!$G$50*A247+Normativy!$H$50*A247^2,IF(A247&lt;Normativy!$E$51,Normativy!$F$51+Normativy!$G$51*A247+Normativy!$H$51*A247^2,Normativy!$F$52)))</f>
        <v>62.136095999999995</v>
      </c>
      <c r="C247" s="110">
        <f>Normativy!$C$49</f>
        <v>17114</v>
      </c>
      <c r="D247" s="113">
        <f t="shared" si="9"/>
        <v>3305.1320121560261</v>
      </c>
      <c r="E247" s="110">
        <f t="shared" si="10"/>
        <v>1189.8475243761693</v>
      </c>
      <c r="F247" s="113">
        <f>Normativy!$E$88</f>
        <v>52</v>
      </c>
      <c r="G247" s="83">
        <f t="shared" si="11"/>
        <v>4546.9795365321952</v>
      </c>
    </row>
    <row r="248" spans="1:7" x14ac:dyDescent="0.2">
      <c r="A248" s="111">
        <v>253</v>
      </c>
      <c r="B248" s="128">
        <f>IF(A248&lt;Normativy!$E$49,Normativy!$F$49, IF(A248&lt;Normativy!$E$50,Normativy!$F$50+Normativy!$G$50*A248+Normativy!$H$50*A248^2,IF(A248&lt;Normativy!$E$51,Normativy!$F$51+Normativy!$G$51*A248+Normativy!$H$51*A248^2,Normativy!$F$52)))</f>
        <v>62.198525999999994</v>
      </c>
      <c r="C248" s="110">
        <f>Normativy!$C$49</f>
        <v>17114</v>
      </c>
      <c r="D248" s="113">
        <f t="shared" si="9"/>
        <v>3301.8145799789536</v>
      </c>
      <c r="E248" s="110">
        <f t="shared" si="10"/>
        <v>1188.6532487924233</v>
      </c>
      <c r="F248" s="113">
        <f>Normativy!$E$88</f>
        <v>52</v>
      </c>
      <c r="G248" s="83">
        <f t="shared" si="11"/>
        <v>4542.4678287713768</v>
      </c>
    </row>
    <row r="249" spans="1:7" x14ac:dyDescent="0.2">
      <c r="A249" s="111">
        <v>254</v>
      </c>
      <c r="B249" s="128">
        <f>IF(A249&lt;Normativy!$E$49,Normativy!$F$49, IF(A249&lt;Normativy!$E$50,Normativy!$F$50+Normativy!$G$50*A249+Normativy!$H$50*A249^2,IF(A249&lt;Normativy!$E$51,Normativy!$F$51+Normativy!$G$51*A249+Normativy!$H$51*A249^2,Normativy!$F$52)))</f>
        <v>62.260543999999996</v>
      </c>
      <c r="C249" s="110">
        <f>Normativy!$C$49</f>
        <v>17114</v>
      </c>
      <c r="D249" s="113">
        <f t="shared" si="9"/>
        <v>3298.5256280446251</v>
      </c>
      <c r="E249" s="110">
        <f t="shared" si="10"/>
        <v>1187.4692260960651</v>
      </c>
      <c r="F249" s="113">
        <f>Normativy!$E$88</f>
        <v>52</v>
      </c>
      <c r="G249" s="83">
        <f t="shared" si="11"/>
        <v>4537.9948541406902</v>
      </c>
    </row>
    <row r="250" spans="1:7" x14ac:dyDescent="0.2">
      <c r="A250" s="111">
        <v>255</v>
      </c>
      <c r="B250" s="128">
        <f>IF(A250&lt;Normativy!$E$49,Normativy!$F$49, IF(A250&lt;Normativy!$E$50,Normativy!$F$50+Normativy!$G$50*A250+Normativy!$H$50*A250^2,IF(A250&lt;Normativy!$E$51,Normativy!$F$51+Normativy!$G$51*A250+Normativy!$H$51*A250^2,Normativy!$F$52)))</f>
        <v>62.322149999999993</v>
      </c>
      <c r="C250" s="110">
        <f>Normativy!$C$49</f>
        <v>17114</v>
      </c>
      <c r="D250" s="113">
        <f t="shared" si="9"/>
        <v>3295.2650061013624</v>
      </c>
      <c r="E250" s="110">
        <f t="shared" si="10"/>
        <v>1186.2954021964904</v>
      </c>
      <c r="F250" s="113">
        <f>Normativy!$E$88</f>
        <v>52</v>
      </c>
      <c r="G250" s="83">
        <f t="shared" si="11"/>
        <v>4533.5604082978525</v>
      </c>
    </row>
    <row r="251" spans="1:7" x14ac:dyDescent="0.2">
      <c r="A251" s="111">
        <v>256</v>
      </c>
      <c r="B251" s="128">
        <f>IF(A251&lt;Normativy!$E$49,Normativy!$F$49, IF(A251&lt;Normativy!$E$50,Normativy!$F$50+Normativy!$G$50*A251+Normativy!$H$50*A251^2,IF(A251&lt;Normativy!$E$51,Normativy!$F$51+Normativy!$G$51*A251+Normativy!$H$51*A251^2,Normativy!$F$52)))</f>
        <v>62.383343999999994</v>
      </c>
      <c r="C251" s="110">
        <f>Normativy!$C$49</f>
        <v>17114</v>
      </c>
      <c r="D251" s="113">
        <f t="shared" si="9"/>
        <v>3292.0325656155915</v>
      </c>
      <c r="E251" s="110">
        <f t="shared" si="10"/>
        <v>1185.131723621613</v>
      </c>
      <c r="F251" s="113">
        <f>Normativy!$E$88</f>
        <v>52</v>
      </c>
      <c r="G251" s="83">
        <f t="shared" si="11"/>
        <v>4529.1642892372047</v>
      </c>
    </row>
    <row r="252" spans="1:7" x14ac:dyDescent="0.2">
      <c r="A252" s="111">
        <v>257</v>
      </c>
      <c r="B252" s="128">
        <f>IF(A252&lt;Normativy!$E$49,Normativy!$F$49, IF(A252&lt;Normativy!$E$50,Normativy!$F$50+Normativy!$G$50*A252+Normativy!$H$50*A252^2,IF(A252&lt;Normativy!$E$51,Normativy!$F$51+Normativy!$G$51*A252+Normativy!$H$51*A252^2,Normativy!$F$52)))</f>
        <v>62.444125999999997</v>
      </c>
      <c r="C252" s="110">
        <f>Normativy!$C$49</f>
        <v>17114</v>
      </c>
      <c r="D252" s="113">
        <f t="shared" si="9"/>
        <v>3288.8281597535693</v>
      </c>
      <c r="E252" s="110">
        <f t="shared" si="10"/>
        <v>1183.9781375112848</v>
      </c>
      <c r="F252" s="113">
        <f>Normativy!$E$88</f>
        <v>52</v>
      </c>
      <c r="G252" s="83">
        <f t="shared" si="11"/>
        <v>4524.806297264854</v>
      </c>
    </row>
    <row r="253" spans="1:7" x14ac:dyDescent="0.2">
      <c r="A253" s="111">
        <v>258</v>
      </c>
      <c r="B253" s="128">
        <f>IF(A253&lt;Normativy!$E$49,Normativy!$F$49, IF(A253&lt;Normativy!$E$50,Normativy!$F$50+Normativy!$G$50*A253+Normativy!$H$50*A253^2,IF(A253&lt;Normativy!$E$51,Normativy!$F$51+Normativy!$G$51*A253+Normativy!$H$51*A253^2,Normativy!$F$52)))</f>
        <v>62.504495999999996</v>
      </c>
      <c r="C253" s="110">
        <f>Normativy!$C$49</f>
        <v>17114</v>
      </c>
      <c r="D253" s="113">
        <f t="shared" si="9"/>
        <v>3285.6516433633833</v>
      </c>
      <c r="E253" s="110">
        <f t="shared" si="10"/>
        <v>1182.8345916108181</v>
      </c>
      <c r="F253" s="113">
        <f>Normativy!$E$88</f>
        <v>52</v>
      </c>
      <c r="G253" s="83">
        <f t="shared" si="11"/>
        <v>4520.4862349742016</v>
      </c>
    </row>
    <row r="254" spans="1:7" x14ac:dyDescent="0.2">
      <c r="A254" s="111">
        <v>259</v>
      </c>
      <c r="B254" s="128">
        <f>IF(A254&lt;Normativy!$E$49,Normativy!$F$49, IF(A254&lt;Normativy!$E$50,Normativy!$F$50+Normativy!$G$50*A254+Normativy!$H$50*A254^2,IF(A254&lt;Normativy!$E$51,Normativy!$F$51+Normativy!$G$51*A254+Normativy!$H$51*A254^2,Normativy!$F$52)))</f>
        <v>62.564453999999998</v>
      </c>
      <c r="C254" s="110">
        <f>Normativy!$C$49</f>
        <v>17114</v>
      </c>
      <c r="D254" s="113">
        <f t="shared" si="9"/>
        <v>3282.5028729572232</v>
      </c>
      <c r="E254" s="110">
        <f t="shared" si="10"/>
        <v>1181.7010342646004</v>
      </c>
      <c r="F254" s="113">
        <f>Normativy!$E$88</f>
        <v>52</v>
      </c>
      <c r="G254" s="83">
        <f t="shared" si="11"/>
        <v>4516.2039072218231</v>
      </c>
    </row>
    <row r="255" spans="1:7" x14ac:dyDescent="0.2">
      <c r="A255" s="111">
        <v>260</v>
      </c>
      <c r="B255" s="128">
        <f>IF(A255&lt;Normativy!$E$49,Normativy!$F$49, IF(A255&lt;Normativy!$E$50,Normativy!$F$50+Normativy!$G$50*A255+Normativy!$H$50*A255^2,IF(A255&lt;Normativy!$E$51,Normativy!$F$51+Normativy!$G$51*A255+Normativy!$H$51*A255^2,Normativy!$F$52)))</f>
        <v>62.623999999999995</v>
      </c>
      <c r="C255" s="110">
        <f>Normativy!$C$49</f>
        <v>17114</v>
      </c>
      <c r="D255" s="113">
        <f t="shared" si="9"/>
        <v>3279.38170669392</v>
      </c>
      <c r="E255" s="110">
        <f t="shared" si="10"/>
        <v>1180.5774144098111</v>
      </c>
      <c r="F255" s="113">
        <f>Normativy!$E$88</f>
        <v>52</v>
      </c>
      <c r="G255" s="83">
        <f t="shared" si="11"/>
        <v>4511.9591211037314</v>
      </c>
    </row>
    <row r="256" spans="1:7" x14ac:dyDescent="0.2">
      <c r="A256" s="111">
        <v>261</v>
      </c>
      <c r="B256" s="128">
        <f>IF(A256&lt;Normativy!$E$49,Normativy!$F$49, IF(A256&lt;Normativy!$E$50,Normativy!$F$50+Normativy!$G$50*A256+Normativy!$H$50*A256^2,IF(A256&lt;Normativy!$E$51,Normativy!$F$51+Normativy!$G$51*A256+Normativy!$H$51*A256^2,Normativy!$F$52)))</f>
        <v>62.683133999999995</v>
      </c>
      <c r="C256" s="110">
        <f>Normativy!$C$49</f>
        <v>17114</v>
      </c>
      <c r="D256" s="113">
        <f t="shared" si="9"/>
        <v>3276.2880043617479</v>
      </c>
      <c r="E256" s="110">
        <f t="shared" si="10"/>
        <v>1179.4636815702293</v>
      </c>
      <c r="F256" s="113">
        <f>Normativy!$E$88</f>
        <v>52</v>
      </c>
      <c r="G256" s="83">
        <f t="shared" si="11"/>
        <v>4507.7516859319767</v>
      </c>
    </row>
    <row r="257" spans="1:7" x14ac:dyDescent="0.2">
      <c r="A257" s="111">
        <v>262</v>
      </c>
      <c r="B257" s="128">
        <f>IF(A257&lt;Normativy!$E$49,Normativy!$F$49, IF(A257&lt;Normativy!$E$50,Normativy!$F$50+Normativy!$G$50*A257+Normativy!$H$50*A257^2,IF(A257&lt;Normativy!$E$51,Normativy!$F$51+Normativy!$G$51*A257+Normativy!$H$51*A257^2,Normativy!$F$52)))</f>
        <v>62.741855999999999</v>
      </c>
      <c r="C257" s="110">
        <f>Normativy!$C$49</f>
        <v>17114</v>
      </c>
      <c r="D257" s="113">
        <f t="shared" si="9"/>
        <v>3273.2216273614858</v>
      </c>
      <c r="E257" s="110">
        <f t="shared" si="10"/>
        <v>1178.3597858501348</v>
      </c>
      <c r="F257" s="113">
        <f>Normativy!$E$88</f>
        <v>52</v>
      </c>
      <c r="G257" s="83">
        <f t="shared" si="11"/>
        <v>4503.5814132116211</v>
      </c>
    </row>
    <row r="258" spans="1:7" x14ac:dyDescent="0.2">
      <c r="A258" s="111">
        <v>263</v>
      </c>
      <c r="B258" s="128">
        <f>IF(A258&lt;Normativy!$E$49,Normativy!$F$49, IF(A258&lt;Normativy!$E$50,Normativy!$F$50+Normativy!$G$50*A258+Normativy!$H$50*A258^2,IF(A258&lt;Normativy!$E$51,Normativy!$F$51+Normativy!$G$51*A258+Normativy!$H$51*A258^2,Normativy!$F$52)))</f>
        <v>62.800166000000004</v>
      </c>
      <c r="C258" s="110">
        <f>Normativy!$C$49</f>
        <v>17114</v>
      </c>
      <c r="D258" s="113">
        <f t="shared" si="9"/>
        <v>3270.182438689732</v>
      </c>
      <c r="E258" s="110">
        <f t="shared" si="10"/>
        <v>1177.2656779283034</v>
      </c>
      <c r="F258" s="113">
        <f>Normativy!$E$88</f>
        <v>52</v>
      </c>
      <c r="G258" s="83">
        <f t="shared" si="11"/>
        <v>4499.4481166180358</v>
      </c>
    </row>
    <row r="259" spans="1:7" x14ac:dyDescent="0.2">
      <c r="A259" s="111">
        <v>264</v>
      </c>
      <c r="B259" s="128">
        <f>IF(A259&lt;Normativy!$E$49,Normativy!$F$49, IF(A259&lt;Normativy!$E$50,Normativy!$F$50+Normativy!$G$50*A259+Normativy!$H$50*A259^2,IF(A259&lt;Normativy!$E$51,Normativy!$F$51+Normativy!$G$51*A259+Normativy!$H$51*A259^2,Normativy!$F$52)))</f>
        <v>62.858063999999999</v>
      </c>
      <c r="C259" s="110">
        <f>Normativy!$C$49</f>
        <v>17114</v>
      </c>
      <c r="D259" s="113">
        <f t="shared" si="9"/>
        <v>3267.17030292247</v>
      </c>
      <c r="E259" s="110">
        <f t="shared" si="10"/>
        <v>1176.1813090520891</v>
      </c>
      <c r="F259" s="113">
        <f>Normativy!$E$88</f>
        <v>52</v>
      </c>
      <c r="G259" s="83">
        <f t="shared" si="11"/>
        <v>4495.3516119745591</v>
      </c>
    </row>
    <row r="260" spans="1:7" x14ac:dyDescent="0.2">
      <c r="A260" s="111">
        <v>265</v>
      </c>
      <c r="B260" s="128">
        <f>IF(A260&lt;Normativy!$E$49,Normativy!$F$49, IF(A260&lt;Normativy!$E$50,Normativy!$F$50+Normativy!$G$50*A260+Normativy!$H$50*A260^2,IF(A260&lt;Normativy!$E$51,Normativy!$F$51+Normativy!$G$51*A260+Normativy!$H$51*A260^2,Normativy!$F$52)))</f>
        <v>62.915550000000003</v>
      </c>
      <c r="C260" s="110">
        <f>Normativy!$C$49</f>
        <v>17114</v>
      </c>
      <c r="D260" s="113">
        <f t="shared" si="9"/>
        <v>3264.1850861988805</v>
      </c>
      <c r="E260" s="110">
        <f t="shared" si="10"/>
        <v>1175.1066310315969</v>
      </c>
      <c r="F260" s="113">
        <f>Normativy!$E$88</f>
        <v>52</v>
      </c>
      <c r="G260" s="83">
        <f t="shared" si="11"/>
        <v>4491.2917172304769</v>
      </c>
    </row>
    <row r="261" spans="1:7" x14ac:dyDescent="0.2">
      <c r="A261" s="111">
        <v>266</v>
      </c>
      <c r="B261" s="128">
        <f>IF(A261&lt;Normativy!$E$49,Normativy!$F$49, IF(A261&lt;Normativy!$E$50,Normativy!$F$50+Normativy!$G$50*A261+Normativy!$H$50*A261^2,IF(A261&lt;Normativy!$E$51,Normativy!$F$51+Normativy!$G$51*A261+Normativy!$H$51*A261^2,Normativy!$F$52)))</f>
        <v>62.972624000000003</v>
      </c>
      <c r="C261" s="110">
        <f>Normativy!$C$49</f>
        <v>17114</v>
      </c>
      <c r="D261" s="113">
        <f t="shared" si="9"/>
        <v>3261.226656205401</v>
      </c>
      <c r="E261" s="110">
        <f t="shared" si="10"/>
        <v>1174.0415962339443</v>
      </c>
      <c r="F261" s="113">
        <f>Normativy!$E$88</f>
        <v>52</v>
      </c>
      <c r="G261" s="83">
        <f t="shared" si="11"/>
        <v>4487.2682524393458</v>
      </c>
    </row>
    <row r="262" spans="1:7" x14ac:dyDescent="0.2">
      <c r="A262" s="111">
        <v>267</v>
      </c>
      <c r="B262" s="128">
        <f>IF(A262&lt;Normativy!$E$49,Normativy!$F$49, IF(A262&lt;Normativy!$E$50,Normativy!$F$50+Normativy!$G$50*A262+Normativy!$H$50*A262^2,IF(A262&lt;Normativy!$E$51,Normativy!$F$51+Normativy!$G$51*A262+Normativy!$H$51*A262^2,Normativy!$F$52)))</f>
        <v>63.029286000000006</v>
      </c>
      <c r="C262" s="110">
        <f>Normativy!$C$49</f>
        <v>17114</v>
      </c>
      <c r="D262" s="113">
        <f t="shared" ref="D262:D325" si="12">C262/B262*12</f>
        <v>3258.2948821600166</v>
      </c>
      <c r="E262" s="110">
        <f t="shared" ref="E262:E325" si="13">D262*0.36</f>
        <v>1172.986157577606</v>
      </c>
      <c r="F262" s="113">
        <f>Normativy!$E$88</f>
        <v>52</v>
      </c>
      <c r="G262" s="83">
        <f t="shared" si="11"/>
        <v>4483.2810397376225</v>
      </c>
    </row>
    <row r="263" spans="1:7" x14ac:dyDescent="0.2">
      <c r="A263" s="111">
        <v>268</v>
      </c>
      <c r="B263" s="128">
        <f>IF(A263&lt;Normativy!$E$49,Normativy!$F$49, IF(A263&lt;Normativy!$E$50,Normativy!$F$50+Normativy!$G$50*A263+Normativy!$H$50*A263^2,IF(A263&lt;Normativy!$E$51,Normativy!$F$51+Normativy!$G$51*A263+Normativy!$H$51*A263^2,Normativy!$F$52)))</f>
        <v>63.069721600000001</v>
      </c>
      <c r="C263" s="110">
        <f>Normativy!$C$49</f>
        <v>17114</v>
      </c>
      <c r="D263" s="113">
        <f t="shared" si="12"/>
        <v>3256.2059065756202</v>
      </c>
      <c r="E263" s="110">
        <f t="shared" si="13"/>
        <v>1172.2341263672233</v>
      </c>
      <c r="F263" s="113">
        <f>Normativy!$E$88</f>
        <v>52</v>
      </c>
      <c r="G263" s="83">
        <f t="shared" ref="G263:G326" si="14">D263+E263+F263</f>
        <v>4480.4400329428436</v>
      </c>
    </row>
    <row r="264" spans="1:7" x14ac:dyDescent="0.2">
      <c r="A264" s="111">
        <v>269</v>
      </c>
      <c r="B264" s="128">
        <f>IF(A264&lt;Normativy!$E$49,Normativy!$F$49, IF(A264&lt;Normativy!$E$50,Normativy!$F$50+Normativy!$G$50*A264+Normativy!$H$50*A264^2,IF(A264&lt;Normativy!$E$51,Normativy!$F$51+Normativy!$G$51*A264+Normativy!$H$51*A264^2,Normativy!$F$52)))</f>
        <v>63.087497399999997</v>
      </c>
      <c r="C264" s="110">
        <f>Normativy!$C$49</f>
        <v>17114</v>
      </c>
      <c r="D264" s="113">
        <f t="shared" si="12"/>
        <v>3255.2884242322161</v>
      </c>
      <c r="E264" s="110">
        <f t="shared" si="13"/>
        <v>1171.9038327235978</v>
      </c>
      <c r="F264" s="113">
        <f>Normativy!$E$88</f>
        <v>52</v>
      </c>
      <c r="G264" s="83">
        <f t="shared" si="14"/>
        <v>4479.1922569558137</v>
      </c>
    </row>
    <row r="265" spans="1:7" x14ac:dyDescent="0.2">
      <c r="A265" s="111">
        <v>270</v>
      </c>
      <c r="B265" s="128">
        <f>IF(A265&lt;Normativy!$E$49,Normativy!$F$49, IF(A265&lt;Normativy!$E$50,Normativy!$F$50+Normativy!$G$50*A265+Normativy!$H$50*A265^2,IF(A265&lt;Normativy!$E$51,Normativy!$F$51+Normativy!$G$51*A265+Normativy!$H$51*A265^2,Normativy!$F$52)))</f>
        <v>63.105259999999994</v>
      </c>
      <c r="C265" s="110">
        <f>Normativy!$C$49</f>
        <v>17114</v>
      </c>
      <c r="D265" s="113">
        <f t="shared" si="12"/>
        <v>3254.372139501525</v>
      </c>
      <c r="E265" s="110">
        <f t="shared" si="13"/>
        <v>1171.573970220549</v>
      </c>
      <c r="F265" s="113">
        <f>Normativy!$E$88</f>
        <v>52</v>
      </c>
      <c r="G265" s="83">
        <f t="shared" si="14"/>
        <v>4477.9461097220737</v>
      </c>
    </row>
    <row r="266" spans="1:7" x14ac:dyDescent="0.2">
      <c r="A266" s="111">
        <v>271</v>
      </c>
      <c r="B266" s="128">
        <f>IF(A266&lt;Normativy!$E$49,Normativy!$F$49, IF(A266&lt;Normativy!$E$50,Normativy!$F$50+Normativy!$G$50*A266+Normativy!$H$50*A266^2,IF(A266&lt;Normativy!$E$51,Normativy!$F$51+Normativy!$G$51*A266+Normativy!$H$51*A266^2,Normativy!$F$52)))</f>
        <v>63.123009400000001</v>
      </c>
      <c r="C266" s="110">
        <f>Normativy!$C$49</f>
        <v>17114</v>
      </c>
      <c r="D266" s="113">
        <f t="shared" si="12"/>
        <v>3253.4570507977078</v>
      </c>
      <c r="E266" s="110">
        <f t="shared" si="13"/>
        <v>1171.2445382871747</v>
      </c>
      <c r="F266" s="113">
        <f>Normativy!$E$88</f>
        <v>52</v>
      </c>
      <c r="G266" s="83">
        <f t="shared" si="14"/>
        <v>4476.7015890848825</v>
      </c>
    </row>
    <row r="267" spans="1:7" x14ac:dyDescent="0.2">
      <c r="A267" s="111">
        <v>272</v>
      </c>
      <c r="B267" s="128">
        <f>IF(A267&lt;Normativy!$E$49,Normativy!$F$49, IF(A267&lt;Normativy!$E$50,Normativy!$F$50+Normativy!$G$50*A267+Normativy!$H$50*A267^2,IF(A267&lt;Normativy!$E$51,Normativy!$F$51+Normativy!$G$51*A267+Normativy!$H$51*A267^2,Normativy!$F$52)))</f>
        <v>63.140745599999995</v>
      </c>
      <c r="C267" s="110">
        <f>Normativy!$C$49</f>
        <v>17114</v>
      </c>
      <c r="D267" s="113">
        <f t="shared" si="12"/>
        <v>3252.5431565382087</v>
      </c>
      <c r="E267" s="110">
        <f t="shared" si="13"/>
        <v>1170.915536353755</v>
      </c>
      <c r="F267" s="113">
        <f>Normativy!$E$88</f>
        <v>52</v>
      </c>
      <c r="G267" s="83">
        <f t="shared" si="14"/>
        <v>4475.4586928919634</v>
      </c>
    </row>
    <row r="268" spans="1:7" x14ac:dyDescent="0.2">
      <c r="A268" s="111">
        <v>273</v>
      </c>
      <c r="B268" s="128">
        <f>IF(A268&lt;Normativy!$E$49,Normativy!$F$49, IF(A268&lt;Normativy!$E$50,Normativy!$F$50+Normativy!$G$50*A268+Normativy!$H$50*A268^2,IF(A268&lt;Normativy!$E$51,Normativy!$F$51+Normativy!$G$51*A268+Normativy!$H$51*A268^2,Normativy!$F$52)))</f>
        <v>63.158468599999999</v>
      </c>
      <c r="C268" s="110">
        <f>Normativy!$C$49</f>
        <v>17114</v>
      </c>
      <c r="D268" s="113">
        <f t="shared" si="12"/>
        <v>3251.6304551437461</v>
      </c>
      <c r="E268" s="110">
        <f t="shared" si="13"/>
        <v>1170.5869638517486</v>
      </c>
      <c r="F268" s="113">
        <f>Normativy!$E$88</f>
        <v>52</v>
      </c>
      <c r="G268" s="83">
        <f t="shared" si="14"/>
        <v>4474.2174189954949</v>
      </c>
    </row>
    <row r="269" spans="1:7" x14ac:dyDescent="0.2">
      <c r="A269" s="111">
        <v>274</v>
      </c>
      <c r="B269" s="128">
        <f>IF(A269&lt;Normativy!$E$49,Normativy!$F$49, IF(A269&lt;Normativy!$E$50,Normativy!$F$50+Normativy!$G$50*A269+Normativy!$H$50*A269^2,IF(A269&lt;Normativy!$E$51,Normativy!$F$51+Normativy!$G$51*A269+Normativy!$H$51*A269^2,Normativy!$F$52)))</f>
        <v>63.176178399999998</v>
      </c>
      <c r="C269" s="110">
        <f>Normativy!$C$49</f>
        <v>17114</v>
      </c>
      <c r="D269" s="113">
        <f t="shared" si="12"/>
        <v>3250.7189450383094</v>
      </c>
      <c r="E269" s="110">
        <f t="shared" si="13"/>
        <v>1170.2588202137913</v>
      </c>
      <c r="F269" s="113">
        <f>Normativy!$E$88</f>
        <v>52</v>
      </c>
      <c r="G269" s="83">
        <f t="shared" si="14"/>
        <v>4472.9777652521007</v>
      </c>
    </row>
    <row r="270" spans="1:7" x14ac:dyDescent="0.2">
      <c r="A270" s="111">
        <v>275</v>
      </c>
      <c r="B270" s="128">
        <f>IF(A270&lt;Normativy!$E$49,Normativy!$F$49, IF(A270&lt;Normativy!$E$50,Normativy!$F$50+Normativy!$G$50*A270+Normativy!$H$50*A270^2,IF(A270&lt;Normativy!$E$51,Normativy!$F$51+Normativy!$G$51*A270+Normativy!$H$51*A270^2,Normativy!$F$52)))</f>
        <v>63.193874999999998</v>
      </c>
      <c r="C270" s="110">
        <f>Normativy!$C$49</f>
        <v>17114</v>
      </c>
      <c r="D270" s="113">
        <f t="shared" si="12"/>
        <v>3249.8086246491453</v>
      </c>
      <c r="E270" s="110">
        <f t="shared" si="13"/>
        <v>1169.9311048736922</v>
      </c>
      <c r="F270" s="113">
        <f>Normativy!$E$88</f>
        <v>52</v>
      </c>
      <c r="G270" s="83">
        <f t="shared" si="14"/>
        <v>4471.7397295228375</v>
      </c>
    </row>
    <row r="271" spans="1:7" x14ac:dyDescent="0.2">
      <c r="A271" s="111">
        <v>276</v>
      </c>
      <c r="B271" s="128">
        <f>IF(A271&lt;Normativy!$E$49,Normativy!$F$49, IF(A271&lt;Normativy!$E$50,Normativy!$F$50+Normativy!$G$50*A271+Normativy!$H$50*A271^2,IF(A271&lt;Normativy!$E$51,Normativy!$F$51+Normativy!$G$51*A271+Normativy!$H$51*A271^2,Normativy!$F$52)))</f>
        <v>63.211558400000001</v>
      </c>
      <c r="C271" s="110">
        <f>Normativy!$C$49</f>
        <v>17114</v>
      </c>
      <c r="D271" s="113">
        <f t="shared" si="12"/>
        <v>3248.8994924067556</v>
      </c>
      <c r="E271" s="110">
        <f t="shared" si="13"/>
        <v>1169.6038172664319</v>
      </c>
      <c r="F271" s="113">
        <f>Normativy!$E$88</f>
        <v>52</v>
      </c>
      <c r="G271" s="83">
        <f t="shared" si="14"/>
        <v>4470.5033096731877</v>
      </c>
    </row>
    <row r="272" spans="1:7" x14ac:dyDescent="0.2">
      <c r="A272" s="111">
        <v>277</v>
      </c>
      <c r="B272" s="128">
        <f>IF(A272&lt;Normativy!$E$49,Normativy!$F$49, IF(A272&lt;Normativy!$E$50,Normativy!$F$50+Normativy!$G$50*A272+Normativy!$H$50*A272^2,IF(A272&lt;Normativy!$E$51,Normativy!$F$51+Normativy!$G$51*A272+Normativy!$H$51*A272^2,Normativy!$F$52)))</f>
        <v>63.229228599999999</v>
      </c>
      <c r="C272" s="110">
        <f>Normativy!$C$49</f>
        <v>17114</v>
      </c>
      <c r="D272" s="113">
        <f t="shared" si="12"/>
        <v>3247.9915467448864</v>
      </c>
      <c r="E272" s="110">
        <f t="shared" si="13"/>
        <v>1169.276956828159</v>
      </c>
      <c r="F272" s="113">
        <f>Normativy!$E$88</f>
        <v>52</v>
      </c>
      <c r="G272" s="83">
        <f t="shared" si="14"/>
        <v>4469.2685035730456</v>
      </c>
    </row>
    <row r="273" spans="1:7" x14ac:dyDescent="0.2">
      <c r="A273" s="111">
        <v>278</v>
      </c>
      <c r="B273" s="128">
        <f>IF(A273&lt;Normativy!$E$49,Normativy!$F$49, IF(A273&lt;Normativy!$E$50,Normativy!$F$50+Normativy!$G$50*A273+Normativy!$H$50*A273^2,IF(A273&lt;Normativy!$E$51,Normativy!$F$51+Normativy!$G$51*A273+Normativy!$H$51*A273^2,Normativy!$F$52)))</f>
        <v>63.246885599999999</v>
      </c>
      <c r="C273" s="110">
        <f>Normativy!$C$49</f>
        <v>17114</v>
      </c>
      <c r="D273" s="113">
        <f t="shared" si="12"/>
        <v>3247.0847861005195</v>
      </c>
      <c r="E273" s="110">
        <f t="shared" si="13"/>
        <v>1168.9505229961869</v>
      </c>
      <c r="F273" s="113">
        <f>Normativy!$E$88</f>
        <v>52</v>
      </c>
      <c r="G273" s="83">
        <f t="shared" si="14"/>
        <v>4468.0353090967064</v>
      </c>
    </row>
    <row r="274" spans="1:7" x14ac:dyDescent="0.2">
      <c r="A274" s="111">
        <v>279</v>
      </c>
      <c r="B274" s="128">
        <f>IF(A274&lt;Normativy!$E$49,Normativy!$F$49, IF(A274&lt;Normativy!$E$50,Normativy!$F$50+Normativy!$G$50*A274+Normativy!$H$50*A274^2,IF(A274&lt;Normativy!$E$51,Normativy!$F$51+Normativy!$G$51*A274+Normativy!$H$51*A274^2,Normativy!$F$52)))</f>
        <v>63.264529399999994</v>
      </c>
      <c r="C274" s="110">
        <f>Normativy!$C$49</f>
        <v>17114</v>
      </c>
      <c r="D274" s="113">
        <f t="shared" si="12"/>
        <v>3246.1792089138662</v>
      </c>
      <c r="E274" s="110">
        <f t="shared" si="13"/>
        <v>1168.6245152089919</v>
      </c>
      <c r="F274" s="113">
        <f>Normativy!$E$88</f>
        <v>52</v>
      </c>
      <c r="G274" s="83">
        <f t="shared" si="14"/>
        <v>4466.8037241228576</v>
      </c>
    </row>
    <row r="275" spans="1:7" x14ac:dyDescent="0.2">
      <c r="A275" s="111">
        <v>280</v>
      </c>
      <c r="B275" s="128">
        <f>IF(A275&lt;Normativy!$E$49,Normativy!$F$49, IF(A275&lt;Normativy!$E$50,Normativy!$F$50+Normativy!$G$50*A275+Normativy!$H$50*A275^2,IF(A275&lt;Normativy!$E$51,Normativy!$F$51+Normativy!$G$51*A275+Normativy!$H$51*A275^2,Normativy!$F$52)))</f>
        <v>63.282159999999998</v>
      </c>
      <c r="C275" s="110">
        <f>Normativy!$C$49</f>
        <v>17114</v>
      </c>
      <c r="D275" s="113">
        <f t="shared" si="12"/>
        <v>3245.2748136283594</v>
      </c>
      <c r="E275" s="110">
        <f t="shared" si="13"/>
        <v>1168.2989329062093</v>
      </c>
      <c r="F275" s="113">
        <f>Normativy!$E$88</f>
        <v>52</v>
      </c>
      <c r="G275" s="83">
        <f t="shared" si="14"/>
        <v>4465.5737465345683</v>
      </c>
    </row>
    <row r="276" spans="1:7" x14ac:dyDescent="0.2">
      <c r="A276" s="111">
        <v>281</v>
      </c>
      <c r="B276" s="128">
        <f>IF(A276&lt;Normativy!$E$49,Normativy!$F$49, IF(A276&lt;Normativy!$E$50,Normativy!$F$50+Normativy!$G$50*A276+Normativy!$H$50*A276^2,IF(A276&lt;Normativy!$E$51,Normativy!$F$51+Normativy!$G$51*A276+Normativy!$H$51*A276^2,Normativy!$F$52)))</f>
        <v>63.299777400000004</v>
      </c>
      <c r="C276" s="110">
        <f>Normativy!$C$49</f>
        <v>17114</v>
      </c>
      <c r="D276" s="113">
        <f t="shared" si="12"/>
        <v>3244.3715986906454</v>
      </c>
      <c r="E276" s="110">
        <f t="shared" si="13"/>
        <v>1167.9737755286324</v>
      </c>
      <c r="F276" s="113">
        <f>Normativy!$E$88</f>
        <v>52</v>
      </c>
      <c r="G276" s="83">
        <f t="shared" si="14"/>
        <v>4464.3453742192778</v>
      </c>
    </row>
    <row r="277" spans="1:7" x14ac:dyDescent="0.2">
      <c r="A277" s="111">
        <v>282</v>
      </c>
      <c r="B277" s="128">
        <f>IF(A277&lt;Normativy!$E$49,Normativy!$F$49, IF(A277&lt;Normativy!$E$50,Normativy!$F$50+Normativy!$G$50*A277+Normativy!$H$50*A277^2,IF(A277&lt;Normativy!$E$51,Normativy!$F$51+Normativy!$G$51*A277+Normativy!$H$51*A277^2,Normativy!$F$52)))</f>
        <v>63.317381599999997</v>
      </c>
      <c r="C277" s="110">
        <f>Normativy!$C$49</f>
        <v>17114</v>
      </c>
      <c r="D277" s="113">
        <f t="shared" si="12"/>
        <v>3243.4695625505783</v>
      </c>
      <c r="E277" s="110">
        <f t="shared" si="13"/>
        <v>1167.649042518208</v>
      </c>
      <c r="F277" s="113">
        <f>Normativy!$E$88</f>
        <v>52</v>
      </c>
      <c r="G277" s="83">
        <f t="shared" si="14"/>
        <v>4463.1186050687866</v>
      </c>
    </row>
    <row r="278" spans="1:7" x14ac:dyDescent="0.2">
      <c r="A278" s="111">
        <v>283</v>
      </c>
      <c r="B278" s="128">
        <f>IF(A278&lt;Normativy!$E$49,Normativy!$F$49, IF(A278&lt;Normativy!$E$50,Normativy!$F$50+Normativy!$G$50*A278+Normativy!$H$50*A278^2,IF(A278&lt;Normativy!$E$51,Normativy!$F$51+Normativy!$G$51*A278+Normativy!$H$51*A278^2,Normativy!$F$52)))</f>
        <v>63.3349726</v>
      </c>
      <c r="C278" s="110">
        <f>Normativy!$C$49</f>
        <v>17114</v>
      </c>
      <c r="D278" s="113">
        <f t="shared" si="12"/>
        <v>3242.5687036612057</v>
      </c>
      <c r="E278" s="110">
        <f t="shared" si="13"/>
        <v>1167.3247333180341</v>
      </c>
      <c r="F278" s="113">
        <f>Normativy!$E$88</f>
        <v>52</v>
      </c>
      <c r="G278" s="83">
        <f t="shared" si="14"/>
        <v>4461.8934369792396</v>
      </c>
    </row>
    <row r="279" spans="1:7" x14ac:dyDescent="0.2">
      <c r="A279" s="111">
        <v>284</v>
      </c>
      <c r="B279" s="128">
        <f>IF(A279&lt;Normativy!$E$49,Normativy!$F$49, IF(A279&lt;Normativy!$E$50,Normativy!$F$50+Normativy!$G$50*A279+Normativy!$H$50*A279^2,IF(A279&lt;Normativy!$E$51,Normativy!$F$51+Normativy!$G$51*A279+Normativy!$H$51*A279^2,Normativy!$F$52)))</f>
        <v>63.352550399999998</v>
      </c>
      <c r="C279" s="110">
        <f>Normativy!$C$49</f>
        <v>17114</v>
      </c>
      <c r="D279" s="113">
        <f t="shared" si="12"/>
        <v>3241.6690204787715</v>
      </c>
      <c r="E279" s="110">
        <f t="shared" si="13"/>
        <v>1167.0008473723576</v>
      </c>
      <c r="F279" s="113">
        <f>Normativy!$E$88</f>
        <v>52</v>
      </c>
      <c r="G279" s="83">
        <f t="shared" si="14"/>
        <v>4460.6698678511293</v>
      </c>
    </row>
    <row r="280" spans="1:7" x14ac:dyDescent="0.2">
      <c r="A280" s="111">
        <v>285</v>
      </c>
      <c r="B280" s="128">
        <f>IF(A280&lt;Normativy!$E$49,Normativy!$F$49, IF(A280&lt;Normativy!$E$50,Normativy!$F$50+Normativy!$G$50*A280+Normativy!$H$50*A280^2,IF(A280&lt;Normativy!$E$51,Normativy!$F$51+Normativy!$G$51*A280+Normativy!$H$51*A280^2,Normativy!$F$52)))</f>
        <v>63.370114999999998</v>
      </c>
      <c r="C280" s="110">
        <f>Normativy!$C$49</f>
        <v>17114</v>
      </c>
      <c r="D280" s="113">
        <f t="shared" si="12"/>
        <v>3240.7705114626979</v>
      </c>
      <c r="E280" s="110">
        <f t="shared" si="13"/>
        <v>1166.6773841265713</v>
      </c>
      <c r="F280" s="113">
        <f>Normativy!$E$88</f>
        <v>52</v>
      </c>
      <c r="G280" s="83">
        <f t="shared" si="14"/>
        <v>4459.4478955892691</v>
      </c>
    </row>
    <row r="281" spans="1:7" x14ac:dyDescent="0.2">
      <c r="A281" s="111">
        <v>286</v>
      </c>
      <c r="B281" s="128">
        <f>IF(A281&lt;Normativy!$E$49,Normativy!$F$49, IF(A281&lt;Normativy!$E$50,Normativy!$F$50+Normativy!$G$50*A281+Normativy!$H$50*A281^2,IF(A281&lt;Normativy!$E$51,Normativy!$F$51+Normativy!$G$51*A281+Normativy!$H$51*A281^2,Normativy!$F$52)))</f>
        <v>63.387666400000001</v>
      </c>
      <c r="C281" s="110">
        <f>Normativy!$C$49</f>
        <v>17114</v>
      </c>
      <c r="D281" s="113">
        <f t="shared" si="12"/>
        <v>3239.8731750755851</v>
      </c>
      <c r="E281" s="110">
        <f t="shared" si="13"/>
        <v>1166.3543430272107</v>
      </c>
      <c r="F281" s="113">
        <f>Normativy!$E$88</f>
        <v>52</v>
      </c>
      <c r="G281" s="83">
        <f t="shared" si="14"/>
        <v>4458.2275181027962</v>
      </c>
    </row>
    <row r="282" spans="1:7" x14ac:dyDescent="0.2">
      <c r="A282" s="111">
        <v>287</v>
      </c>
      <c r="B282" s="128">
        <f>IF(A282&lt;Normativy!$E$49,Normativy!$F$49, IF(A282&lt;Normativy!$E$50,Normativy!$F$50+Normativy!$G$50*A282+Normativy!$H$50*A282^2,IF(A282&lt;Normativy!$E$51,Normativy!$F$51+Normativy!$G$51*A282+Normativy!$H$51*A282^2,Normativy!$F$52)))</f>
        <v>63.405204599999998</v>
      </c>
      <c r="C282" s="110">
        <f>Normativy!$C$49</f>
        <v>17114</v>
      </c>
      <c r="D282" s="113">
        <f t="shared" si="12"/>
        <v>3238.9770097832006</v>
      </c>
      <c r="E282" s="110">
        <f t="shared" si="13"/>
        <v>1166.0317235219522</v>
      </c>
      <c r="F282" s="113">
        <f>Normativy!$E$88</f>
        <v>52</v>
      </c>
      <c r="G282" s="83">
        <f t="shared" si="14"/>
        <v>4457.0087333051524</v>
      </c>
    </row>
    <row r="283" spans="1:7" x14ac:dyDescent="0.2">
      <c r="A283" s="111">
        <v>288</v>
      </c>
      <c r="B283" s="128">
        <f>IF(A283&lt;Normativy!$E$49,Normativy!$F$49, IF(A283&lt;Normativy!$E$50,Normativy!$F$50+Normativy!$G$50*A283+Normativy!$H$50*A283^2,IF(A283&lt;Normativy!$E$51,Normativy!$F$51+Normativy!$G$51*A283+Normativy!$H$51*A283^2,Normativy!$F$52)))</f>
        <v>63.422729599999997</v>
      </c>
      <c r="C283" s="110">
        <f>Normativy!$C$49</f>
        <v>17114</v>
      </c>
      <c r="D283" s="113">
        <f t="shared" si="12"/>
        <v>3238.0820140544693</v>
      </c>
      <c r="E283" s="110">
        <f t="shared" si="13"/>
        <v>1165.7095250596089</v>
      </c>
      <c r="F283" s="113">
        <f>Normativy!$E$88</f>
        <v>52</v>
      </c>
      <c r="G283" s="83">
        <f t="shared" si="14"/>
        <v>4455.7915391140778</v>
      </c>
    </row>
    <row r="284" spans="1:7" x14ac:dyDescent="0.2">
      <c r="A284" s="111">
        <v>289</v>
      </c>
      <c r="B284" s="128">
        <f>IF(A284&lt;Normativy!$E$49,Normativy!$F$49, IF(A284&lt;Normativy!$E$50,Normativy!$F$50+Normativy!$G$50*A284+Normativy!$H$50*A284^2,IF(A284&lt;Normativy!$E$51,Normativy!$F$51+Normativy!$G$51*A284+Normativy!$H$51*A284^2,Normativy!$F$52)))</f>
        <v>63.440241399999998</v>
      </c>
      <c r="C284" s="110">
        <f>Normativy!$C$49</f>
        <v>17114</v>
      </c>
      <c r="D284" s="113">
        <f t="shared" si="12"/>
        <v>3237.1881863614726</v>
      </c>
      <c r="E284" s="110">
        <f t="shared" si="13"/>
        <v>1165.38774709013</v>
      </c>
      <c r="F284" s="113">
        <f>Normativy!$E$88</f>
        <v>52</v>
      </c>
      <c r="G284" s="83">
        <f t="shared" si="14"/>
        <v>4454.5759334516024</v>
      </c>
    </row>
    <row r="285" spans="1:7" x14ac:dyDescent="0.2">
      <c r="A285" s="111">
        <v>290</v>
      </c>
      <c r="B285" s="128">
        <f>IF(A285&lt;Normativy!$E$49,Normativy!$F$49, IF(A285&lt;Normativy!$E$50,Normativy!$F$50+Normativy!$G$50*A285+Normativy!$H$50*A285^2,IF(A285&lt;Normativy!$E$51,Normativy!$F$51+Normativy!$G$51*A285+Normativy!$H$51*A285^2,Normativy!$F$52)))</f>
        <v>63.457740000000001</v>
      </c>
      <c r="C285" s="110">
        <f>Normativy!$C$49</f>
        <v>17114</v>
      </c>
      <c r="D285" s="113">
        <f t="shared" si="12"/>
        <v>3236.2955251794338</v>
      </c>
      <c r="E285" s="110">
        <f t="shared" si="13"/>
        <v>1165.066389064596</v>
      </c>
      <c r="F285" s="113">
        <f>Normativy!$E$88</f>
        <v>52</v>
      </c>
      <c r="G285" s="83">
        <f t="shared" si="14"/>
        <v>4453.3619142440293</v>
      </c>
    </row>
    <row r="286" spans="1:7" x14ac:dyDescent="0.2">
      <c r="A286" s="111">
        <v>291</v>
      </c>
      <c r="B286" s="128">
        <f>IF(A286&lt;Normativy!$E$49,Normativy!$F$49, IF(A286&lt;Normativy!$E$50,Normativy!$F$50+Normativy!$G$50*A286+Normativy!$H$50*A286^2,IF(A286&lt;Normativy!$E$51,Normativy!$F$51+Normativy!$G$51*A286+Normativy!$H$51*A286^2,Normativy!$F$52)))</f>
        <v>63.475225399999999</v>
      </c>
      <c r="C286" s="110">
        <f>Normativy!$C$49</f>
        <v>17114</v>
      </c>
      <c r="D286" s="113">
        <f t="shared" si="12"/>
        <v>3235.4040289867171</v>
      </c>
      <c r="E286" s="110">
        <f t="shared" si="13"/>
        <v>1164.7454504352181</v>
      </c>
      <c r="F286" s="113">
        <f>Normativy!$E$88</f>
        <v>52</v>
      </c>
      <c r="G286" s="83">
        <f t="shared" si="14"/>
        <v>4452.1494794219352</v>
      </c>
    </row>
    <row r="287" spans="1:7" x14ac:dyDescent="0.2">
      <c r="A287" s="111">
        <v>292</v>
      </c>
      <c r="B287" s="128">
        <f>IF(A287&lt;Normativy!$E$49,Normativy!$F$49, IF(A287&lt;Normativy!$E$50,Normativy!$F$50+Normativy!$G$50*A287+Normativy!$H$50*A287^2,IF(A287&lt;Normativy!$E$51,Normativy!$F$51+Normativy!$G$51*A287+Normativy!$H$51*A287^2,Normativy!$F$52)))</f>
        <v>63.492697600000007</v>
      </c>
      <c r="C287" s="110">
        <f>Normativy!$C$49</f>
        <v>17114</v>
      </c>
      <c r="D287" s="113">
        <f t="shared" si="12"/>
        <v>3234.5136962648121</v>
      </c>
      <c r="E287" s="110">
        <f t="shared" si="13"/>
        <v>1164.4249306553322</v>
      </c>
      <c r="F287" s="113">
        <f>Normativy!$E$88</f>
        <v>52</v>
      </c>
      <c r="G287" s="83">
        <f t="shared" si="14"/>
        <v>4450.9386269201441</v>
      </c>
    </row>
    <row r="288" spans="1:7" x14ac:dyDescent="0.2">
      <c r="A288" s="111">
        <v>293</v>
      </c>
      <c r="B288" s="128">
        <f>IF(A288&lt;Normativy!$E$49,Normativy!$F$49, IF(A288&lt;Normativy!$E$50,Normativy!$F$50+Normativy!$G$50*A288+Normativy!$H$50*A288^2,IF(A288&lt;Normativy!$E$51,Normativy!$F$51+Normativy!$G$51*A288+Normativy!$H$51*A288^2,Normativy!$F$52)))</f>
        <v>63.510156599999995</v>
      </c>
      <c r="C288" s="110">
        <f>Normativy!$C$49</f>
        <v>17114</v>
      </c>
      <c r="D288" s="113">
        <f t="shared" si="12"/>
        <v>3233.624525498336</v>
      </c>
      <c r="E288" s="110">
        <f t="shared" si="13"/>
        <v>1164.1048291794009</v>
      </c>
      <c r="F288" s="113">
        <f>Normativy!$E$88</f>
        <v>52</v>
      </c>
      <c r="G288" s="83">
        <f t="shared" si="14"/>
        <v>4449.7293546777364</v>
      </c>
    </row>
    <row r="289" spans="1:7" x14ac:dyDescent="0.2">
      <c r="A289" s="111">
        <v>294</v>
      </c>
      <c r="B289" s="128">
        <f>IF(A289&lt;Normativy!$E$49,Normativy!$F$49, IF(A289&lt;Normativy!$E$50,Normativy!$F$50+Normativy!$G$50*A289+Normativy!$H$50*A289^2,IF(A289&lt;Normativy!$E$51,Normativy!$F$51+Normativy!$G$51*A289+Normativy!$H$51*A289^2,Normativy!$F$52)))</f>
        <v>63.527602399999999</v>
      </c>
      <c r="C289" s="110">
        <f>Normativy!$C$49</f>
        <v>17114</v>
      </c>
      <c r="D289" s="113">
        <f t="shared" si="12"/>
        <v>3232.7365151750164</v>
      </c>
      <c r="E289" s="110">
        <f t="shared" si="13"/>
        <v>1163.7851454630058</v>
      </c>
      <c r="F289" s="113">
        <f>Normativy!$E$88</f>
        <v>52</v>
      </c>
      <c r="G289" s="83">
        <f t="shared" si="14"/>
        <v>4448.5216606380218</v>
      </c>
    </row>
    <row r="290" spans="1:7" x14ac:dyDescent="0.2">
      <c r="A290" s="111">
        <v>295</v>
      </c>
      <c r="B290" s="128">
        <f>IF(A290&lt;Normativy!$E$49,Normativy!$F$49, IF(A290&lt;Normativy!$E$50,Normativy!$F$50+Normativy!$G$50*A290+Normativy!$H$50*A290^2,IF(A290&lt;Normativy!$E$51,Normativy!$F$51+Normativy!$G$51*A290+Normativy!$H$51*A290^2,Normativy!$F$52)))</f>
        <v>63.545034999999999</v>
      </c>
      <c r="C290" s="110">
        <f>Normativy!$C$49</f>
        <v>17114</v>
      </c>
      <c r="D290" s="113">
        <f t="shared" si="12"/>
        <v>3231.8496637856915</v>
      </c>
      <c r="E290" s="110">
        <f t="shared" si="13"/>
        <v>1163.4658789628488</v>
      </c>
      <c r="F290" s="113">
        <f>Normativy!$E$88</f>
        <v>52</v>
      </c>
      <c r="G290" s="83">
        <f t="shared" si="14"/>
        <v>4447.3155427485399</v>
      </c>
    </row>
    <row r="291" spans="1:7" x14ac:dyDescent="0.2">
      <c r="A291" s="111">
        <v>296</v>
      </c>
      <c r="B291" s="128">
        <f>IF(A291&lt;Normativy!$E$49,Normativy!$F$49, IF(A291&lt;Normativy!$E$50,Normativy!$F$50+Normativy!$G$50*A291+Normativy!$H$50*A291^2,IF(A291&lt;Normativy!$E$51,Normativy!$F$51+Normativy!$G$51*A291+Normativy!$H$51*A291^2,Normativy!$F$52)))</f>
        <v>63.5624544</v>
      </c>
      <c r="C291" s="110">
        <f>Normativy!$C$49</f>
        <v>17114</v>
      </c>
      <c r="D291" s="113">
        <f t="shared" si="12"/>
        <v>3230.9639698242995</v>
      </c>
      <c r="E291" s="110">
        <f t="shared" si="13"/>
        <v>1163.1470291367477</v>
      </c>
      <c r="F291" s="113">
        <f>Normativy!$E$88</f>
        <v>52</v>
      </c>
      <c r="G291" s="83">
        <f t="shared" si="14"/>
        <v>4446.1109989610468</v>
      </c>
    </row>
    <row r="292" spans="1:7" x14ac:dyDescent="0.2">
      <c r="A292" s="111">
        <v>297</v>
      </c>
      <c r="B292" s="128">
        <f>IF(A292&lt;Normativy!$E$49,Normativy!$F$49, IF(A292&lt;Normativy!$E$50,Normativy!$F$50+Normativy!$G$50*A292+Normativy!$H$50*A292^2,IF(A292&lt;Normativy!$E$51,Normativy!$F$51+Normativy!$G$51*A292+Normativy!$H$51*A292^2,Normativy!$F$52)))</f>
        <v>63.579860599999989</v>
      </c>
      <c r="C292" s="110">
        <f>Normativy!$C$49</f>
        <v>17114</v>
      </c>
      <c r="D292" s="113">
        <f t="shared" si="12"/>
        <v>3230.0794317878708</v>
      </c>
      <c r="E292" s="110">
        <f t="shared" si="13"/>
        <v>1162.8285954436335</v>
      </c>
      <c r="F292" s="113">
        <f>Normativy!$E$88</f>
        <v>52</v>
      </c>
      <c r="G292" s="83">
        <f t="shared" si="14"/>
        <v>4444.9080272315041</v>
      </c>
    </row>
    <row r="293" spans="1:7" x14ac:dyDescent="0.2">
      <c r="A293" s="111">
        <v>298</v>
      </c>
      <c r="B293" s="128">
        <f>IF(A293&lt;Normativy!$E$49,Normativy!$F$49, IF(A293&lt;Normativy!$E$50,Normativy!$F$50+Normativy!$G$50*A293+Normativy!$H$50*A293^2,IF(A293&lt;Normativy!$E$51,Normativy!$F$51+Normativy!$G$51*A293+Normativy!$H$51*A293^2,Normativy!$F$52)))</f>
        <v>63.597253599999995</v>
      </c>
      <c r="C293" s="110">
        <f>Normativy!$C$49</f>
        <v>17114</v>
      </c>
      <c r="D293" s="113">
        <f t="shared" si="12"/>
        <v>3229.1960481765209</v>
      </c>
      <c r="E293" s="110">
        <f t="shared" si="13"/>
        <v>1162.5105773435475</v>
      </c>
      <c r="F293" s="113">
        <f>Normativy!$E$88</f>
        <v>52</v>
      </c>
      <c r="G293" s="83">
        <f t="shared" si="14"/>
        <v>4443.706625520068</v>
      </c>
    </row>
    <row r="294" spans="1:7" x14ac:dyDescent="0.2">
      <c r="A294" s="111">
        <v>299</v>
      </c>
      <c r="B294" s="128">
        <f>IF(A294&lt;Normativy!$E$49,Normativy!$F$49, IF(A294&lt;Normativy!$E$50,Normativy!$F$50+Normativy!$G$50*A294+Normativy!$H$50*A294^2,IF(A294&lt;Normativy!$E$51,Normativy!$F$51+Normativy!$G$51*A294+Normativy!$H$51*A294^2,Normativy!$F$52)))</f>
        <v>63.614633399999995</v>
      </c>
      <c r="C294" s="110">
        <f>Normativy!$C$49</f>
        <v>17114</v>
      </c>
      <c r="D294" s="113">
        <f t="shared" si="12"/>
        <v>3228.3138174934447</v>
      </c>
      <c r="E294" s="110">
        <f t="shared" si="13"/>
        <v>1162.1929742976401</v>
      </c>
      <c r="F294" s="113">
        <f>Normativy!$E$88</f>
        <v>52</v>
      </c>
      <c r="G294" s="83">
        <f t="shared" si="14"/>
        <v>4442.5067917910847</v>
      </c>
    </row>
    <row r="295" spans="1:7" x14ac:dyDescent="0.2">
      <c r="A295" s="111">
        <v>300</v>
      </c>
      <c r="B295" s="128">
        <f>IF(A295&lt;Normativy!$E$49,Normativy!$F$49, IF(A295&lt;Normativy!$E$50,Normativy!$F$50+Normativy!$G$50*A295+Normativy!$H$50*A295^2,IF(A295&lt;Normativy!$E$51,Normativy!$F$51+Normativy!$G$51*A295+Normativy!$H$51*A295^2,Normativy!$F$52)))</f>
        <v>63.631999999999998</v>
      </c>
      <c r="C295" s="110">
        <f>Normativy!$C$49</f>
        <v>17114</v>
      </c>
      <c r="D295" s="113">
        <f t="shared" si="12"/>
        <v>3227.4327382449083</v>
      </c>
      <c r="E295" s="110">
        <f t="shared" si="13"/>
        <v>1161.8757857681669</v>
      </c>
      <c r="F295" s="113">
        <f>Normativy!$E$88</f>
        <v>52</v>
      </c>
      <c r="G295" s="83">
        <f t="shared" si="14"/>
        <v>4441.3085240130749</v>
      </c>
    </row>
    <row r="296" spans="1:7" x14ac:dyDescent="0.2">
      <c r="A296" s="111">
        <v>301</v>
      </c>
      <c r="B296" s="128">
        <f>IF(A296&lt;Normativy!$E$49,Normativy!$F$49, IF(A296&lt;Normativy!$E$50,Normativy!$F$50+Normativy!$G$50*A296+Normativy!$H$50*A296^2,IF(A296&lt;Normativy!$E$51,Normativy!$F$51+Normativy!$G$51*A296+Normativy!$H$51*A296^2,Normativy!$F$52)))</f>
        <v>63.649353400000003</v>
      </c>
      <c r="C296" s="110">
        <f>Normativy!$C$49</f>
        <v>17114</v>
      </c>
      <c r="D296" s="113">
        <f t="shared" si="12"/>
        <v>3226.5528089402396</v>
      </c>
      <c r="E296" s="110">
        <f t="shared" si="13"/>
        <v>1161.5590112184861</v>
      </c>
      <c r="F296" s="113">
        <f>Normativy!$E$88</f>
        <v>52</v>
      </c>
      <c r="G296" s="83">
        <f t="shared" si="14"/>
        <v>4440.111820158726</v>
      </c>
    </row>
    <row r="297" spans="1:7" x14ac:dyDescent="0.2">
      <c r="A297" s="111">
        <v>302</v>
      </c>
      <c r="B297" s="128">
        <f>IF(A297&lt;Normativy!$E$49,Normativy!$F$49, IF(A297&lt;Normativy!$E$50,Normativy!$F$50+Normativy!$G$50*A297+Normativy!$H$50*A297^2,IF(A297&lt;Normativy!$E$51,Normativy!$F$51+Normativy!$G$51*A297+Normativy!$H$51*A297^2,Normativy!$F$52)))</f>
        <v>63.666693600000002</v>
      </c>
      <c r="C297" s="110">
        <f>Normativy!$C$49</f>
        <v>17114</v>
      </c>
      <c r="D297" s="113">
        <f t="shared" si="12"/>
        <v>3225.6740280918248</v>
      </c>
      <c r="E297" s="110">
        <f t="shared" si="13"/>
        <v>1161.2426501130569</v>
      </c>
      <c r="F297" s="113">
        <f>Normativy!$E$88</f>
        <v>52</v>
      </c>
      <c r="G297" s="83">
        <f t="shared" si="14"/>
        <v>4438.9166782048815</v>
      </c>
    </row>
    <row r="298" spans="1:7" x14ac:dyDescent="0.2">
      <c r="A298" s="111">
        <v>303</v>
      </c>
      <c r="B298" s="128">
        <f>IF(A298&lt;Normativy!$E$49,Normativy!$F$49, IF(A298&lt;Normativy!$E$50,Normativy!$F$50+Normativy!$G$50*A298+Normativy!$H$50*A298^2,IF(A298&lt;Normativy!$E$51,Normativy!$F$51+Normativy!$G$51*A298+Normativy!$H$51*A298^2,Normativy!$F$52)))</f>
        <v>63.684020599999997</v>
      </c>
      <c r="C298" s="110">
        <f>Normativy!$C$49</f>
        <v>17114</v>
      </c>
      <c r="D298" s="113">
        <f t="shared" si="12"/>
        <v>3224.7963942150977</v>
      </c>
      <c r="E298" s="110">
        <f t="shared" si="13"/>
        <v>1160.9267019174351</v>
      </c>
      <c r="F298" s="113">
        <f>Normativy!$E$88</f>
        <v>52</v>
      </c>
      <c r="G298" s="83">
        <f t="shared" si="14"/>
        <v>4437.7230961325331</v>
      </c>
    </row>
    <row r="299" spans="1:7" x14ac:dyDescent="0.2">
      <c r="A299" s="111">
        <v>304</v>
      </c>
      <c r="B299" s="128">
        <f>IF(A299&lt;Normativy!$E$49,Normativy!$F$49, IF(A299&lt;Normativy!$E$50,Normativy!$F$50+Normativy!$G$50*A299+Normativy!$H$50*A299^2,IF(A299&lt;Normativy!$E$51,Normativy!$F$51+Normativy!$G$51*A299+Normativy!$H$51*A299^2,Normativy!$F$52)))</f>
        <v>63.701334399999993</v>
      </c>
      <c r="C299" s="110">
        <f>Normativy!$C$49</f>
        <v>17114</v>
      </c>
      <c r="D299" s="113">
        <f t="shared" si="12"/>
        <v>3223.9199058285349</v>
      </c>
      <c r="E299" s="110">
        <f t="shared" si="13"/>
        <v>1160.6111660982724</v>
      </c>
      <c r="F299" s="113">
        <f>Normativy!$E$88</f>
        <v>52</v>
      </c>
      <c r="G299" s="83">
        <f t="shared" si="14"/>
        <v>4436.5310719268073</v>
      </c>
    </row>
    <row r="300" spans="1:7" x14ac:dyDescent="0.2">
      <c r="A300" s="111">
        <v>305</v>
      </c>
      <c r="B300" s="128">
        <f>IF(A300&lt;Normativy!$E$49,Normativy!$F$49, IF(A300&lt;Normativy!$E$50,Normativy!$F$50+Normativy!$G$50*A300+Normativy!$H$50*A300^2,IF(A300&lt;Normativy!$E$51,Normativy!$F$51+Normativy!$G$51*A300+Normativy!$H$51*A300^2,Normativy!$F$52)))</f>
        <v>63.718634999999999</v>
      </c>
      <c r="C300" s="110">
        <f>Normativy!$C$49</f>
        <v>17114</v>
      </c>
      <c r="D300" s="113">
        <f t="shared" si="12"/>
        <v>3223.0445614536466</v>
      </c>
      <c r="E300" s="110">
        <f t="shared" si="13"/>
        <v>1160.2960421233126</v>
      </c>
      <c r="F300" s="113">
        <f>Normativy!$E$88</f>
        <v>52</v>
      </c>
      <c r="G300" s="83">
        <f t="shared" si="14"/>
        <v>4435.3406035769594</v>
      </c>
    </row>
    <row r="301" spans="1:7" x14ac:dyDescent="0.2">
      <c r="A301" s="111">
        <v>306</v>
      </c>
      <c r="B301" s="128">
        <f>IF(A301&lt;Normativy!$E$49,Normativy!$F$49, IF(A301&lt;Normativy!$E$50,Normativy!$F$50+Normativy!$G$50*A301+Normativy!$H$50*A301^2,IF(A301&lt;Normativy!$E$51,Normativy!$F$51+Normativy!$G$51*A301+Normativy!$H$51*A301^2,Normativy!$F$52)))</f>
        <v>63.7359224</v>
      </c>
      <c r="C301" s="110">
        <f>Normativy!$C$49</f>
        <v>17114</v>
      </c>
      <c r="D301" s="113">
        <f t="shared" si="12"/>
        <v>3222.1703596149728</v>
      </c>
      <c r="E301" s="110">
        <f t="shared" si="13"/>
        <v>1159.9813294613903</v>
      </c>
      <c r="F301" s="113">
        <f>Normativy!$E$88</f>
        <v>52</v>
      </c>
      <c r="G301" s="83">
        <f t="shared" si="14"/>
        <v>4434.1516890763633</v>
      </c>
    </row>
    <row r="302" spans="1:7" x14ac:dyDescent="0.2">
      <c r="A302" s="111">
        <v>307</v>
      </c>
      <c r="B302" s="128">
        <f>IF(A302&lt;Normativy!$E$49,Normativy!$F$49, IF(A302&lt;Normativy!$E$50,Normativy!$F$50+Normativy!$G$50*A302+Normativy!$H$50*A302^2,IF(A302&lt;Normativy!$E$51,Normativy!$F$51+Normativy!$G$51*A302+Normativy!$H$51*A302^2,Normativy!$F$52)))</f>
        <v>63.753196599999988</v>
      </c>
      <c r="C302" s="110">
        <f>Normativy!$C$49</f>
        <v>17114</v>
      </c>
      <c r="D302" s="113">
        <f t="shared" si="12"/>
        <v>3221.2972988400716</v>
      </c>
      <c r="E302" s="110">
        <f t="shared" si="13"/>
        <v>1159.6670275824258</v>
      </c>
      <c r="F302" s="113">
        <f>Normativy!$E$88</f>
        <v>52</v>
      </c>
      <c r="G302" s="83">
        <f t="shared" si="14"/>
        <v>4432.9643264224978</v>
      </c>
    </row>
    <row r="303" spans="1:7" x14ac:dyDescent="0.2">
      <c r="A303" s="111">
        <v>308</v>
      </c>
      <c r="B303" s="128">
        <f>IF(A303&lt;Normativy!$E$49,Normativy!$F$49, IF(A303&lt;Normativy!$E$50,Normativy!$F$50+Normativy!$G$50*A303+Normativy!$H$50*A303^2,IF(A303&lt;Normativy!$E$51,Normativy!$F$51+Normativy!$G$51*A303+Normativy!$H$51*A303^2,Normativy!$F$52)))</f>
        <v>63.770457599999993</v>
      </c>
      <c r="C303" s="110">
        <f>Normativy!$C$49</f>
        <v>17114</v>
      </c>
      <c r="D303" s="113">
        <f t="shared" si="12"/>
        <v>3220.4253776595142</v>
      </c>
      <c r="E303" s="110">
        <f t="shared" si="13"/>
        <v>1159.3531359574251</v>
      </c>
      <c r="F303" s="113">
        <f>Normativy!$E$88</f>
        <v>52</v>
      </c>
      <c r="G303" s="83">
        <f t="shared" si="14"/>
        <v>4431.7785136169396</v>
      </c>
    </row>
    <row r="304" spans="1:7" x14ac:dyDescent="0.2">
      <c r="A304" s="111">
        <v>309</v>
      </c>
      <c r="B304" s="128">
        <f>IF(A304&lt;Normativy!$E$49,Normativy!$F$49, IF(A304&lt;Normativy!$E$50,Normativy!$F$50+Normativy!$G$50*A304+Normativy!$H$50*A304^2,IF(A304&lt;Normativy!$E$51,Normativy!$F$51+Normativy!$G$51*A304+Normativy!$H$51*A304^2,Normativy!$F$52)))</f>
        <v>63.7877054</v>
      </c>
      <c r="C304" s="110">
        <f>Normativy!$C$49</f>
        <v>17114</v>
      </c>
      <c r="D304" s="113">
        <f t="shared" si="12"/>
        <v>3219.5545946068787</v>
      </c>
      <c r="E304" s="110">
        <f t="shared" si="13"/>
        <v>1159.0396540584763</v>
      </c>
      <c r="F304" s="113">
        <f>Normativy!$E$88</f>
        <v>52</v>
      </c>
      <c r="G304" s="83">
        <f t="shared" si="14"/>
        <v>4430.5942486653548</v>
      </c>
    </row>
    <row r="305" spans="1:7" x14ac:dyDescent="0.2">
      <c r="A305" s="111">
        <v>310</v>
      </c>
      <c r="B305" s="128">
        <f>IF(A305&lt;Normativy!$E$49,Normativy!$F$49, IF(A305&lt;Normativy!$E$50,Normativy!$F$50+Normativy!$G$50*A305+Normativy!$H$50*A305^2,IF(A305&lt;Normativy!$E$51,Normativy!$F$51+Normativy!$G$51*A305+Normativy!$H$51*A305^2,Normativy!$F$52)))</f>
        <v>63.804940000000002</v>
      </c>
      <c r="C305" s="110">
        <f>Normativy!$C$49</f>
        <v>17114</v>
      </c>
      <c r="D305" s="113">
        <f t="shared" si="12"/>
        <v>3218.6849482187426</v>
      </c>
      <c r="E305" s="110">
        <f t="shared" si="13"/>
        <v>1158.7265813587474</v>
      </c>
      <c r="F305" s="113">
        <f>Normativy!$E$88</f>
        <v>52</v>
      </c>
      <c r="G305" s="83">
        <f t="shared" si="14"/>
        <v>4429.41152957749</v>
      </c>
    </row>
    <row r="306" spans="1:7" x14ac:dyDescent="0.2">
      <c r="A306" s="111">
        <v>311</v>
      </c>
      <c r="B306" s="128">
        <f>IF(A306&lt;Normativy!$E$49,Normativy!$F$49, IF(A306&lt;Normativy!$E$50,Normativy!$F$50+Normativy!$G$50*A306+Normativy!$H$50*A306^2,IF(A306&lt;Normativy!$E$51,Normativy!$F$51+Normativy!$G$51*A306+Normativy!$H$51*A306^2,Normativy!$F$52)))</f>
        <v>63.822161400000006</v>
      </c>
      <c r="C306" s="110">
        <f>Normativy!$C$49</f>
        <v>17114</v>
      </c>
      <c r="D306" s="113">
        <f t="shared" si="12"/>
        <v>3217.8164370346749</v>
      </c>
      <c r="E306" s="110">
        <f t="shared" si="13"/>
        <v>1158.4139173324829</v>
      </c>
      <c r="F306" s="113">
        <f>Normativy!$E$88</f>
        <v>52</v>
      </c>
      <c r="G306" s="83">
        <f t="shared" si="14"/>
        <v>4428.2303543671578</v>
      </c>
    </row>
    <row r="307" spans="1:7" x14ac:dyDescent="0.2">
      <c r="A307" s="111">
        <v>312</v>
      </c>
      <c r="B307" s="128">
        <f>IF(A307&lt;Normativy!$E$49,Normativy!$F$49, IF(A307&lt;Normativy!$E$50,Normativy!$F$50+Normativy!$G$50*A307+Normativy!$H$50*A307^2,IF(A307&lt;Normativy!$E$51,Normativy!$F$51+Normativy!$G$51*A307+Normativy!$H$51*A307^2,Normativy!$F$52)))</f>
        <v>63.839369600000005</v>
      </c>
      <c r="C307" s="110">
        <f>Normativy!$C$49</f>
        <v>17114</v>
      </c>
      <c r="D307" s="113">
        <f t="shared" si="12"/>
        <v>3216.9490595972302</v>
      </c>
      <c r="E307" s="110">
        <f t="shared" si="13"/>
        <v>1158.1016614550028</v>
      </c>
      <c r="F307" s="113">
        <f>Normativy!$E$88</f>
        <v>52</v>
      </c>
      <c r="G307" s="83">
        <f t="shared" si="14"/>
        <v>4427.0507210522328</v>
      </c>
    </row>
    <row r="308" spans="1:7" x14ac:dyDescent="0.2">
      <c r="A308" s="111">
        <v>313</v>
      </c>
      <c r="B308" s="128">
        <f>IF(A308&lt;Normativy!$E$49,Normativy!$F$49, IF(A308&lt;Normativy!$E$50,Normativy!$F$50+Normativy!$G$50*A308+Normativy!$H$50*A308^2,IF(A308&lt;Normativy!$E$51,Normativy!$F$51+Normativy!$G$51*A308+Normativy!$H$51*A308^2,Normativy!$F$52)))</f>
        <v>63.856564599999992</v>
      </c>
      <c r="C308" s="110">
        <f>Normativy!$C$49</f>
        <v>17114</v>
      </c>
      <c r="D308" s="113">
        <f t="shared" si="12"/>
        <v>3216.0828144519382</v>
      </c>
      <c r="E308" s="110">
        <f t="shared" si="13"/>
        <v>1157.7898132026978</v>
      </c>
      <c r="F308" s="113">
        <f>Normativy!$E$88</f>
        <v>52</v>
      </c>
      <c r="G308" s="83">
        <f t="shared" si="14"/>
        <v>4425.8726276546358</v>
      </c>
    </row>
    <row r="309" spans="1:7" x14ac:dyDescent="0.2">
      <c r="A309" s="111">
        <v>314</v>
      </c>
      <c r="B309" s="128">
        <f>IF(A309&lt;Normativy!$E$49,Normativy!$F$49, IF(A309&lt;Normativy!$E$50,Normativy!$F$50+Normativy!$G$50*A309+Normativy!$H$50*A309^2,IF(A309&lt;Normativy!$E$51,Normativy!$F$51+Normativy!$G$51*A309+Normativy!$H$51*A309^2,Normativy!$F$52)))</f>
        <v>63.873746399999995</v>
      </c>
      <c r="C309" s="110">
        <f>Normativy!$C$49</f>
        <v>17114</v>
      </c>
      <c r="D309" s="113">
        <f t="shared" si="12"/>
        <v>3215.2177001473024</v>
      </c>
      <c r="E309" s="110">
        <f t="shared" si="13"/>
        <v>1157.4783720530288</v>
      </c>
      <c r="F309" s="113">
        <f>Normativy!$E$88</f>
        <v>52</v>
      </c>
      <c r="G309" s="83">
        <f t="shared" si="14"/>
        <v>4424.6960722003314</v>
      </c>
    </row>
    <row r="310" spans="1:7" x14ac:dyDescent="0.2">
      <c r="A310" s="111">
        <v>315</v>
      </c>
      <c r="B310" s="128">
        <f>IF(A310&lt;Normativy!$E$49,Normativy!$F$49, IF(A310&lt;Normativy!$E$50,Normativy!$F$50+Normativy!$G$50*A310+Normativy!$H$50*A310^2,IF(A310&lt;Normativy!$E$51,Normativy!$F$51+Normativy!$G$51*A310+Normativy!$H$51*A310^2,Normativy!$F$52)))</f>
        <v>63.890915</v>
      </c>
      <c r="C310" s="110">
        <f>Normativy!$C$49</f>
        <v>17114</v>
      </c>
      <c r="D310" s="113">
        <f t="shared" si="12"/>
        <v>3214.3537152347872</v>
      </c>
      <c r="E310" s="110">
        <f t="shared" si="13"/>
        <v>1157.1673374845234</v>
      </c>
      <c r="F310" s="113">
        <f>Normativy!$E$88</f>
        <v>52</v>
      </c>
      <c r="G310" s="83">
        <f t="shared" si="14"/>
        <v>4423.5210527193103</v>
      </c>
    </row>
    <row r="311" spans="1:7" x14ac:dyDescent="0.2">
      <c r="A311" s="111">
        <v>316</v>
      </c>
      <c r="B311" s="128">
        <f>IF(A311&lt;Normativy!$E$49,Normativy!$F$49, IF(A311&lt;Normativy!$E$50,Normativy!$F$50+Normativy!$G$50*A311+Normativy!$H$50*A311^2,IF(A311&lt;Normativy!$E$51,Normativy!$F$51+Normativy!$G$51*A311+Normativy!$H$51*A311^2,Normativy!$F$52)))</f>
        <v>63.9080704</v>
      </c>
      <c r="C311" s="110">
        <f>Normativy!$C$49</f>
        <v>17114</v>
      </c>
      <c r="D311" s="113">
        <f t="shared" si="12"/>
        <v>3213.4908582688172</v>
      </c>
      <c r="E311" s="110">
        <f t="shared" si="13"/>
        <v>1156.8567089767741</v>
      </c>
      <c r="F311" s="113">
        <f>Normativy!$E$88</f>
        <v>52</v>
      </c>
      <c r="G311" s="83">
        <f t="shared" si="14"/>
        <v>4422.3475672455916</v>
      </c>
    </row>
    <row r="312" spans="1:7" x14ac:dyDescent="0.2">
      <c r="A312" s="111">
        <v>317</v>
      </c>
      <c r="B312" s="128">
        <f>IF(A312&lt;Normativy!$E$49,Normativy!$F$49, IF(A312&lt;Normativy!$E$50,Normativy!$F$50+Normativy!$G$50*A312+Normativy!$H$50*A312^2,IF(A312&lt;Normativy!$E$51,Normativy!$F$51+Normativy!$G$51*A312+Normativy!$H$51*A312^2,Normativy!$F$52)))</f>
        <v>63.925212599999995</v>
      </c>
      <c r="C312" s="110">
        <f>Normativy!$C$49</f>
        <v>17114</v>
      </c>
      <c r="D312" s="113">
        <f t="shared" si="12"/>
        <v>3212.6291278067652</v>
      </c>
      <c r="E312" s="110">
        <f t="shared" si="13"/>
        <v>1156.5464860104355</v>
      </c>
      <c r="F312" s="113">
        <f>Normativy!$E$88</f>
        <v>52</v>
      </c>
      <c r="G312" s="83">
        <f t="shared" si="14"/>
        <v>4421.1756138172004</v>
      </c>
    </row>
    <row r="313" spans="1:7" x14ac:dyDescent="0.2">
      <c r="A313" s="111">
        <v>318</v>
      </c>
      <c r="B313" s="128">
        <f>IF(A313&lt;Normativy!$E$49,Normativy!$F$49, IF(A313&lt;Normativy!$E$50,Normativy!$F$50+Normativy!$G$50*A313+Normativy!$H$50*A313^2,IF(A313&lt;Normativy!$E$51,Normativy!$F$51+Normativy!$G$51*A313+Normativy!$H$51*A313^2,Normativy!$F$52)))</f>
        <v>63.942341599999992</v>
      </c>
      <c r="C313" s="110">
        <f>Normativy!$C$49</f>
        <v>17114</v>
      </c>
      <c r="D313" s="113">
        <f t="shared" si="12"/>
        <v>3211.7685224089455</v>
      </c>
      <c r="E313" s="110">
        <f t="shared" si="13"/>
        <v>1156.2366680672203</v>
      </c>
      <c r="F313" s="113">
        <f>Normativy!$E$88</f>
        <v>52</v>
      </c>
      <c r="G313" s="83">
        <f t="shared" si="14"/>
        <v>4420.0051904761658</v>
      </c>
    </row>
    <row r="314" spans="1:7" x14ac:dyDescent="0.2">
      <c r="A314" s="111">
        <v>319</v>
      </c>
      <c r="B314" s="128">
        <f>IF(A314&lt;Normativy!$E$49,Normativy!$F$49, IF(A314&lt;Normativy!$E$50,Normativy!$F$50+Normativy!$G$50*A314+Normativy!$H$50*A314^2,IF(A314&lt;Normativy!$E$51,Normativy!$F$51+Normativy!$G$51*A314+Normativy!$H$51*A314^2,Normativy!$F$52)))</f>
        <v>63.959457399999998</v>
      </c>
      <c r="C314" s="110">
        <f>Normativy!$C$49</f>
        <v>17114</v>
      </c>
      <c r="D314" s="113">
        <f t="shared" si="12"/>
        <v>3210.9090406386094</v>
      </c>
      <c r="E314" s="110">
        <f t="shared" si="13"/>
        <v>1155.9272546298994</v>
      </c>
      <c r="F314" s="113">
        <f>Normativy!$E$88</f>
        <v>52</v>
      </c>
      <c r="G314" s="83">
        <f t="shared" si="14"/>
        <v>4418.8362952685093</v>
      </c>
    </row>
    <row r="315" spans="1:7" x14ac:dyDescent="0.2">
      <c r="A315" s="111">
        <v>320</v>
      </c>
      <c r="B315" s="128">
        <f>IF(A315&lt;Normativy!$E$49,Normativy!$F$49, IF(A315&lt;Normativy!$E$50,Normativy!$F$50+Normativy!$G$50*A315+Normativy!$H$50*A315^2,IF(A315&lt;Normativy!$E$51,Normativy!$F$51+Normativy!$G$51*A315+Normativy!$H$51*A315^2,Normativy!$F$52)))</f>
        <v>63.976559999999999</v>
      </c>
      <c r="C315" s="110">
        <f>Normativy!$C$49</f>
        <v>17114</v>
      </c>
      <c r="D315" s="113">
        <f t="shared" si="12"/>
        <v>3210.050681061939</v>
      </c>
      <c r="E315" s="110">
        <f t="shared" si="13"/>
        <v>1155.6182451822981</v>
      </c>
      <c r="F315" s="113">
        <f>Normativy!$E$88</f>
        <v>52</v>
      </c>
      <c r="G315" s="83">
        <f t="shared" si="14"/>
        <v>4417.6689262442369</v>
      </c>
    </row>
    <row r="316" spans="1:7" x14ac:dyDescent="0.2">
      <c r="A316" s="111">
        <v>321</v>
      </c>
      <c r="B316" s="128">
        <f>IF(A316&lt;Normativy!$E$49,Normativy!$F$49, IF(A316&lt;Normativy!$E$50,Normativy!$F$50+Normativy!$G$50*A316+Normativy!$H$50*A316^2,IF(A316&lt;Normativy!$E$51,Normativy!$F$51+Normativy!$G$51*A316+Normativy!$H$51*A316^2,Normativy!$F$52)))</f>
        <v>63.993649400000002</v>
      </c>
      <c r="C316" s="110">
        <f>Normativy!$C$49</f>
        <v>17114</v>
      </c>
      <c r="D316" s="113">
        <f t="shared" si="12"/>
        <v>3209.1934422480363</v>
      </c>
      <c r="E316" s="110">
        <f t="shared" si="13"/>
        <v>1155.309639209293</v>
      </c>
      <c r="F316" s="113">
        <f>Normativy!$E$88</f>
        <v>52</v>
      </c>
      <c r="G316" s="83">
        <f t="shared" si="14"/>
        <v>4416.5030814573292</v>
      </c>
    </row>
    <row r="317" spans="1:7" x14ac:dyDescent="0.2">
      <c r="A317" s="111">
        <v>322</v>
      </c>
      <c r="B317" s="128">
        <f>IF(A317&lt;Normativy!$E$49,Normativy!$F$49, IF(A317&lt;Normativy!$E$50,Normativy!$F$50+Normativy!$G$50*A317+Normativy!$H$50*A317^2,IF(A317&lt;Normativy!$E$51,Normativy!$F$51+Normativy!$G$51*A317+Normativy!$H$51*A317^2,Normativy!$F$52)))</f>
        <v>64.010725599999986</v>
      </c>
      <c r="C317" s="110">
        <f>Normativy!$C$49</f>
        <v>17114</v>
      </c>
      <c r="D317" s="113">
        <f t="shared" si="12"/>
        <v>3208.3373227689208</v>
      </c>
      <c r="E317" s="110">
        <f t="shared" si="13"/>
        <v>1155.0014361968115</v>
      </c>
      <c r="F317" s="113">
        <f>Normativy!$E$88</f>
        <v>52</v>
      </c>
      <c r="G317" s="83">
        <f t="shared" si="14"/>
        <v>4415.3387589657323</v>
      </c>
    </row>
    <row r="318" spans="1:7" x14ac:dyDescent="0.2">
      <c r="A318" s="111">
        <v>323</v>
      </c>
      <c r="B318" s="128">
        <f>IF(A318&lt;Normativy!$E$49,Normativy!$F$49, IF(A318&lt;Normativy!$E$50,Normativy!$F$50+Normativy!$G$50*A318+Normativy!$H$50*A318^2,IF(A318&lt;Normativy!$E$51,Normativy!$F$51+Normativy!$G$51*A318+Normativy!$H$51*A318^2,Normativy!$F$52)))</f>
        <v>64.027788599999994</v>
      </c>
      <c r="C318" s="110">
        <f>Normativy!$C$49</f>
        <v>17114</v>
      </c>
      <c r="D318" s="113">
        <f t="shared" si="12"/>
        <v>3207.4823211995181</v>
      </c>
      <c r="E318" s="110">
        <f t="shared" si="13"/>
        <v>1154.6936356318265</v>
      </c>
      <c r="F318" s="113">
        <f>Normativy!$E$88</f>
        <v>52</v>
      </c>
      <c r="G318" s="83">
        <f t="shared" si="14"/>
        <v>4414.1759568313446</v>
      </c>
    </row>
    <row r="319" spans="1:7" x14ac:dyDescent="0.2">
      <c r="A319" s="111">
        <v>324</v>
      </c>
      <c r="B319" s="128">
        <f>IF(A319&lt;Normativy!$E$49,Normativy!$F$49, IF(A319&lt;Normativy!$E$50,Normativy!$F$50+Normativy!$G$50*A319+Normativy!$H$50*A319^2,IF(A319&lt;Normativy!$E$51,Normativy!$F$51+Normativy!$G$51*A319+Normativy!$H$51*A319^2,Normativy!$F$52)))</f>
        <v>64.044838400000003</v>
      </c>
      <c r="C319" s="110">
        <f>Normativy!$C$49</f>
        <v>17114</v>
      </c>
      <c r="D319" s="113">
        <f t="shared" si="12"/>
        <v>3206.6284361176558</v>
      </c>
      <c r="E319" s="110">
        <f t="shared" si="13"/>
        <v>1154.386237002356</v>
      </c>
      <c r="F319" s="113">
        <f>Normativy!$E$88</f>
        <v>52</v>
      </c>
      <c r="G319" s="83">
        <f t="shared" si="14"/>
        <v>4413.014673120012</v>
      </c>
    </row>
    <row r="320" spans="1:7" x14ac:dyDescent="0.2">
      <c r="A320" s="111">
        <v>325</v>
      </c>
      <c r="B320" s="128">
        <f>IF(A320&lt;Normativy!$E$49,Normativy!$F$49, IF(A320&lt;Normativy!$E$50,Normativy!$F$50+Normativy!$G$50*A320+Normativy!$H$50*A320^2,IF(A320&lt;Normativy!$E$51,Normativy!$F$51+Normativy!$G$51*A320+Normativy!$H$51*A320^2,Normativy!$F$52)))</f>
        <v>64.061875000000001</v>
      </c>
      <c r="C320" s="110">
        <f>Normativy!$C$49</f>
        <v>17114</v>
      </c>
      <c r="D320" s="113">
        <f t="shared" si="12"/>
        <v>3205.7756661040594</v>
      </c>
      <c r="E320" s="110">
        <f t="shared" si="13"/>
        <v>1154.0792397974612</v>
      </c>
      <c r="F320" s="113">
        <f>Normativy!$E$88</f>
        <v>52</v>
      </c>
      <c r="G320" s="83">
        <f t="shared" si="14"/>
        <v>4411.8549059015204</v>
      </c>
    </row>
    <row r="321" spans="1:7" x14ac:dyDescent="0.2">
      <c r="A321" s="111">
        <v>326</v>
      </c>
      <c r="B321" s="128">
        <f>IF(A321&lt;Normativy!$E$49,Normativy!$F$49, IF(A321&lt;Normativy!$E$50,Normativy!$F$50+Normativy!$G$50*A321+Normativy!$H$50*A321^2,IF(A321&lt;Normativy!$E$51,Normativy!$F$51+Normativy!$G$51*A321+Normativy!$H$51*A321^2,Normativy!$F$52)))</f>
        <v>64.0788984</v>
      </c>
      <c r="C321" s="110">
        <f>Normativy!$C$49</f>
        <v>17114</v>
      </c>
      <c r="D321" s="113">
        <f t="shared" si="12"/>
        <v>3204.9240097423399</v>
      </c>
      <c r="E321" s="110">
        <f t="shared" si="13"/>
        <v>1153.7726435072423</v>
      </c>
      <c r="F321" s="113">
        <f>Normativy!$E$88</f>
        <v>52</v>
      </c>
      <c r="G321" s="83">
        <f t="shared" si="14"/>
        <v>4410.6966532495826</v>
      </c>
    </row>
    <row r="322" spans="1:7" x14ac:dyDescent="0.2">
      <c r="A322" s="111">
        <v>327</v>
      </c>
      <c r="B322" s="128">
        <f>IF(A322&lt;Normativy!$E$49,Normativy!$F$49, IF(A322&lt;Normativy!$E$50,Normativy!$F$50+Normativy!$G$50*A322+Normativy!$H$50*A322^2,IF(A322&lt;Normativy!$E$51,Normativy!$F$51+Normativy!$G$51*A322+Normativy!$H$51*A322^2,Normativy!$F$52)))</f>
        <v>64.095908599999987</v>
      </c>
      <c r="C322" s="110">
        <f>Normativy!$C$49</f>
        <v>17114</v>
      </c>
      <c r="D322" s="113">
        <f t="shared" si="12"/>
        <v>3204.0734656189907</v>
      </c>
      <c r="E322" s="110">
        <f t="shared" si="13"/>
        <v>1153.4664476228365</v>
      </c>
      <c r="F322" s="113">
        <f>Normativy!$E$88</f>
        <v>52</v>
      </c>
      <c r="G322" s="83">
        <f t="shared" si="14"/>
        <v>4409.539913241827</v>
      </c>
    </row>
    <row r="323" spans="1:7" x14ac:dyDescent="0.2">
      <c r="A323" s="111">
        <v>328</v>
      </c>
      <c r="B323" s="128">
        <f>IF(A323&lt;Normativy!$E$49,Normativy!$F$49, IF(A323&lt;Normativy!$E$50,Normativy!$F$50+Normativy!$G$50*A323+Normativy!$H$50*A323^2,IF(A323&lt;Normativy!$E$51,Normativy!$F$51+Normativy!$G$51*A323+Normativy!$H$51*A323^2,Normativy!$F$52)))</f>
        <v>64.112905599999991</v>
      </c>
      <c r="C323" s="110">
        <f>Normativy!$C$49</f>
        <v>17114</v>
      </c>
      <c r="D323" s="113">
        <f t="shared" si="12"/>
        <v>3203.2240323233773</v>
      </c>
      <c r="E323" s="110">
        <f t="shared" si="13"/>
        <v>1153.1606516364159</v>
      </c>
      <c r="F323" s="113">
        <f>Normativy!$E$88</f>
        <v>52</v>
      </c>
      <c r="G323" s="83">
        <f t="shared" si="14"/>
        <v>4408.3846839597936</v>
      </c>
    </row>
    <row r="324" spans="1:7" x14ac:dyDescent="0.2">
      <c r="A324" s="111">
        <v>329</v>
      </c>
      <c r="B324" s="128">
        <f>IF(A324&lt;Normativy!$E$49,Normativy!$F$49, IF(A324&lt;Normativy!$E$50,Normativy!$F$50+Normativy!$G$50*A324+Normativy!$H$50*A324^2,IF(A324&lt;Normativy!$E$51,Normativy!$F$51+Normativy!$G$51*A324+Normativy!$H$51*A324^2,Normativy!$F$52)))</f>
        <v>64.129889399999996</v>
      </c>
      <c r="C324" s="110">
        <f>Normativy!$C$49</f>
        <v>17114</v>
      </c>
      <c r="D324" s="113">
        <f t="shared" si="12"/>
        <v>3202.3757084477365</v>
      </c>
      <c r="E324" s="110">
        <f t="shared" si="13"/>
        <v>1152.855255041185</v>
      </c>
      <c r="F324" s="113">
        <f>Normativy!$E$88</f>
        <v>52</v>
      </c>
      <c r="G324" s="83">
        <f t="shared" si="14"/>
        <v>4407.2309634889216</v>
      </c>
    </row>
    <row r="325" spans="1:7" x14ac:dyDescent="0.2">
      <c r="A325" s="111">
        <v>330</v>
      </c>
      <c r="B325" s="128">
        <f>IF(A325&lt;Normativy!$E$49,Normativy!$F$49, IF(A325&lt;Normativy!$E$50,Normativy!$F$50+Normativy!$G$50*A325+Normativy!$H$50*A325^2,IF(A325&lt;Normativy!$E$51,Normativy!$F$51+Normativy!$G$51*A325+Normativy!$H$51*A325^2,Normativy!$F$52)))</f>
        <v>64.146860000000004</v>
      </c>
      <c r="C325" s="110">
        <f>Normativy!$C$49</f>
        <v>17114</v>
      </c>
      <c r="D325" s="113">
        <f t="shared" si="12"/>
        <v>3201.5284925871665</v>
      </c>
      <c r="E325" s="110">
        <f t="shared" si="13"/>
        <v>1152.55025733138</v>
      </c>
      <c r="F325" s="113">
        <f>Normativy!$E$88</f>
        <v>52</v>
      </c>
      <c r="G325" s="83">
        <f t="shared" si="14"/>
        <v>4406.0787499185462</v>
      </c>
    </row>
    <row r="326" spans="1:7" x14ac:dyDescent="0.2">
      <c r="A326" s="111">
        <v>331</v>
      </c>
      <c r="B326" s="128">
        <f>IF(A326&lt;Normativy!$E$49,Normativy!$F$49, IF(A326&lt;Normativy!$E$50,Normativy!$F$50+Normativy!$G$50*A326+Normativy!$H$50*A326^2,IF(A326&lt;Normativy!$E$51,Normativy!$F$51+Normativy!$G$51*A326+Normativy!$H$51*A326^2,Normativy!$F$52)))</f>
        <v>64.163817399999999</v>
      </c>
      <c r="C326" s="110">
        <f>Normativy!$C$49</f>
        <v>17114</v>
      </c>
      <c r="D326" s="113">
        <f t="shared" ref="D326:D389" si="15">C326/B326*12</f>
        <v>3200.6823833396174</v>
      </c>
      <c r="E326" s="110">
        <f t="shared" ref="E326:E389" si="16">D326*0.36</f>
        <v>1152.2456580022622</v>
      </c>
      <c r="F326" s="113">
        <f>Normativy!$E$88</f>
        <v>52</v>
      </c>
      <c r="G326" s="83">
        <f t="shared" si="14"/>
        <v>4404.9280413418801</v>
      </c>
    </row>
    <row r="327" spans="1:7" x14ac:dyDescent="0.2">
      <c r="A327" s="111">
        <v>332</v>
      </c>
      <c r="B327" s="128">
        <f>IF(A327&lt;Normativy!$E$49,Normativy!$F$49, IF(A327&lt;Normativy!$E$50,Normativy!$F$50+Normativy!$G$50*A327+Normativy!$H$50*A327^2,IF(A327&lt;Normativy!$E$51,Normativy!$F$51+Normativy!$G$51*A327+Normativy!$H$51*A327^2,Normativy!$F$52)))</f>
        <v>64.180761599999997</v>
      </c>
      <c r="C327" s="110">
        <f>Normativy!$C$49</f>
        <v>17114</v>
      </c>
      <c r="D327" s="113">
        <f t="shared" si="15"/>
        <v>3199.837379305889</v>
      </c>
      <c r="E327" s="110">
        <f t="shared" si="16"/>
        <v>1151.9414565501199</v>
      </c>
      <c r="F327" s="113">
        <f>Normativy!$E$88</f>
        <v>52</v>
      </c>
      <c r="G327" s="83">
        <f t="shared" ref="G327:G390" si="17">D327+E327+F327</f>
        <v>4403.7788358560092</v>
      </c>
    </row>
    <row r="328" spans="1:7" x14ac:dyDescent="0.2">
      <c r="A328" s="111">
        <v>333</v>
      </c>
      <c r="B328" s="128">
        <f>IF(A328&lt;Normativy!$E$49,Normativy!$F$49, IF(A328&lt;Normativy!$E$50,Normativy!$F$50+Normativy!$G$50*A328+Normativy!$H$50*A328^2,IF(A328&lt;Normativy!$E$51,Normativy!$F$51+Normativy!$G$51*A328+Normativy!$H$51*A328^2,Normativy!$F$52)))</f>
        <v>64.197692599999996</v>
      </c>
      <c r="C328" s="110">
        <f>Normativy!$C$49</f>
        <v>17114</v>
      </c>
      <c r="D328" s="113">
        <f t="shared" si="15"/>
        <v>3198.9934790896205</v>
      </c>
      <c r="E328" s="110">
        <f t="shared" si="16"/>
        <v>1151.6376524722634</v>
      </c>
      <c r="F328" s="113">
        <f>Normativy!$E$88</f>
        <v>52</v>
      </c>
      <c r="G328" s="83">
        <f t="shared" si="17"/>
        <v>4402.6311315618841</v>
      </c>
    </row>
    <row r="329" spans="1:7" x14ac:dyDescent="0.2">
      <c r="A329" s="111">
        <v>334</v>
      </c>
      <c r="B329" s="128">
        <f>IF(A329&lt;Normativy!$E$49,Normativy!$F$49, IF(A329&lt;Normativy!$E$50,Normativy!$F$50+Normativy!$G$50*A329+Normativy!$H$50*A329^2,IF(A329&lt;Normativy!$E$51,Normativy!$F$51+Normativy!$G$51*A329+Normativy!$H$51*A329^2,Normativy!$F$52)))</f>
        <v>64.214610399999998</v>
      </c>
      <c r="C329" s="110">
        <f>Normativy!$C$49</f>
        <v>17114</v>
      </c>
      <c r="D329" s="113">
        <f t="shared" si="15"/>
        <v>3198.1506812972893</v>
      </c>
      <c r="E329" s="110">
        <f t="shared" si="16"/>
        <v>1151.334245267024</v>
      </c>
      <c r="F329" s="113">
        <f>Normativy!$E$88</f>
        <v>52</v>
      </c>
      <c r="G329" s="83">
        <f t="shared" si="17"/>
        <v>4401.4849265643134</v>
      </c>
    </row>
    <row r="330" spans="1:7" x14ac:dyDescent="0.2">
      <c r="A330" s="111">
        <v>335</v>
      </c>
      <c r="B330" s="128">
        <f>IF(A330&lt;Normativy!$E$49,Normativy!$F$49, IF(A330&lt;Normativy!$E$50,Normativy!$F$50+Normativy!$G$50*A330+Normativy!$H$50*A330^2,IF(A330&lt;Normativy!$E$51,Normativy!$F$51+Normativy!$G$51*A330+Normativy!$H$51*A330^2,Normativy!$F$52)))</f>
        <v>64.231515000000002</v>
      </c>
      <c r="C330" s="110">
        <f>Normativy!$C$49</f>
        <v>17114</v>
      </c>
      <c r="D330" s="113">
        <f t="shared" si="15"/>
        <v>3197.3089845381974</v>
      </c>
      <c r="E330" s="110">
        <f t="shared" si="16"/>
        <v>1151.031234433751</v>
      </c>
      <c r="F330" s="113">
        <f>Normativy!$E$88</f>
        <v>52</v>
      </c>
      <c r="G330" s="83">
        <f t="shared" si="17"/>
        <v>4400.3402189719482</v>
      </c>
    </row>
    <row r="331" spans="1:7" x14ac:dyDescent="0.2">
      <c r="A331" s="111">
        <v>336</v>
      </c>
      <c r="B331" s="128">
        <f>IF(A331&lt;Normativy!$E$49,Normativy!$F$49, IF(A331&lt;Normativy!$E$50,Normativy!$F$50+Normativy!$G$50*A331+Normativy!$H$50*A331^2,IF(A331&lt;Normativy!$E$51,Normativy!$F$51+Normativy!$G$51*A331+Normativy!$H$51*A331^2,Normativy!$F$52)))</f>
        <v>64.248406400000007</v>
      </c>
      <c r="C331" s="110">
        <f>Normativy!$C$49</f>
        <v>17114</v>
      </c>
      <c r="D331" s="113">
        <f t="shared" si="15"/>
        <v>3196.4683874244702</v>
      </c>
      <c r="E331" s="110">
        <f t="shared" si="16"/>
        <v>1150.7286194728092</v>
      </c>
      <c r="F331" s="113">
        <f>Normativy!$E$88</f>
        <v>52</v>
      </c>
      <c r="G331" s="83">
        <f t="shared" si="17"/>
        <v>4399.1970068972796</v>
      </c>
    </row>
    <row r="332" spans="1:7" x14ac:dyDescent="0.2">
      <c r="A332" s="111">
        <v>337</v>
      </c>
      <c r="B332" s="128">
        <f>IF(A332&lt;Normativy!$E$49,Normativy!$F$49, IF(A332&lt;Normativy!$E$50,Normativy!$F$50+Normativy!$G$50*A332+Normativy!$H$50*A332^2,IF(A332&lt;Normativy!$E$51,Normativy!$F$51+Normativy!$G$51*A332+Normativy!$H$51*A332^2,Normativy!$F$52)))</f>
        <v>64.265284599999987</v>
      </c>
      <c r="C332" s="110">
        <f>Normativy!$C$49</f>
        <v>17114</v>
      </c>
      <c r="D332" s="113">
        <f t="shared" si="15"/>
        <v>3195.6288885710474</v>
      </c>
      <c r="E332" s="110">
        <f t="shared" si="16"/>
        <v>1150.426399885577</v>
      </c>
      <c r="F332" s="113">
        <f>Normativy!$E$88</f>
        <v>52</v>
      </c>
      <c r="G332" s="83">
        <f t="shared" si="17"/>
        <v>4398.0552884566241</v>
      </c>
    </row>
    <row r="333" spans="1:7" x14ac:dyDescent="0.2">
      <c r="A333" s="111">
        <v>338</v>
      </c>
      <c r="B333" s="128">
        <f>IF(A333&lt;Normativy!$E$49,Normativy!$F$49, IF(A333&lt;Normativy!$E$50,Normativy!$F$50+Normativy!$G$50*A333+Normativy!$H$50*A333^2,IF(A333&lt;Normativy!$E$51,Normativy!$F$51+Normativy!$G$51*A333+Normativy!$H$51*A333^2,Normativy!$F$52)))</f>
        <v>64.282149599999997</v>
      </c>
      <c r="C333" s="110">
        <f>Normativy!$C$49</f>
        <v>17114</v>
      </c>
      <c r="D333" s="113">
        <f t="shared" si="15"/>
        <v>3194.7904865956752</v>
      </c>
      <c r="E333" s="110">
        <f t="shared" si="16"/>
        <v>1150.124575174443</v>
      </c>
      <c r="F333" s="113">
        <f>Normativy!$E$88</f>
        <v>52</v>
      </c>
      <c r="G333" s="83">
        <f t="shared" si="17"/>
        <v>4396.915061770118</v>
      </c>
    </row>
    <row r="334" spans="1:7" x14ac:dyDescent="0.2">
      <c r="A334" s="111">
        <v>339</v>
      </c>
      <c r="B334" s="128">
        <f>IF(A334&lt;Normativy!$E$49,Normativy!$F$49, IF(A334&lt;Normativy!$E$50,Normativy!$F$50+Normativy!$G$50*A334+Normativy!$H$50*A334^2,IF(A334&lt;Normativy!$E$51,Normativy!$F$51+Normativy!$G$51*A334+Normativy!$H$51*A334^2,Normativy!$F$52)))</f>
        <v>64.299001399999995</v>
      </c>
      <c r="C334" s="110">
        <f>Normativy!$C$49</f>
        <v>17114</v>
      </c>
      <c r="D334" s="113">
        <f t="shared" si="15"/>
        <v>3193.9531801189064</v>
      </c>
      <c r="E334" s="110">
        <f t="shared" si="16"/>
        <v>1149.8231448428062</v>
      </c>
      <c r="F334" s="113">
        <f>Normativy!$E$88</f>
        <v>52</v>
      </c>
      <c r="G334" s="83">
        <f t="shared" si="17"/>
        <v>4395.7763249617128</v>
      </c>
    </row>
    <row r="335" spans="1:7" x14ac:dyDescent="0.2">
      <c r="A335" s="111">
        <v>340</v>
      </c>
      <c r="B335" s="128">
        <f>IF(A335&lt;Normativy!$E$49,Normativy!$F$49, IF(A335&lt;Normativy!$E$50,Normativy!$F$50+Normativy!$G$50*A335+Normativy!$H$50*A335^2,IF(A335&lt;Normativy!$E$51,Normativy!$F$51+Normativy!$G$51*A335+Normativy!$H$51*A335^2,Normativy!$F$52)))</f>
        <v>64.315839999999994</v>
      </c>
      <c r="C335" s="110">
        <f>Normativy!$C$49</f>
        <v>17114</v>
      </c>
      <c r="D335" s="113">
        <f t="shared" si="15"/>
        <v>3193.1169677640846</v>
      </c>
      <c r="E335" s="110">
        <f t="shared" si="16"/>
        <v>1149.5221083950705</v>
      </c>
      <c r="F335" s="113">
        <f>Normativy!$E$88</f>
        <v>52</v>
      </c>
      <c r="G335" s="83">
        <f t="shared" si="17"/>
        <v>4394.6390761591556</v>
      </c>
    </row>
    <row r="336" spans="1:7" x14ac:dyDescent="0.2">
      <c r="A336" s="111">
        <v>341</v>
      </c>
      <c r="B336" s="128">
        <f>IF(A336&lt;Normativy!$E$49,Normativy!$F$49, IF(A336&lt;Normativy!$E$50,Normativy!$F$50+Normativy!$G$50*A336+Normativy!$H$50*A336^2,IF(A336&lt;Normativy!$E$51,Normativy!$F$51+Normativy!$G$51*A336+Normativy!$H$51*A336^2,Normativy!$F$52)))</f>
        <v>64.33266540000001</v>
      </c>
      <c r="C336" s="110">
        <f>Normativy!$C$49</f>
        <v>17114</v>
      </c>
      <c r="D336" s="113">
        <f t="shared" si="15"/>
        <v>3192.2818481573431</v>
      </c>
      <c r="E336" s="110">
        <f t="shared" si="16"/>
        <v>1149.2214653366434</v>
      </c>
      <c r="F336" s="113">
        <f>Normativy!$E$88</f>
        <v>52</v>
      </c>
      <c r="G336" s="83">
        <f t="shared" si="17"/>
        <v>4393.5033134939868</v>
      </c>
    </row>
    <row r="337" spans="1:7" x14ac:dyDescent="0.2">
      <c r="A337" s="111">
        <v>342</v>
      </c>
      <c r="B337" s="128">
        <f>IF(A337&lt;Normativy!$E$49,Normativy!$F$49, IF(A337&lt;Normativy!$E$50,Normativy!$F$50+Normativy!$G$50*A337+Normativy!$H$50*A337^2,IF(A337&lt;Normativy!$E$51,Normativy!$F$51+Normativy!$G$51*A337+Normativy!$H$51*A337^2,Normativy!$F$52)))</f>
        <v>64.349477599999986</v>
      </c>
      <c r="C337" s="110">
        <f>Normativy!$C$49</f>
        <v>17114</v>
      </c>
      <c r="D337" s="113">
        <f t="shared" si="15"/>
        <v>3191.4478199276018</v>
      </c>
      <c r="E337" s="110">
        <f t="shared" si="16"/>
        <v>1148.9212151739366</v>
      </c>
      <c r="F337" s="113">
        <f>Normativy!$E$88</f>
        <v>52</v>
      </c>
      <c r="G337" s="83">
        <f t="shared" si="17"/>
        <v>4392.3690351015384</v>
      </c>
    </row>
    <row r="338" spans="1:7" x14ac:dyDescent="0.2">
      <c r="A338" s="111">
        <v>343</v>
      </c>
      <c r="B338" s="128">
        <f>IF(A338&lt;Normativy!$E$49,Normativy!$F$49, IF(A338&lt;Normativy!$E$50,Normativy!$F$50+Normativy!$G$50*A338+Normativy!$H$50*A338^2,IF(A338&lt;Normativy!$E$51,Normativy!$F$51+Normativy!$G$51*A338+Normativy!$H$51*A338^2,Normativy!$F$52)))</f>
        <v>64.366276599999992</v>
      </c>
      <c r="C338" s="110">
        <f>Normativy!$C$49</f>
        <v>17114</v>
      </c>
      <c r="D338" s="113">
        <f t="shared" si="15"/>
        <v>3190.6148817065496</v>
      </c>
      <c r="E338" s="110">
        <f t="shared" si="16"/>
        <v>1148.6213574143578</v>
      </c>
      <c r="F338" s="113">
        <f>Normativy!$E$88</f>
        <v>52</v>
      </c>
      <c r="G338" s="83">
        <f t="shared" si="17"/>
        <v>4391.2362391209072</v>
      </c>
    </row>
    <row r="339" spans="1:7" x14ac:dyDescent="0.2">
      <c r="A339" s="111">
        <v>344</v>
      </c>
      <c r="B339" s="128">
        <f>IF(A339&lt;Normativy!$E$49,Normativy!$F$49, IF(A339&lt;Normativy!$E$50,Normativy!$F$50+Normativy!$G$50*A339+Normativy!$H$50*A339^2,IF(A339&lt;Normativy!$E$51,Normativy!$F$51+Normativy!$G$51*A339+Normativy!$H$51*A339^2,Normativy!$F$52)))</f>
        <v>64.3830624</v>
      </c>
      <c r="C339" s="110">
        <f>Normativy!$C$49</f>
        <v>17114</v>
      </c>
      <c r="D339" s="113">
        <f t="shared" si="15"/>
        <v>3189.7830321286483</v>
      </c>
      <c r="E339" s="110">
        <f t="shared" si="16"/>
        <v>1148.3218915663133</v>
      </c>
      <c r="F339" s="113">
        <f>Normativy!$E$88</f>
        <v>52</v>
      </c>
      <c r="G339" s="83">
        <f t="shared" si="17"/>
        <v>4390.1049236949621</v>
      </c>
    </row>
    <row r="340" spans="1:7" x14ac:dyDescent="0.2">
      <c r="A340" s="111">
        <v>345</v>
      </c>
      <c r="B340" s="128">
        <f>IF(A340&lt;Normativy!$E$49,Normativy!$F$49, IF(A340&lt;Normativy!$E$50,Normativy!$F$50+Normativy!$G$50*A340+Normativy!$H$50*A340^2,IF(A340&lt;Normativy!$E$51,Normativy!$F$51+Normativy!$G$51*A340+Normativy!$H$51*A340^2,Normativy!$F$52)))</f>
        <v>64.399834999999996</v>
      </c>
      <c r="C340" s="110">
        <f>Normativy!$C$49</f>
        <v>17114</v>
      </c>
      <c r="D340" s="113">
        <f t="shared" si="15"/>
        <v>3188.9522698311266</v>
      </c>
      <c r="E340" s="110">
        <f t="shared" si="16"/>
        <v>1148.0228171392055</v>
      </c>
      <c r="F340" s="113">
        <f>Normativy!$E$88</f>
        <v>52</v>
      </c>
      <c r="G340" s="83">
        <f t="shared" si="17"/>
        <v>4388.9750869703321</v>
      </c>
    </row>
    <row r="341" spans="1:7" x14ac:dyDescent="0.2">
      <c r="A341" s="111">
        <v>346</v>
      </c>
      <c r="B341" s="128">
        <f>IF(A341&lt;Normativy!$E$49,Normativy!$F$49, IF(A341&lt;Normativy!$E$50,Normativy!$F$50+Normativy!$G$50*A341+Normativy!$H$50*A341^2,IF(A341&lt;Normativy!$E$51,Normativy!$F$51+Normativy!$G$51*A341+Normativy!$H$51*A341^2,Normativy!$F$52)))</f>
        <v>64.416594400000008</v>
      </c>
      <c r="C341" s="110">
        <f>Normativy!$C$49</f>
        <v>17114</v>
      </c>
      <c r="D341" s="113">
        <f t="shared" si="15"/>
        <v>3188.1225934539616</v>
      </c>
      <c r="E341" s="110">
        <f t="shared" si="16"/>
        <v>1147.7241336434261</v>
      </c>
      <c r="F341" s="113">
        <f>Normativy!$E$88</f>
        <v>52</v>
      </c>
      <c r="G341" s="83">
        <f t="shared" si="17"/>
        <v>4387.8467270973879</v>
      </c>
    </row>
    <row r="342" spans="1:7" x14ac:dyDescent="0.2">
      <c r="A342" s="111">
        <v>347</v>
      </c>
      <c r="B342" s="128">
        <f>IF(A342&lt;Normativy!$E$49,Normativy!$F$49, IF(A342&lt;Normativy!$E$50,Normativy!$F$50+Normativy!$G$50*A342+Normativy!$H$50*A342^2,IF(A342&lt;Normativy!$E$51,Normativy!$F$51+Normativy!$G$51*A342+Normativy!$H$51*A342^2,Normativy!$F$52)))</f>
        <v>64.433340599999994</v>
      </c>
      <c r="C342" s="110">
        <f>Normativy!$C$49</f>
        <v>17114</v>
      </c>
      <c r="D342" s="113">
        <f t="shared" si="15"/>
        <v>3187.2940016398902</v>
      </c>
      <c r="E342" s="110">
        <f t="shared" si="16"/>
        <v>1147.4258405903604</v>
      </c>
      <c r="F342" s="113">
        <f>Normativy!$E$88</f>
        <v>52</v>
      </c>
      <c r="G342" s="83">
        <f t="shared" si="17"/>
        <v>4386.7198422302508</v>
      </c>
    </row>
    <row r="343" spans="1:7" x14ac:dyDescent="0.2">
      <c r="A343" s="111">
        <v>348</v>
      </c>
      <c r="B343" s="128">
        <f>IF(A343&lt;Normativy!$E$49,Normativy!$F$49, IF(A343&lt;Normativy!$E$50,Normativy!$F$50+Normativy!$G$50*A343+Normativy!$H$50*A343^2,IF(A343&lt;Normativy!$E$51,Normativy!$F$51+Normativy!$G$51*A343+Normativy!$H$51*A343^2,Normativy!$F$52)))</f>
        <v>64.450073599999996</v>
      </c>
      <c r="C343" s="110">
        <f>Normativy!$C$49</f>
        <v>17114</v>
      </c>
      <c r="D343" s="113">
        <f t="shared" si="15"/>
        <v>3186.4664930343852</v>
      </c>
      <c r="E343" s="110">
        <f t="shared" si="16"/>
        <v>1147.1279374923786</v>
      </c>
      <c r="F343" s="113">
        <f>Normativy!$E$88</f>
        <v>52</v>
      </c>
      <c r="G343" s="83">
        <f t="shared" si="17"/>
        <v>4385.594430526764</v>
      </c>
    </row>
    <row r="344" spans="1:7" x14ac:dyDescent="0.2">
      <c r="A344" s="111">
        <v>349</v>
      </c>
      <c r="B344" s="128">
        <f>IF(A344&lt;Normativy!$E$49,Normativy!$F$49, IF(A344&lt;Normativy!$E$50,Normativy!$F$50+Normativy!$G$50*A344+Normativy!$H$50*A344^2,IF(A344&lt;Normativy!$E$51,Normativy!$F$51+Normativy!$G$51*A344+Normativy!$H$51*A344^2,Normativy!$F$52)))</f>
        <v>64.4667934</v>
      </c>
      <c r="C344" s="110">
        <f>Normativy!$C$49</f>
        <v>17114</v>
      </c>
      <c r="D344" s="113">
        <f t="shared" si="15"/>
        <v>3185.6400662856609</v>
      </c>
      <c r="E344" s="110">
        <f t="shared" si="16"/>
        <v>1146.830423862838</v>
      </c>
      <c r="F344" s="113">
        <f>Normativy!$E$88</f>
        <v>52</v>
      </c>
      <c r="G344" s="83">
        <f t="shared" si="17"/>
        <v>4384.4704901484984</v>
      </c>
    </row>
    <row r="345" spans="1:7" x14ac:dyDescent="0.2">
      <c r="A345" s="111">
        <v>350</v>
      </c>
      <c r="B345" s="128">
        <f>IF(A345&lt;Normativy!$E$49,Normativy!$F$49, IF(A345&lt;Normativy!$E$50,Normativy!$F$50+Normativy!$G$50*A345+Normativy!$H$50*A345^2,IF(A345&lt;Normativy!$E$51,Normativy!$F$51+Normativy!$G$51*A345+Normativy!$H$51*A345^2,Normativy!$F$52)))</f>
        <v>64.483500000000006</v>
      </c>
      <c r="C345" s="110">
        <f>Normativy!$C$49</f>
        <v>17114</v>
      </c>
      <c r="D345" s="113">
        <f t="shared" si="15"/>
        <v>3184.814720044662</v>
      </c>
      <c r="E345" s="110">
        <f t="shared" si="16"/>
        <v>1146.5332992160781</v>
      </c>
      <c r="F345" s="113">
        <f>Normativy!$E$88</f>
        <v>52</v>
      </c>
      <c r="G345" s="83">
        <f t="shared" si="17"/>
        <v>4383.3480192607403</v>
      </c>
    </row>
    <row r="346" spans="1:7" x14ac:dyDescent="0.2">
      <c r="A346" s="111">
        <v>351</v>
      </c>
      <c r="B346" s="128">
        <f>IF(A346&lt;Normativy!$E$49,Normativy!$F$49, IF(A346&lt;Normativy!$E$50,Normativy!$F$50+Normativy!$G$50*A346+Normativy!$H$50*A346^2,IF(A346&lt;Normativy!$E$51,Normativy!$F$51+Normativy!$G$51*A346+Normativy!$H$51*A346^2,Normativy!$F$52)))</f>
        <v>64.500193400000001</v>
      </c>
      <c r="C346" s="110">
        <f>Normativy!$C$49</f>
        <v>17114</v>
      </c>
      <c r="D346" s="113">
        <f t="shared" si="15"/>
        <v>3183.9904529650603</v>
      </c>
      <c r="E346" s="110">
        <f t="shared" si="16"/>
        <v>1146.2365630674217</v>
      </c>
      <c r="F346" s="113">
        <f>Normativy!$E$88</f>
        <v>52</v>
      </c>
      <c r="G346" s="83">
        <f t="shared" si="17"/>
        <v>4382.2270160324824</v>
      </c>
    </row>
    <row r="347" spans="1:7" x14ac:dyDescent="0.2">
      <c r="A347" s="111">
        <v>352</v>
      </c>
      <c r="B347" s="128">
        <f>IF(A347&lt;Normativy!$E$49,Normativy!$F$49, IF(A347&lt;Normativy!$E$50,Normativy!$F$50+Normativy!$G$50*A347+Normativy!$H$50*A347^2,IF(A347&lt;Normativy!$E$51,Normativy!$F$51+Normativy!$G$51*A347+Normativy!$H$51*A347^2,Normativy!$F$52)))</f>
        <v>64.516873599999997</v>
      </c>
      <c r="C347" s="110">
        <f>Normativy!$C$49</f>
        <v>17114</v>
      </c>
      <c r="D347" s="113">
        <f t="shared" si="15"/>
        <v>3183.1672637032434</v>
      </c>
      <c r="E347" s="110">
        <f t="shared" si="16"/>
        <v>1145.9402149331677</v>
      </c>
      <c r="F347" s="113">
        <f>Normativy!$E$88</f>
        <v>52</v>
      </c>
      <c r="G347" s="83">
        <f t="shared" si="17"/>
        <v>4381.1074786364115</v>
      </c>
    </row>
    <row r="348" spans="1:7" x14ac:dyDescent="0.2">
      <c r="A348" s="111">
        <v>353</v>
      </c>
      <c r="B348" s="128">
        <f>IF(A348&lt;Normativy!$E$49,Normativy!$F$49, IF(A348&lt;Normativy!$E$50,Normativy!$F$50+Normativy!$G$50*A348+Normativy!$H$50*A348^2,IF(A348&lt;Normativy!$E$51,Normativy!$F$51+Normativy!$G$51*A348+Normativy!$H$51*A348^2,Normativy!$F$52)))</f>
        <v>64.533540599999995</v>
      </c>
      <c r="C348" s="110">
        <f>Normativy!$C$49</f>
        <v>17114</v>
      </c>
      <c r="D348" s="113">
        <f t="shared" si="15"/>
        <v>3182.3451509183124</v>
      </c>
      <c r="E348" s="110">
        <f t="shared" si="16"/>
        <v>1145.6442543305925</v>
      </c>
      <c r="F348" s="113">
        <f>Normativy!$E$88</f>
        <v>52</v>
      </c>
      <c r="G348" s="83">
        <f t="shared" si="17"/>
        <v>4379.9894052489053</v>
      </c>
    </row>
    <row r="349" spans="1:7" x14ac:dyDescent="0.2">
      <c r="A349" s="111">
        <v>354</v>
      </c>
      <c r="B349" s="128">
        <f>IF(A349&lt;Normativy!$E$49,Normativy!$F$49, IF(A349&lt;Normativy!$E$50,Normativy!$F$50+Normativy!$G$50*A349+Normativy!$H$50*A349^2,IF(A349&lt;Normativy!$E$51,Normativy!$F$51+Normativy!$G$51*A349+Normativy!$H$51*A349^2,Normativy!$F$52)))</f>
        <v>64.550194399999995</v>
      </c>
      <c r="C349" s="110">
        <f>Normativy!$C$49</f>
        <v>17114</v>
      </c>
      <c r="D349" s="113">
        <f t="shared" si="15"/>
        <v>3181.5241132720744</v>
      </c>
      <c r="E349" s="110">
        <f t="shared" si="16"/>
        <v>1145.3486807779468</v>
      </c>
      <c r="F349" s="113">
        <f>Normativy!$E$88</f>
        <v>52</v>
      </c>
      <c r="G349" s="83">
        <f t="shared" si="17"/>
        <v>4378.8727940500212</v>
      </c>
    </row>
    <row r="350" spans="1:7" x14ac:dyDescent="0.2">
      <c r="A350" s="111">
        <v>355</v>
      </c>
      <c r="B350" s="128">
        <f>IF(A350&lt;Normativy!$E$49,Normativy!$F$49, IF(A350&lt;Normativy!$E$50,Normativy!$F$50+Normativy!$G$50*A350+Normativy!$H$50*A350^2,IF(A350&lt;Normativy!$E$51,Normativy!$F$51+Normativy!$G$51*A350+Normativy!$H$51*A350^2,Normativy!$F$52)))</f>
        <v>64.566834999999998</v>
      </c>
      <c r="C350" s="110">
        <f>Normativy!$C$49</f>
        <v>17114</v>
      </c>
      <c r="D350" s="113">
        <f t="shared" si="15"/>
        <v>3180.704149429037</v>
      </c>
      <c r="E350" s="110">
        <f t="shared" si="16"/>
        <v>1145.0534937944533</v>
      </c>
      <c r="F350" s="113">
        <f>Normativy!$E$88</f>
        <v>52</v>
      </c>
      <c r="G350" s="83">
        <f t="shared" si="17"/>
        <v>4377.75764322349</v>
      </c>
    </row>
    <row r="351" spans="1:7" x14ac:dyDescent="0.2">
      <c r="A351" s="111">
        <v>356</v>
      </c>
      <c r="B351" s="128">
        <f>IF(A351&lt;Normativy!$E$49,Normativy!$F$49, IF(A351&lt;Normativy!$E$50,Normativy!$F$50+Normativy!$G$50*A351+Normativy!$H$50*A351^2,IF(A351&lt;Normativy!$E$51,Normativy!$F$51+Normativy!$G$51*A351+Normativy!$H$51*A351^2,Normativy!$F$52)))</f>
        <v>64.583462399999988</v>
      </c>
      <c r="C351" s="110">
        <f>Normativy!$C$49</f>
        <v>17114</v>
      </c>
      <c r="D351" s="113">
        <f t="shared" si="15"/>
        <v>3179.8852580564035</v>
      </c>
      <c r="E351" s="110">
        <f t="shared" si="16"/>
        <v>1144.7586929003053</v>
      </c>
      <c r="F351" s="113">
        <f>Normativy!$E$88</f>
        <v>52</v>
      </c>
      <c r="G351" s="83">
        <f t="shared" si="17"/>
        <v>4376.643950956709</v>
      </c>
    </row>
    <row r="352" spans="1:7" x14ac:dyDescent="0.2">
      <c r="A352" s="111">
        <v>357</v>
      </c>
      <c r="B352" s="128">
        <f>IF(A352&lt;Normativy!$E$49,Normativy!$F$49, IF(A352&lt;Normativy!$E$50,Normativy!$F$50+Normativy!$G$50*A352+Normativy!$H$50*A352^2,IF(A352&lt;Normativy!$E$51,Normativy!$F$51+Normativy!$G$51*A352+Normativy!$H$51*A352^2,Normativy!$F$52)))</f>
        <v>64.600076599999994</v>
      </c>
      <c r="C352" s="110">
        <f>Normativy!$C$49</f>
        <v>17114</v>
      </c>
      <c r="D352" s="113">
        <f t="shared" si="15"/>
        <v>3179.0674378240601</v>
      </c>
      <c r="E352" s="110">
        <f t="shared" si="16"/>
        <v>1144.4642776166615</v>
      </c>
      <c r="F352" s="113">
        <f>Normativy!$E$88</f>
        <v>52</v>
      </c>
      <c r="G352" s="83">
        <f t="shared" si="17"/>
        <v>4375.5317154407221</v>
      </c>
    </row>
    <row r="353" spans="1:7" x14ac:dyDescent="0.2">
      <c r="A353" s="111">
        <v>358</v>
      </c>
      <c r="B353" s="128">
        <f>IF(A353&lt;Normativy!$E$49,Normativy!$F$49, IF(A353&lt;Normativy!$E$50,Normativy!$F$50+Normativy!$G$50*A353+Normativy!$H$50*A353^2,IF(A353&lt;Normativy!$E$51,Normativy!$F$51+Normativy!$G$51*A353+Normativy!$H$51*A353^2,Normativy!$F$52)))</f>
        <v>64.616677600000003</v>
      </c>
      <c r="C353" s="110">
        <f>Normativy!$C$49</f>
        <v>17114</v>
      </c>
      <c r="D353" s="113">
        <f t="shared" si="15"/>
        <v>3178.2506874045775</v>
      </c>
      <c r="E353" s="110">
        <f t="shared" si="16"/>
        <v>1144.1702474656479</v>
      </c>
      <c r="F353" s="113">
        <f>Normativy!$E$88</f>
        <v>52</v>
      </c>
      <c r="G353" s="83">
        <f t="shared" si="17"/>
        <v>4374.4209348702252</v>
      </c>
    </row>
    <row r="354" spans="1:7" x14ac:dyDescent="0.2">
      <c r="A354" s="111">
        <v>359</v>
      </c>
      <c r="B354" s="128">
        <f>IF(A354&lt;Normativy!$E$49,Normativy!$F$49, IF(A354&lt;Normativy!$E$50,Normativy!$F$50+Normativy!$G$50*A354+Normativy!$H$50*A354^2,IF(A354&lt;Normativy!$E$51,Normativy!$F$51+Normativy!$G$51*A354+Normativy!$H$51*A354^2,Normativy!$F$52)))</f>
        <v>64.633265399999999</v>
      </c>
      <c r="C354" s="110">
        <f>Normativy!$C$49</f>
        <v>17114</v>
      </c>
      <c r="D354" s="113">
        <f t="shared" si="15"/>
        <v>3177.4350054732031</v>
      </c>
      <c r="E354" s="110">
        <f t="shared" si="16"/>
        <v>1143.876601970353</v>
      </c>
      <c r="F354" s="113">
        <f>Normativy!$E$88</f>
        <v>52</v>
      </c>
      <c r="G354" s="83">
        <f t="shared" si="17"/>
        <v>4373.3116074435566</v>
      </c>
    </row>
    <row r="355" spans="1:7" x14ac:dyDescent="0.2">
      <c r="A355" s="111">
        <v>360</v>
      </c>
      <c r="B355" s="128">
        <f>IF(A355&lt;Normativy!$E$49,Normativy!$F$49, IF(A355&lt;Normativy!$E$50,Normativy!$F$50+Normativy!$G$50*A355+Normativy!$H$50*A355^2,IF(A355&lt;Normativy!$E$51,Normativy!$F$51+Normativy!$G$51*A355+Normativy!$H$51*A355^2,Normativy!$F$52)))</f>
        <v>64.649839999999998</v>
      </c>
      <c r="C355" s="110">
        <f>Normativy!$C$49</f>
        <v>17114</v>
      </c>
      <c r="D355" s="113">
        <f t="shared" si="15"/>
        <v>3176.6203907078498</v>
      </c>
      <c r="E355" s="110">
        <f t="shared" si="16"/>
        <v>1143.5833406548259</v>
      </c>
      <c r="F355" s="113">
        <f>Normativy!$E$88</f>
        <v>52</v>
      </c>
      <c r="G355" s="83">
        <f t="shared" si="17"/>
        <v>4372.2037313626752</v>
      </c>
    </row>
    <row r="356" spans="1:7" x14ac:dyDescent="0.2">
      <c r="A356" s="111">
        <v>361</v>
      </c>
      <c r="B356" s="128">
        <f>IF(A356&lt;Normativy!$E$49,Normativy!$F$49, IF(A356&lt;Normativy!$E$50,Normativy!$F$50+Normativy!$G$50*A356+Normativy!$H$50*A356^2,IF(A356&lt;Normativy!$E$51,Normativy!$F$51+Normativy!$G$51*A356+Normativy!$H$51*A356^2,Normativy!$F$52)))</f>
        <v>64.666401399999998</v>
      </c>
      <c r="C356" s="110">
        <f>Normativy!$C$49</f>
        <v>17114</v>
      </c>
      <c r="D356" s="113">
        <f t="shared" si="15"/>
        <v>3175.8068417890963</v>
      </c>
      <c r="E356" s="110">
        <f t="shared" si="16"/>
        <v>1143.2904630440746</v>
      </c>
      <c r="F356" s="113">
        <f>Normativy!$E$88</f>
        <v>52</v>
      </c>
      <c r="G356" s="83">
        <f t="shared" si="17"/>
        <v>4371.0973048331707</v>
      </c>
    </row>
    <row r="357" spans="1:7" x14ac:dyDescent="0.2">
      <c r="A357" s="111">
        <v>362</v>
      </c>
      <c r="B357" s="128">
        <f>IF(A357&lt;Normativy!$E$49,Normativy!$F$49, IF(A357&lt;Normativy!$E$50,Normativy!$F$50+Normativy!$G$50*A357+Normativy!$H$50*A357^2,IF(A357&lt;Normativy!$E$51,Normativy!$F$51+Normativy!$G$51*A357+Normativy!$H$51*A357^2,Normativy!$F$52)))</f>
        <v>64.682949600000001</v>
      </c>
      <c r="C357" s="110">
        <f>Normativy!$C$49</f>
        <v>17114</v>
      </c>
      <c r="D357" s="113">
        <f t="shared" si="15"/>
        <v>3174.9943574001763</v>
      </c>
      <c r="E357" s="110">
        <f t="shared" si="16"/>
        <v>1142.9979686640634</v>
      </c>
      <c r="F357" s="113">
        <f>Normativy!$E$88</f>
        <v>52</v>
      </c>
      <c r="G357" s="83">
        <f t="shared" si="17"/>
        <v>4369.9923260642399</v>
      </c>
    </row>
    <row r="358" spans="1:7" x14ac:dyDescent="0.2">
      <c r="A358" s="111">
        <v>363</v>
      </c>
      <c r="B358" s="128">
        <f>IF(A358&lt;Normativy!$E$49,Normativy!$F$49, IF(A358&lt;Normativy!$E$50,Normativy!$F$50+Normativy!$G$50*A358+Normativy!$H$50*A358^2,IF(A358&lt;Normativy!$E$51,Normativy!$F$51+Normativy!$G$51*A358+Normativy!$H$51*A358^2,Normativy!$F$52)))</f>
        <v>64.699484599999991</v>
      </c>
      <c r="C358" s="110">
        <f>Normativy!$C$49</f>
        <v>17114</v>
      </c>
      <c r="D358" s="113">
        <f t="shared" si="15"/>
        <v>3174.1829362269764</v>
      </c>
      <c r="E358" s="110">
        <f t="shared" si="16"/>
        <v>1142.7058570417114</v>
      </c>
      <c r="F358" s="113">
        <f>Normativy!$E$88</f>
        <v>52</v>
      </c>
      <c r="G358" s="83">
        <f t="shared" si="17"/>
        <v>4368.8887932686876</v>
      </c>
    </row>
    <row r="359" spans="1:7" x14ac:dyDescent="0.2">
      <c r="A359" s="111">
        <v>364</v>
      </c>
      <c r="B359" s="128">
        <f>IF(A359&lt;Normativy!$E$49,Normativy!$F$49, IF(A359&lt;Normativy!$E$50,Normativy!$F$50+Normativy!$G$50*A359+Normativy!$H$50*A359^2,IF(A359&lt;Normativy!$E$51,Normativy!$F$51+Normativy!$G$51*A359+Normativy!$H$51*A359^2,Normativy!$F$52)))</f>
        <v>64.716006399999998</v>
      </c>
      <c r="C359" s="110">
        <f>Normativy!$C$49</f>
        <v>17114</v>
      </c>
      <c r="D359" s="113">
        <f t="shared" si="15"/>
        <v>3173.3725769580242</v>
      </c>
      <c r="E359" s="110">
        <f t="shared" si="16"/>
        <v>1142.4141277048886</v>
      </c>
      <c r="F359" s="113">
        <f>Normativy!$E$88</f>
        <v>52</v>
      </c>
      <c r="G359" s="83">
        <f t="shared" si="17"/>
        <v>4367.7867046629126</v>
      </c>
    </row>
    <row r="360" spans="1:7" x14ac:dyDescent="0.2">
      <c r="A360" s="111">
        <v>365</v>
      </c>
      <c r="B360" s="128">
        <f>IF(A360&lt;Normativy!$E$49,Normativy!$F$49, IF(A360&lt;Normativy!$E$50,Normativy!$F$50+Normativy!$G$50*A360+Normativy!$H$50*A360^2,IF(A360&lt;Normativy!$E$51,Normativy!$F$51+Normativy!$G$51*A360+Normativy!$H$51*A360^2,Normativy!$F$52)))</f>
        <v>64.732515000000006</v>
      </c>
      <c r="C360" s="110">
        <f>Normativy!$C$49</f>
        <v>17114</v>
      </c>
      <c r="D360" s="113">
        <f t="shared" si="15"/>
        <v>3172.5632782844905</v>
      </c>
      <c r="E360" s="110">
        <f t="shared" si="16"/>
        <v>1142.1227801824166</v>
      </c>
      <c r="F360" s="113">
        <f>Normativy!$E$88</f>
        <v>52</v>
      </c>
      <c r="G360" s="83">
        <f t="shared" si="17"/>
        <v>4366.6860584669066</v>
      </c>
    </row>
    <row r="361" spans="1:7" x14ac:dyDescent="0.2">
      <c r="A361" s="111">
        <v>366</v>
      </c>
      <c r="B361" s="128">
        <f>IF(A361&lt;Normativy!$E$49,Normativy!$F$49, IF(A361&lt;Normativy!$E$50,Normativy!$F$50+Normativy!$G$50*A361+Normativy!$H$50*A361^2,IF(A361&lt;Normativy!$E$51,Normativy!$F$51+Normativy!$G$51*A361+Normativy!$H$51*A361^2,Normativy!$F$52)))</f>
        <v>64.749010399999989</v>
      </c>
      <c r="C361" s="110">
        <f>Normativy!$C$49</f>
        <v>17114</v>
      </c>
      <c r="D361" s="113">
        <f t="shared" si="15"/>
        <v>3171.7550389001781</v>
      </c>
      <c r="E361" s="110">
        <f t="shared" si="16"/>
        <v>1141.831814004064</v>
      </c>
      <c r="F361" s="113">
        <f>Normativy!$E$88</f>
        <v>52</v>
      </c>
      <c r="G361" s="83">
        <f t="shared" si="17"/>
        <v>4365.5868529042418</v>
      </c>
    </row>
    <row r="362" spans="1:7" x14ac:dyDescent="0.2">
      <c r="A362" s="111">
        <v>367</v>
      </c>
      <c r="B362" s="128">
        <f>IF(A362&lt;Normativy!$E$49,Normativy!$F$49, IF(A362&lt;Normativy!$E$50,Normativy!$F$50+Normativy!$G$50*A362+Normativy!$H$50*A362^2,IF(A362&lt;Normativy!$E$51,Normativy!$F$51+Normativy!$G$51*A362+Normativy!$H$51*A362^2,Normativy!$F$52)))</f>
        <v>64.765492599999988</v>
      </c>
      <c r="C362" s="110">
        <f>Normativy!$C$49</f>
        <v>17114</v>
      </c>
      <c r="D362" s="113">
        <f t="shared" si="15"/>
        <v>3170.9478575015119</v>
      </c>
      <c r="E362" s="110">
        <f t="shared" si="16"/>
        <v>1141.5412287005443</v>
      </c>
      <c r="F362" s="113">
        <f>Normativy!$E$88</f>
        <v>52</v>
      </c>
      <c r="G362" s="83">
        <f t="shared" si="17"/>
        <v>4364.4890862020566</v>
      </c>
    </row>
    <row r="363" spans="1:7" x14ac:dyDescent="0.2">
      <c r="A363" s="111">
        <v>368</v>
      </c>
      <c r="B363" s="128">
        <f>IF(A363&lt;Normativy!$E$49,Normativy!$F$49, IF(A363&lt;Normativy!$E$50,Normativy!$F$50+Normativy!$G$50*A363+Normativy!$H$50*A363^2,IF(A363&lt;Normativy!$E$51,Normativy!$F$51+Normativy!$G$51*A363+Normativy!$H$51*A363^2,Normativy!$F$52)))</f>
        <v>64.781961600000002</v>
      </c>
      <c r="C363" s="110">
        <f>Normativy!$C$49</f>
        <v>17114</v>
      </c>
      <c r="D363" s="113">
        <f t="shared" si="15"/>
        <v>3170.141732787542</v>
      </c>
      <c r="E363" s="110">
        <f t="shared" si="16"/>
        <v>1141.251023803515</v>
      </c>
      <c r="F363" s="113">
        <f>Normativy!$E$88</f>
        <v>52</v>
      </c>
      <c r="G363" s="83">
        <f t="shared" si="17"/>
        <v>4363.3927565910572</v>
      </c>
    </row>
    <row r="364" spans="1:7" x14ac:dyDescent="0.2">
      <c r="A364" s="111">
        <v>369</v>
      </c>
      <c r="B364" s="128">
        <f>IF(A364&lt;Normativy!$E$49,Normativy!$F$49, IF(A364&lt;Normativy!$E$50,Normativy!$F$50+Normativy!$G$50*A364+Normativy!$H$50*A364^2,IF(A364&lt;Normativy!$E$51,Normativy!$F$51+Normativy!$G$51*A364+Normativy!$H$51*A364^2,Normativy!$F$52)))</f>
        <v>64.798417400000005</v>
      </c>
      <c r="C364" s="110">
        <f>Normativy!$C$49</f>
        <v>17114</v>
      </c>
      <c r="D364" s="113">
        <f t="shared" si="15"/>
        <v>3169.3366634599315</v>
      </c>
      <c r="E364" s="110">
        <f t="shared" si="16"/>
        <v>1140.9611988455754</v>
      </c>
      <c r="F364" s="113">
        <f>Normativy!$E$88</f>
        <v>52</v>
      </c>
      <c r="G364" s="83">
        <f t="shared" si="17"/>
        <v>4362.2978623055069</v>
      </c>
    </row>
    <row r="365" spans="1:7" x14ac:dyDescent="0.2">
      <c r="A365" s="111">
        <v>370</v>
      </c>
      <c r="B365" s="128">
        <f>IF(A365&lt;Normativy!$E$49,Normativy!$F$49, IF(A365&lt;Normativy!$E$50,Normativy!$F$50+Normativy!$G$50*A365+Normativy!$H$50*A365^2,IF(A365&lt;Normativy!$E$51,Normativy!$F$51+Normativy!$G$51*A365+Normativy!$H$51*A365^2,Normativy!$F$52)))</f>
        <v>64.814859999999996</v>
      </c>
      <c r="C365" s="110">
        <f>Normativy!$C$49</f>
        <v>17114</v>
      </c>
      <c r="D365" s="113">
        <f t="shared" si="15"/>
        <v>3168.5326482229543</v>
      </c>
      <c r="E365" s="110">
        <f t="shared" si="16"/>
        <v>1140.6717533602634</v>
      </c>
      <c r="F365" s="113">
        <f>Normativy!$E$88</f>
        <v>52</v>
      </c>
      <c r="G365" s="83">
        <f t="shared" si="17"/>
        <v>4361.204401583218</v>
      </c>
    </row>
    <row r="366" spans="1:7" x14ac:dyDescent="0.2">
      <c r="A366" s="111">
        <v>371</v>
      </c>
      <c r="B366" s="128">
        <f>IF(A366&lt;Normativy!$E$49,Normativy!$F$49, IF(A366&lt;Normativy!$E$50,Normativy!$F$50+Normativy!$G$50*A366+Normativy!$H$50*A366^2,IF(A366&lt;Normativy!$E$51,Normativy!$F$51+Normativy!$G$51*A366+Normativy!$H$51*A366^2,Normativy!$F$52)))</f>
        <v>64.831289399999989</v>
      </c>
      <c r="C366" s="110">
        <f>Normativy!$C$49</f>
        <v>17114</v>
      </c>
      <c r="D366" s="113">
        <f t="shared" si="15"/>
        <v>3167.7296857834826</v>
      </c>
      <c r="E366" s="110">
        <f t="shared" si="16"/>
        <v>1140.3826868820538</v>
      </c>
      <c r="F366" s="113">
        <f>Normativy!$E$88</f>
        <v>52</v>
      </c>
      <c r="G366" s="83">
        <f t="shared" si="17"/>
        <v>4360.1123726655369</v>
      </c>
    </row>
    <row r="367" spans="1:7" x14ac:dyDescent="0.2">
      <c r="A367" s="111">
        <v>372</v>
      </c>
      <c r="B367" s="128">
        <f>IF(A367&lt;Normativy!$E$49,Normativy!$F$49, IF(A367&lt;Normativy!$E$50,Normativy!$F$50+Normativy!$G$50*A367+Normativy!$H$50*A367^2,IF(A367&lt;Normativy!$E$51,Normativy!$F$51+Normativy!$G$51*A367+Normativy!$H$51*A367^2,Normativy!$F$52)))</f>
        <v>64.847705599999998</v>
      </c>
      <c r="C367" s="110">
        <f>Normativy!$C$49</f>
        <v>17114</v>
      </c>
      <c r="D367" s="113">
        <f t="shared" si="15"/>
        <v>3166.9277748509885</v>
      </c>
      <c r="E367" s="110">
        <f t="shared" si="16"/>
        <v>1140.0939989463559</v>
      </c>
      <c r="F367" s="113">
        <f>Normativy!$E$88</f>
        <v>52</v>
      </c>
      <c r="G367" s="83">
        <f t="shared" si="17"/>
        <v>4359.0217737973444</v>
      </c>
    </row>
    <row r="368" spans="1:7" x14ac:dyDescent="0.2">
      <c r="A368" s="111">
        <v>373</v>
      </c>
      <c r="B368" s="128">
        <f>IF(A368&lt;Normativy!$E$49,Normativy!$F$49, IF(A368&lt;Normativy!$E$50,Normativy!$F$50+Normativy!$G$50*A368+Normativy!$H$50*A368^2,IF(A368&lt;Normativy!$E$51,Normativy!$F$51+Normativy!$G$51*A368+Normativy!$H$51*A368^2,Normativy!$F$52)))</f>
        <v>64.864108599999994</v>
      </c>
      <c r="C368" s="110">
        <f>Normativy!$C$49</f>
        <v>17114</v>
      </c>
      <c r="D368" s="113">
        <f t="shared" si="15"/>
        <v>3166.126914137536</v>
      </c>
      <c r="E368" s="110">
        <f t="shared" si="16"/>
        <v>1139.805689089513</v>
      </c>
      <c r="F368" s="113">
        <f>Normativy!$E$88</f>
        <v>52</v>
      </c>
      <c r="G368" s="83">
        <f t="shared" si="17"/>
        <v>4357.9326032270492</v>
      </c>
    </row>
    <row r="369" spans="1:7" x14ac:dyDescent="0.2">
      <c r="A369" s="111">
        <v>374</v>
      </c>
      <c r="B369" s="128">
        <f>IF(A369&lt;Normativy!$E$49,Normativy!$F$49, IF(A369&lt;Normativy!$E$50,Normativy!$F$50+Normativy!$G$50*A369+Normativy!$H$50*A369^2,IF(A369&lt;Normativy!$E$51,Normativy!$F$51+Normativy!$G$51*A369+Normativy!$H$51*A369^2,Normativy!$F$52)))</f>
        <v>64.880498399999993</v>
      </c>
      <c r="C369" s="110">
        <f>Normativy!$C$49</f>
        <v>17114</v>
      </c>
      <c r="D369" s="113">
        <f t="shared" si="15"/>
        <v>3165.3271023577713</v>
      </c>
      <c r="E369" s="110">
        <f t="shared" si="16"/>
        <v>1139.5177568487977</v>
      </c>
      <c r="F369" s="113">
        <f>Normativy!$E$88</f>
        <v>52</v>
      </c>
      <c r="G369" s="83">
        <f t="shared" si="17"/>
        <v>4356.8448592065688</v>
      </c>
    </row>
    <row r="370" spans="1:7" x14ac:dyDescent="0.2">
      <c r="A370" s="111">
        <v>375</v>
      </c>
      <c r="B370" s="128">
        <f>IF(A370&lt;Normativy!$E$49,Normativy!$F$49, IF(A370&lt;Normativy!$E$50,Normativy!$F$50+Normativy!$G$50*A370+Normativy!$H$50*A370^2,IF(A370&lt;Normativy!$E$51,Normativy!$F$51+Normativy!$G$51*A370+Normativy!$H$51*A370^2,Normativy!$F$52)))</f>
        <v>64.896875000000009</v>
      </c>
      <c r="C370" s="110">
        <f>Normativy!$C$49</f>
        <v>17114</v>
      </c>
      <c r="D370" s="113">
        <f t="shared" si="15"/>
        <v>3164.5283382289203</v>
      </c>
      <c r="E370" s="110">
        <f t="shared" si="16"/>
        <v>1139.2302017624113</v>
      </c>
      <c r="F370" s="113">
        <f>Normativy!$E$88</f>
        <v>52</v>
      </c>
      <c r="G370" s="83">
        <f t="shared" si="17"/>
        <v>4355.7585399913314</v>
      </c>
    </row>
    <row r="371" spans="1:7" x14ac:dyDescent="0.2">
      <c r="A371" s="111">
        <v>376</v>
      </c>
      <c r="B371" s="128">
        <f>IF(A371&lt;Normativy!$E$49,Normativy!$F$49, IF(A371&lt;Normativy!$E$50,Normativy!$F$50+Normativy!$G$50*A371+Normativy!$H$50*A371^2,IF(A371&lt;Normativy!$E$51,Normativy!$F$51+Normativy!$G$51*A371+Normativy!$H$51*A371^2,Normativy!$F$52)))</f>
        <v>64.913238399999997</v>
      </c>
      <c r="C371" s="110">
        <f>Normativy!$C$49</f>
        <v>17114</v>
      </c>
      <c r="D371" s="113">
        <f t="shared" si="15"/>
        <v>3163.7306204707852</v>
      </c>
      <c r="E371" s="110">
        <f t="shared" si="16"/>
        <v>1138.9430233694827</v>
      </c>
      <c r="F371" s="113">
        <f>Normativy!$E$88</f>
        <v>52</v>
      </c>
      <c r="G371" s="83">
        <f t="shared" si="17"/>
        <v>4354.6736438402677</v>
      </c>
    </row>
    <row r="372" spans="1:7" x14ac:dyDescent="0.2">
      <c r="A372" s="111">
        <v>377</v>
      </c>
      <c r="B372" s="128">
        <f>IF(A372&lt;Normativy!$E$49,Normativy!$F$49, IF(A372&lt;Normativy!$E$50,Normativy!$F$50+Normativy!$G$50*A372+Normativy!$H$50*A372^2,IF(A372&lt;Normativy!$E$51,Normativy!$F$51+Normativy!$G$51*A372+Normativy!$H$51*A372^2,Normativy!$F$52)))</f>
        <v>64.929588599999988</v>
      </c>
      <c r="C372" s="110">
        <f>Normativy!$C$49</f>
        <v>17114</v>
      </c>
      <c r="D372" s="113">
        <f t="shared" si="15"/>
        <v>3162.9339478057318</v>
      </c>
      <c r="E372" s="110">
        <f t="shared" si="16"/>
        <v>1138.6562212100634</v>
      </c>
      <c r="F372" s="113">
        <f>Normativy!$E$88</f>
        <v>52</v>
      </c>
      <c r="G372" s="83">
        <f t="shared" si="17"/>
        <v>4353.5901690157953</v>
      </c>
    </row>
    <row r="373" spans="1:7" x14ac:dyDescent="0.2">
      <c r="A373" s="111">
        <v>378</v>
      </c>
      <c r="B373" s="128">
        <f>IF(A373&lt;Normativy!$E$49,Normativy!$F$49, IF(A373&lt;Normativy!$E$50,Normativy!$F$50+Normativy!$G$50*A373+Normativy!$H$50*A373^2,IF(A373&lt;Normativy!$E$51,Normativy!$F$51+Normativy!$G$51*A373+Normativy!$H$51*A373^2,Normativy!$F$52)))</f>
        <v>64.945925599999995</v>
      </c>
      <c r="C373" s="110">
        <f>Normativy!$C$49</f>
        <v>17114</v>
      </c>
      <c r="D373" s="113">
        <f t="shared" si="15"/>
        <v>3162.1383189586877</v>
      </c>
      <c r="E373" s="110">
        <f t="shared" si="16"/>
        <v>1138.3697948251274</v>
      </c>
      <c r="F373" s="113">
        <f>Normativy!$E$88</f>
        <v>52</v>
      </c>
      <c r="G373" s="83">
        <f t="shared" si="17"/>
        <v>4352.5081137838151</v>
      </c>
    </row>
    <row r="374" spans="1:7" x14ac:dyDescent="0.2">
      <c r="A374" s="111">
        <v>379</v>
      </c>
      <c r="B374" s="128">
        <f>IF(A374&lt;Normativy!$E$49,Normativy!$F$49, IF(A374&lt;Normativy!$E$50,Normativy!$F$50+Normativy!$G$50*A374+Normativy!$H$50*A374^2,IF(A374&lt;Normativy!$E$51,Normativy!$F$51+Normativy!$G$51*A374+Normativy!$H$51*A374^2,Normativy!$F$52)))</f>
        <v>64.962249400000005</v>
      </c>
      <c r="C374" s="110">
        <f>Normativy!$C$49</f>
        <v>17114</v>
      </c>
      <c r="D374" s="113">
        <f t="shared" si="15"/>
        <v>3161.3437326571393</v>
      </c>
      <c r="E374" s="110">
        <f t="shared" si="16"/>
        <v>1138.0837437565701</v>
      </c>
      <c r="F374" s="113">
        <f>Normativy!$E$88</f>
        <v>52</v>
      </c>
      <c r="G374" s="83">
        <f t="shared" si="17"/>
        <v>4351.4274764137099</v>
      </c>
    </row>
    <row r="375" spans="1:7" x14ac:dyDescent="0.2">
      <c r="A375" s="111">
        <v>380</v>
      </c>
      <c r="B375" s="128">
        <f>IF(A375&lt;Normativy!$E$49,Normativy!$F$49, IF(A375&lt;Normativy!$E$50,Normativy!$F$50+Normativy!$G$50*A375+Normativy!$H$50*A375^2,IF(A375&lt;Normativy!$E$51,Normativy!$F$51+Normativy!$G$51*A375+Normativy!$H$51*A375^2,Normativy!$F$52)))</f>
        <v>64.978560000000002</v>
      </c>
      <c r="C375" s="110">
        <f>Normativy!$C$49</f>
        <v>17114</v>
      </c>
      <c r="D375" s="113">
        <f t="shared" si="15"/>
        <v>3160.55018763112</v>
      </c>
      <c r="E375" s="110">
        <f t="shared" si="16"/>
        <v>1137.7980675472031</v>
      </c>
      <c r="F375" s="113">
        <f>Normativy!$E$88</f>
        <v>52</v>
      </c>
      <c r="G375" s="83">
        <f t="shared" si="17"/>
        <v>4350.3482551783236</v>
      </c>
    </row>
    <row r="376" spans="1:7" x14ac:dyDescent="0.2">
      <c r="A376" s="111">
        <v>381</v>
      </c>
      <c r="B376" s="128">
        <f>IF(A376&lt;Normativy!$E$49,Normativy!$F$49, IF(A376&lt;Normativy!$E$50,Normativy!$F$50+Normativy!$G$50*A376+Normativy!$H$50*A376^2,IF(A376&lt;Normativy!$E$51,Normativy!$F$51+Normativy!$G$51*A376+Normativy!$H$51*A376^2,Normativy!$F$52)))</f>
        <v>64.994857399999987</v>
      </c>
      <c r="C376" s="110">
        <f>Normativy!$C$49</f>
        <v>17114</v>
      </c>
      <c r="D376" s="113">
        <f t="shared" si="15"/>
        <v>3159.7576826132099</v>
      </c>
      <c r="E376" s="110">
        <f t="shared" si="16"/>
        <v>1137.5127657407554</v>
      </c>
      <c r="F376" s="113">
        <f>Normativy!$E$88</f>
        <v>52</v>
      </c>
      <c r="G376" s="83">
        <f t="shared" si="17"/>
        <v>4349.2704483539655</v>
      </c>
    </row>
    <row r="377" spans="1:7" x14ac:dyDescent="0.2">
      <c r="A377" s="111">
        <v>382</v>
      </c>
      <c r="B377" s="128">
        <f>IF(A377&lt;Normativy!$E$49,Normativy!$F$49, IF(A377&lt;Normativy!$E$50,Normativy!$F$50+Normativy!$G$50*A377+Normativy!$H$50*A377^2,IF(A377&lt;Normativy!$E$51,Normativy!$F$51+Normativy!$G$51*A377+Normativy!$H$51*A377^2,Normativy!$F$52)))</f>
        <v>65.011141599999988</v>
      </c>
      <c r="C377" s="110">
        <f>Normativy!$C$49</f>
        <v>17114</v>
      </c>
      <c r="D377" s="113">
        <f t="shared" si="15"/>
        <v>3158.9662163385246</v>
      </c>
      <c r="E377" s="110">
        <f t="shared" si="16"/>
        <v>1137.2278378818689</v>
      </c>
      <c r="F377" s="113">
        <f>Normativy!$E$88</f>
        <v>52</v>
      </c>
      <c r="G377" s="83">
        <f t="shared" si="17"/>
        <v>4348.1940542203938</v>
      </c>
    </row>
    <row r="378" spans="1:7" x14ac:dyDescent="0.2">
      <c r="A378" s="111">
        <v>383</v>
      </c>
      <c r="B378" s="128">
        <f>IF(A378&lt;Normativy!$E$49,Normativy!$F$49, IF(A378&lt;Normativy!$E$50,Normativy!$F$50+Normativy!$G$50*A378+Normativy!$H$50*A378^2,IF(A378&lt;Normativy!$E$51,Normativy!$F$51+Normativy!$G$51*A378+Normativy!$H$51*A378^2,Normativy!$F$52)))</f>
        <v>65.027412599999991</v>
      </c>
      <c r="C378" s="110">
        <f>Normativy!$C$49</f>
        <v>17114</v>
      </c>
      <c r="D378" s="113">
        <f t="shared" si="15"/>
        <v>3158.1757875447133</v>
      </c>
      <c r="E378" s="110">
        <f t="shared" si="16"/>
        <v>1136.9432835160967</v>
      </c>
      <c r="F378" s="113">
        <f>Normativy!$E$88</f>
        <v>52</v>
      </c>
      <c r="G378" s="83">
        <f t="shared" si="17"/>
        <v>4347.1190710608098</v>
      </c>
    </row>
    <row r="379" spans="1:7" x14ac:dyDescent="0.2">
      <c r="A379" s="111">
        <v>384</v>
      </c>
      <c r="B379" s="128">
        <f>IF(A379&lt;Normativy!$E$49,Normativy!$F$49, IF(A379&lt;Normativy!$E$50,Normativy!$F$50+Normativy!$G$50*A379+Normativy!$H$50*A379^2,IF(A379&lt;Normativy!$E$51,Normativy!$F$51+Normativy!$G$51*A379+Normativy!$H$51*A379^2,Normativy!$F$52)))</f>
        <v>65.043670399999996</v>
      </c>
      <c r="C379" s="110">
        <f>Normativy!$C$49</f>
        <v>17114</v>
      </c>
      <c r="D379" s="113">
        <f t="shared" si="15"/>
        <v>3157.3863949719544</v>
      </c>
      <c r="E379" s="110">
        <f t="shared" si="16"/>
        <v>1136.6591021899035</v>
      </c>
      <c r="F379" s="113">
        <f>Normativy!$E$88</f>
        <v>52</v>
      </c>
      <c r="G379" s="83">
        <f t="shared" si="17"/>
        <v>4346.0454971618583</v>
      </c>
    </row>
    <row r="380" spans="1:7" x14ac:dyDescent="0.2">
      <c r="A380" s="111">
        <v>385</v>
      </c>
      <c r="B380" s="128">
        <f>IF(A380&lt;Normativy!$E$49,Normativy!$F$49, IF(A380&lt;Normativy!$E$50,Normativy!$F$50+Normativy!$G$50*A380+Normativy!$H$50*A380^2,IF(A380&lt;Normativy!$E$51,Normativy!$F$51+Normativy!$G$51*A380+Normativy!$H$51*A380^2,Normativy!$F$52)))</f>
        <v>65.059915000000004</v>
      </c>
      <c r="C380" s="110">
        <f>Normativy!$C$49</f>
        <v>17114</v>
      </c>
      <c r="D380" s="113">
        <f t="shared" si="15"/>
        <v>3156.5980373629445</v>
      </c>
      <c r="E380" s="110">
        <f t="shared" si="16"/>
        <v>1136.3752934506599</v>
      </c>
      <c r="F380" s="113">
        <f>Normativy!$E$88</f>
        <v>52</v>
      </c>
      <c r="G380" s="83">
        <f t="shared" si="17"/>
        <v>4344.9733308136047</v>
      </c>
    </row>
    <row r="381" spans="1:7" x14ac:dyDescent="0.2">
      <c r="A381" s="111">
        <v>386</v>
      </c>
      <c r="B381" s="128">
        <f>IF(A381&lt;Normativy!$E$49,Normativy!$F$49, IF(A381&lt;Normativy!$E$50,Normativy!$F$50+Normativy!$G$50*A381+Normativy!$H$50*A381^2,IF(A381&lt;Normativy!$E$51,Normativy!$F$51+Normativy!$G$51*A381+Normativy!$H$51*A381^2,Normativy!$F$52)))</f>
        <v>65.076146399999999</v>
      </c>
      <c r="C381" s="110">
        <f>Normativy!$C$49</f>
        <v>17114</v>
      </c>
      <c r="D381" s="113">
        <f t="shared" si="15"/>
        <v>3155.8107134628981</v>
      </c>
      <c r="E381" s="110">
        <f t="shared" si="16"/>
        <v>1136.0918568466432</v>
      </c>
      <c r="F381" s="113">
        <f>Normativy!$E$88</f>
        <v>52</v>
      </c>
      <c r="G381" s="83">
        <f t="shared" si="17"/>
        <v>4343.9025703095413</v>
      </c>
    </row>
    <row r="382" spans="1:7" x14ac:dyDescent="0.2">
      <c r="A382" s="111">
        <v>387</v>
      </c>
      <c r="B382" s="128">
        <f>IF(A382&lt;Normativy!$E$49,Normativy!$F$49, IF(A382&lt;Normativy!$E$50,Normativy!$F$50+Normativy!$G$50*A382+Normativy!$H$50*A382^2,IF(A382&lt;Normativy!$E$51,Normativy!$F$51+Normativy!$G$51*A382+Normativy!$H$51*A382^2,Normativy!$F$52)))</f>
        <v>65.092364599999996</v>
      </c>
      <c r="C382" s="110">
        <f>Normativy!$C$49</f>
        <v>17114</v>
      </c>
      <c r="D382" s="113">
        <f t="shared" si="15"/>
        <v>3155.0244220195382</v>
      </c>
      <c r="E382" s="110">
        <f t="shared" si="16"/>
        <v>1135.8087919270338</v>
      </c>
      <c r="F382" s="113">
        <f>Normativy!$E$88</f>
        <v>52</v>
      </c>
      <c r="G382" s="83">
        <f t="shared" si="17"/>
        <v>4342.833213946572</v>
      </c>
    </row>
    <row r="383" spans="1:7" x14ac:dyDescent="0.2">
      <c r="A383" s="111">
        <v>388</v>
      </c>
      <c r="B383" s="128">
        <f>IF(A383&lt;Normativy!$E$49,Normativy!$F$49, IF(A383&lt;Normativy!$E$50,Normativy!$F$50+Normativy!$G$50*A383+Normativy!$H$50*A383^2,IF(A383&lt;Normativy!$E$51,Normativy!$F$51+Normativy!$G$51*A383+Normativy!$H$51*A383^2,Normativy!$F$52)))</f>
        <v>65.108569599999996</v>
      </c>
      <c r="C383" s="110">
        <f>Normativy!$C$49</f>
        <v>17114</v>
      </c>
      <c r="D383" s="113">
        <f t="shared" si="15"/>
        <v>3154.2391617830908</v>
      </c>
      <c r="E383" s="110">
        <f t="shared" si="16"/>
        <v>1135.5260982419127</v>
      </c>
      <c r="F383" s="113">
        <f>Normativy!$E$88</f>
        <v>52</v>
      </c>
      <c r="G383" s="83">
        <f t="shared" si="17"/>
        <v>4341.765260025004</v>
      </c>
    </row>
    <row r="384" spans="1:7" x14ac:dyDescent="0.2">
      <c r="A384" s="111">
        <v>389</v>
      </c>
      <c r="B384" s="128">
        <f>IF(A384&lt;Normativy!$E$49,Normativy!$F$49, IF(A384&lt;Normativy!$E$50,Normativy!$F$50+Normativy!$G$50*A384+Normativy!$H$50*A384^2,IF(A384&lt;Normativy!$E$51,Normativy!$F$51+Normativy!$G$51*A384+Normativy!$H$51*A384^2,Normativy!$F$52)))</f>
        <v>65.124761399999997</v>
      </c>
      <c r="C384" s="110">
        <f>Normativy!$C$49</f>
        <v>17114</v>
      </c>
      <c r="D384" s="113">
        <f t="shared" si="15"/>
        <v>3153.4549315062832</v>
      </c>
      <c r="E384" s="110">
        <f t="shared" si="16"/>
        <v>1135.2437753422619</v>
      </c>
      <c r="F384" s="113">
        <f>Normativy!$E$88</f>
        <v>52</v>
      </c>
      <c r="G384" s="83">
        <f t="shared" si="17"/>
        <v>4340.698706848545</v>
      </c>
    </row>
    <row r="385" spans="1:7" x14ac:dyDescent="0.2">
      <c r="A385" s="111">
        <v>390</v>
      </c>
      <c r="B385" s="128">
        <f>IF(A385&lt;Normativy!$E$49,Normativy!$F$49, IF(A385&lt;Normativy!$E$50,Normativy!$F$50+Normativy!$G$50*A385+Normativy!$H$50*A385^2,IF(A385&lt;Normativy!$E$51,Normativy!$F$51+Normativy!$G$51*A385+Normativy!$H$51*A385^2,Normativy!$F$52)))</f>
        <v>65.140940000000001</v>
      </c>
      <c r="C385" s="110">
        <f>Normativy!$C$49</f>
        <v>17114</v>
      </c>
      <c r="D385" s="113">
        <f t="shared" si="15"/>
        <v>3152.6717299443326</v>
      </c>
      <c r="E385" s="110">
        <f t="shared" si="16"/>
        <v>1134.9618227799597</v>
      </c>
      <c r="F385" s="113">
        <f>Normativy!$E$88</f>
        <v>52</v>
      </c>
      <c r="G385" s="83">
        <f t="shared" si="17"/>
        <v>4339.6335527242918</v>
      </c>
    </row>
    <row r="386" spans="1:7" x14ac:dyDescent="0.2">
      <c r="A386" s="111">
        <v>391</v>
      </c>
      <c r="B386" s="128">
        <f>IF(A386&lt;Normativy!$E$49,Normativy!$F$49, IF(A386&lt;Normativy!$E$50,Normativy!$F$50+Normativy!$G$50*A386+Normativy!$H$50*A386^2,IF(A386&lt;Normativy!$E$51,Normativy!$F$51+Normativy!$G$51*A386+Normativy!$H$51*A386^2,Normativy!$F$52)))</f>
        <v>65.157105399999992</v>
      </c>
      <c r="C386" s="110">
        <f>Normativy!$C$49</f>
        <v>17114</v>
      </c>
      <c r="D386" s="113">
        <f t="shared" si="15"/>
        <v>3151.8895558549475</v>
      </c>
      <c r="E386" s="110">
        <f t="shared" si="16"/>
        <v>1134.6802401077809</v>
      </c>
      <c r="F386" s="113">
        <f>Normativy!$E$88</f>
        <v>52</v>
      </c>
      <c r="G386" s="83">
        <f t="shared" si="17"/>
        <v>4338.5697959627287</v>
      </c>
    </row>
    <row r="387" spans="1:7" x14ac:dyDescent="0.2">
      <c r="A387" s="111">
        <v>392</v>
      </c>
      <c r="B387" s="128">
        <f>IF(A387&lt;Normativy!$E$49,Normativy!$F$49, IF(A387&lt;Normativy!$E$50,Normativy!$F$50+Normativy!$G$50*A387+Normativy!$H$50*A387^2,IF(A387&lt;Normativy!$E$51,Normativy!$F$51+Normativy!$G$51*A387+Normativy!$H$51*A387^2,Normativy!$F$52)))</f>
        <v>65.173257599999999</v>
      </c>
      <c r="C387" s="110">
        <f>Normativy!$C$49</f>
        <v>17114</v>
      </c>
      <c r="D387" s="113">
        <f t="shared" si="15"/>
        <v>3151.1084079983139</v>
      </c>
      <c r="E387" s="110">
        <f t="shared" si="16"/>
        <v>1134.399026879393</v>
      </c>
      <c r="F387" s="113">
        <f>Normativy!$E$88</f>
        <v>52</v>
      </c>
      <c r="G387" s="83">
        <f t="shared" si="17"/>
        <v>4337.5074348777071</v>
      </c>
    </row>
    <row r="388" spans="1:7" x14ac:dyDescent="0.2">
      <c r="A388" s="111">
        <v>393</v>
      </c>
      <c r="B388" s="128">
        <f>IF(A388&lt;Normativy!$E$49,Normativy!$F$49, IF(A388&lt;Normativy!$E$50,Normativy!$F$50+Normativy!$G$50*A388+Normativy!$H$50*A388^2,IF(A388&lt;Normativy!$E$51,Normativy!$F$51+Normativy!$G$51*A388+Normativy!$H$51*A388^2,Normativy!$F$52)))</f>
        <v>65.189396599999995</v>
      </c>
      <c r="C388" s="110">
        <f>Normativy!$C$49</f>
        <v>17114</v>
      </c>
      <c r="D388" s="113">
        <f t="shared" si="15"/>
        <v>3150.3282851370959</v>
      </c>
      <c r="E388" s="110">
        <f t="shared" si="16"/>
        <v>1134.1181826493546</v>
      </c>
      <c r="F388" s="113">
        <f>Normativy!$E$88</f>
        <v>52</v>
      </c>
      <c r="G388" s="83">
        <f t="shared" si="17"/>
        <v>4336.4464677864507</v>
      </c>
    </row>
    <row r="389" spans="1:7" x14ac:dyDescent="0.2">
      <c r="A389" s="111">
        <v>394</v>
      </c>
      <c r="B389" s="128">
        <f>IF(A389&lt;Normativy!$E$49,Normativy!$F$49, IF(A389&lt;Normativy!$E$50,Normativy!$F$50+Normativy!$G$50*A389+Normativy!$H$50*A389^2,IF(A389&lt;Normativy!$E$51,Normativy!$F$51+Normativy!$G$51*A389+Normativy!$H$51*A389^2,Normativy!$F$52)))</f>
        <v>65.205522400000007</v>
      </c>
      <c r="C389" s="110">
        <f>Normativy!$C$49</f>
        <v>17114</v>
      </c>
      <c r="D389" s="113">
        <f t="shared" si="15"/>
        <v>3149.5491860364264</v>
      </c>
      <c r="E389" s="110">
        <f t="shared" si="16"/>
        <v>1133.8377069731134</v>
      </c>
      <c r="F389" s="113">
        <f>Normativy!$E$88</f>
        <v>52</v>
      </c>
      <c r="G389" s="83">
        <f t="shared" si="17"/>
        <v>4335.3868930095396</v>
      </c>
    </row>
    <row r="390" spans="1:7" x14ac:dyDescent="0.2">
      <c r="A390" s="111">
        <v>395</v>
      </c>
      <c r="B390" s="128">
        <f>IF(A390&lt;Normativy!$E$49,Normativy!$F$49, IF(A390&lt;Normativy!$E$50,Normativy!$F$50+Normativy!$G$50*A390+Normativy!$H$50*A390^2,IF(A390&lt;Normativy!$E$51,Normativy!$F$51+Normativy!$G$51*A390+Normativy!$H$51*A390^2,Normativy!$F$52)))</f>
        <v>65.221635000000006</v>
      </c>
      <c r="C390" s="110">
        <f>Normativy!$C$49</f>
        <v>17114</v>
      </c>
      <c r="D390" s="113">
        <f t="shared" ref="D390:D453" si="18">C390/B390*12</f>
        <v>3148.7711094639071</v>
      </c>
      <c r="E390" s="110">
        <f t="shared" ref="E390:E453" si="19">D390*0.36</f>
        <v>1133.5575994070066</v>
      </c>
      <c r="F390" s="113">
        <f>Normativy!$E$88</f>
        <v>52</v>
      </c>
      <c r="G390" s="83">
        <f t="shared" si="17"/>
        <v>4334.3287088709139</v>
      </c>
    </row>
    <row r="391" spans="1:7" x14ac:dyDescent="0.2">
      <c r="A391" s="111">
        <v>396</v>
      </c>
      <c r="B391" s="128">
        <f>IF(A391&lt;Normativy!$E$49,Normativy!$F$49, IF(A391&lt;Normativy!$E$50,Normativy!$F$50+Normativy!$G$50*A391+Normativy!$H$50*A391^2,IF(A391&lt;Normativy!$E$51,Normativy!$F$51+Normativy!$G$51*A391+Normativy!$H$51*A391^2,Normativy!$F$52)))</f>
        <v>65.237734399999994</v>
      </c>
      <c r="C391" s="110">
        <f>Normativy!$C$49</f>
        <v>17114</v>
      </c>
      <c r="D391" s="113">
        <f t="shared" si="18"/>
        <v>3147.9940541895953</v>
      </c>
      <c r="E391" s="110">
        <f t="shared" si="19"/>
        <v>1133.2778595082543</v>
      </c>
      <c r="F391" s="113">
        <f>Normativy!$E$88</f>
        <v>52</v>
      </c>
      <c r="G391" s="83">
        <f t="shared" ref="G391:G454" si="20">D391+E391+F391</f>
        <v>4333.2719136978494</v>
      </c>
    </row>
    <row r="392" spans="1:7" x14ac:dyDescent="0.2">
      <c r="A392" s="111">
        <v>397</v>
      </c>
      <c r="B392" s="128">
        <f>IF(A392&lt;Normativy!$E$49,Normativy!$F$49, IF(A392&lt;Normativy!$E$50,Normativy!$F$50+Normativy!$G$50*A392+Normativy!$H$50*A392^2,IF(A392&lt;Normativy!$E$51,Normativy!$F$51+Normativy!$G$51*A392+Normativy!$H$51*A392^2,Normativy!$F$52)))</f>
        <v>65.253820599999997</v>
      </c>
      <c r="C392" s="110">
        <f>Normativy!$C$49</f>
        <v>17114</v>
      </c>
      <c r="D392" s="113">
        <f t="shared" si="18"/>
        <v>3147.2180189860028</v>
      </c>
      <c r="E392" s="110">
        <f t="shared" si="19"/>
        <v>1132.9984868349609</v>
      </c>
      <c r="F392" s="113">
        <f>Normativy!$E$88</f>
        <v>52</v>
      </c>
      <c r="G392" s="83">
        <f t="shared" si="20"/>
        <v>4332.2165058209639</v>
      </c>
    </row>
    <row r="393" spans="1:7" x14ac:dyDescent="0.2">
      <c r="A393" s="111">
        <v>398</v>
      </c>
      <c r="B393" s="128">
        <f>IF(A393&lt;Normativy!$E$49,Normativy!$F$49, IF(A393&lt;Normativy!$E$50,Normativy!$F$50+Normativy!$G$50*A393+Normativy!$H$50*A393^2,IF(A393&lt;Normativy!$E$51,Normativy!$F$51+Normativy!$G$51*A393+Normativy!$H$51*A393^2,Normativy!$F$52)))</f>
        <v>65.269893600000003</v>
      </c>
      <c r="C393" s="110">
        <f>Normativy!$C$49</f>
        <v>17114</v>
      </c>
      <c r="D393" s="113">
        <f t="shared" si="18"/>
        <v>3146.4430026280907</v>
      </c>
      <c r="E393" s="110">
        <f t="shared" si="19"/>
        <v>1132.7194809461125</v>
      </c>
      <c r="F393" s="113">
        <f>Normativy!$E$88</f>
        <v>52</v>
      </c>
      <c r="G393" s="83">
        <f t="shared" si="20"/>
        <v>4331.1624835742032</v>
      </c>
    </row>
    <row r="394" spans="1:7" x14ac:dyDescent="0.2">
      <c r="A394" s="111">
        <v>399</v>
      </c>
      <c r="B394" s="128">
        <f>IF(A394&lt;Normativy!$E$49,Normativy!$F$49, IF(A394&lt;Normativy!$E$50,Normativy!$F$50+Normativy!$G$50*A394+Normativy!$H$50*A394^2,IF(A394&lt;Normativy!$E$51,Normativy!$F$51+Normativy!$G$51*A394+Normativy!$H$51*A394^2,Normativy!$F$52)))</f>
        <v>65.285953399999997</v>
      </c>
      <c r="C394" s="110">
        <f>Normativy!$C$49</f>
        <v>17114</v>
      </c>
      <c r="D394" s="113">
        <f t="shared" si="18"/>
        <v>3145.6690038932634</v>
      </c>
      <c r="E394" s="110">
        <f t="shared" si="19"/>
        <v>1132.4408414015747</v>
      </c>
      <c r="F394" s="113">
        <f>Normativy!$E$88</f>
        <v>52</v>
      </c>
      <c r="G394" s="83">
        <f t="shared" si="20"/>
        <v>4330.1098452948381</v>
      </c>
    </row>
    <row r="395" spans="1:7" x14ac:dyDescent="0.2">
      <c r="A395" s="111">
        <v>400</v>
      </c>
      <c r="B395" s="128">
        <f>IF(A395&lt;Normativy!$E$49,Normativy!$F$49, IF(A395&lt;Normativy!$E$50,Normativy!$F$50+Normativy!$G$50*A395+Normativy!$H$50*A395^2,IF(A395&lt;Normativy!$E$51,Normativy!$F$51+Normativy!$G$51*A395+Normativy!$H$51*A395^2,Normativy!$F$52)))</f>
        <v>65.302000000000007</v>
      </c>
      <c r="C395" s="110">
        <f>Normativy!$C$49</f>
        <v>17114</v>
      </c>
      <c r="D395" s="113">
        <f t="shared" si="18"/>
        <v>3144.8960215613611</v>
      </c>
      <c r="E395" s="110">
        <f t="shared" si="19"/>
        <v>1132.16256776209</v>
      </c>
      <c r="F395" s="113">
        <f>Normativy!$E$88</f>
        <v>52</v>
      </c>
      <c r="G395" s="83">
        <f t="shared" si="20"/>
        <v>4329.0585893234511</v>
      </c>
    </row>
    <row r="396" spans="1:7" x14ac:dyDescent="0.2">
      <c r="A396" s="111">
        <v>401</v>
      </c>
      <c r="B396" s="128">
        <f>IF(A396&lt;Normativy!$E$49,Normativy!$F$49, IF(A396&lt;Normativy!$E$50,Normativy!$F$50+Normativy!$G$50*A396+Normativy!$H$50*A396^2,IF(A396&lt;Normativy!$E$51,Normativy!$F$51+Normativy!$G$51*A396+Normativy!$H$51*A396^2,Normativy!$F$52)))</f>
        <v>65.31803339999999</v>
      </c>
      <c r="C396" s="110">
        <f>Normativy!$C$49</f>
        <v>17114</v>
      </c>
      <c r="D396" s="113">
        <f t="shared" si="18"/>
        <v>3144.1240544146576</v>
      </c>
      <c r="E396" s="110">
        <f t="shared" si="19"/>
        <v>1131.8846595892767</v>
      </c>
      <c r="F396" s="113">
        <f>Normativy!$E$88</f>
        <v>52</v>
      </c>
      <c r="G396" s="83">
        <f t="shared" si="20"/>
        <v>4328.0087140039341</v>
      </c>
    </row>
    <row r="397" spans="1:7" x14ac:dyDescent="0.2">
      <c r="A397" s="111">
        <v>402</v>
      </c>
      <c r="B397" s="128">
        <f>IF(A397&lt;Normativy!$E$49,Normativy!$F$49, IF(A397&lt;Normativy!$E$50,Normativy!$F$50+Normativy!$G$50*A397+Normativy!$H$50*A397^2,IF(A397&lt;Normativy!$E$51,Normativy!$F$51+Normativy!$G$51*A397+Normativy!$H$51*A397^2,Normativy!$F$52)))</f>
        <v>65.33405359999999</v>
      </c>
      <c r="C397" s="110">
        <f>Normativy!$C$49</f>
        <v>17114</v>
      </c>
      <c r="D397" s="113">
        <f t="shared" si="18"/>
        <v>3143.3531012378517</v>
      </c>
      <c r="E397" s="110">
        <f t="shared" si="19"/>
        <v>1131.6071164456266</v>
      </c>
      <c r="F397" s="113">
        <f>Normativy!$E$88</f>
        <v>52</v>
      </c>
      <c r="G397" s="83">
        <f t="shared" si="20"/>
        <v>4326.9602176834778</v>
      </c>
    </row>
    <row r="398" spans="1:7" x14ac:dyDescent="0.2">
      <c r="A398" s="111">
        <v>403</v>
      </c>
      <c r="B398" s="128">
        <f>IF(A398&lt;Normativy!$E$49,Normativy!$F$49, IF(A398&lt;Normativy!$E$50,Normativy!$F$50+Normativy!$G$50*A398+Normativy!$H$50*A398^2,IF(A398&lt;Normativy!$E$51,Normativy!$F$51+Normativy!$G$51*A398+Normativy!$H$51*A398^2,Normativy!$F$52)))</f>
        <v>65.350060599999992</v>
      </c>
      <c r="C398" s="110">
        <f>Normativy!$C$49</f>
        <v>17114</v>
      </c>
      <c r="D398" s="113">
        <f t="shared" si="18"/>
        <v>3142.5831608180638</v>
      </c>
      <c r="E398" s="110">
        <f t="shared" si="19"/>
        <v>1131.329937894503</v>
      </c>
      <c r="F398" s="113">
        <f>Normativy!$E$88</f>
        <v>52</v>
      </c>
      <c r="G398" s="83">
        <f t="shared" si="20"/>
        <v>4325.9130987125664</v>
      </c>
    </row>
    <row r="399" spans="1:7" x14ac:dyDescent="0.2">
      <c r="A399" s="111">
        <v>404</v>
      </c>
      <c r="B399" s="128">
        <f>IF(A399&lt;Normativy!$E$49,Normativy!$F$49, IF(A399&lt;Normativy!$E$50,Normativy!$F$50+Normativy!$G$50*A399+Normativy!$H$50*A399^2,IF(A399&lt;Normativy!$E$51,Normativy!$F$51+Normativy!$G$51*A399+Normativy!$H$51*A399^2,Normativy!$F$52)))</f>
        <v>65.366054399999996</v>
      </c>
      <c r="C399" s="110">
        <f>Normativy!$C$49</f>
        <v>17114</v>
      </c>
      <c r="D399" s="113">
        <f t="shared" si="18"/>
        <v>3141.8142319448307</v>
      </c>
      <c r="E399" s="110">
        <f t="shared" si="19"/>
        <v>1131.053123500139</v>
      </c>
      <c r="F399" s="113">
        <f>Normativy!$E$88</f>
        <v>52</v>
      </c>
      <c r="G399" s="83">
        <f t="shared" si="20"/>
        <v>4324.8673554449697</v>
      </c>
    </row>
    <row r="400" spans="1:7" x14ac:dyDescent="0.2">
      <c r="A400" s="111">
        <v>405</v>
      </c>
      <c r="B400" s="128">
        <f>IF(A400&lt;Normativy!$E$49,Normativy!$F$49, IF(A400&lt;Normativy!$E$50,Normativy!$F$50+Normativy!$G$50*A400+Normativy!$H$50*A400^2,IF(A400&lt;Normativy!$E$51,Normativy!$F$51+Normativy!$G$51*A400+Normativy!$H$51*A400^2,Normativy!$F$52)))</f>
        <v>65.382034999999988</v>
      </c>
      <c r="C400" s="110">
        <f>Normativy!$C$49</f>
        <v>17114</v>
      </c>
      <c r="D400" s="113">
        <f t="shared" si="18"/>
        <v>3141.0463134100987</v>
      </c>
      <c r="E400" s="110">
        <f t="shared" si="19"/>
        <v>1130.7766728276356</v>
      </c>
      <c r="F400" s="113">
        <f>Normativy!$E$88</f>
        <v>52</v>
      </c>
      <c r="G400" s="83">
        <f t="shared" si="20"/>
        <v>4323.8229862377339</v>
      </c>
    </row>
    <row r="401" spans="1:7" x14ac:dyDescent="0.2">
      <c r="A401" s="111">
        <v>406</v>
      </c>
      <c r="B401" s="128">
        <f>IF(A401&lt;Normativy!$E$49,Normativy!$F$49, IF(A401&lt;Normativy!$E$50,Normativy!$F$50+Normativy!$G$50*A401+Normativy!$H$50*A401^2,IF(A401&lt;Normativy!$E$51,Normativy!$F$51+Normativy!$G$51*A401+Normativy!$H$51*A401^2,Normativy!$F$52)))</f>
        <v>65.398002399999996</v>
      </c>
      <c r="C401" s="110">
        <f>Normativy!$C$49</f>
        <v>17114</v>
      </c>
      <c r="D401" s="113">
        <f t="shared" si="18"/>
        <v>3140.2794040082181</v>
      </c>
      <c r="E401" s="110">
        <f t="shared" si="19"/>
        <v>1130.5005854429585</v>
      </c>
      <c r="F401" s="113">
        <f>Normativy!$E$88</f>
        <v>52</v>
      </c>
      <c r="G401" s="83">
        <f t="shared" si="20"/>
        <v>4322.7799894511763</v>
      </c>
    </row>
    <row r="402" spans="1:7" x14ac:dyDescent="0.2">
      <c r="A402" s="111">
        <v>407</v>
      </c>
      <c r="B402" s="128">
        <f>IF(A402&lt;Normativy!$E$49,Normativy!$F$49, IF(A402&lt;Normativy!$E$50,Normativy!$F$50+Normativy!$G$50*A402+Normativy!$H$50*A402^2,IF(A402&lt;Normativy!$E$51,Normativy!$F$51+Normativy!$G$51*A402+Normativy!$H$51*A402^2,Normativy!$F$52)))</f>
        <v>65.413956599999992</v>
      </c>
      <c r="C402" s="110">
        <f>Normativy!$C$49</f>
        <v>17114</v>
      </c>
      <c r="D402" s="113">
        <f t="shared" si="18"/>
        <v>3139.5135025359414</v>
      </c>
      <c r="E402" s="110">
        <f t="shared" si="19"/>
        <v>1130.2248609129388</v>
      </c>
      <c r="F402" s="113">
        <f>Normativy!$E$88</f>
        <v>52</v>
      </c>
      <c r="G402" s="83">
        <f t="shared" si="20"/>
        <v>4321.7383634488797</v>
      </c>
    </row>
    <row r="403" spans="1:7" x14ac:dyDescent="0.2">
      <c r="A403" s="111">
        <v>408</v>
      </c>
      <c r="B403" s="128">
        <f>IF(A403&lt;Normativy!$E$49,Normativy!$F$49, IF(A403&lt;Normativy!$E$50,Normativy!$F$50+Normativy!$G$50*A403+Normativy!$H$50*A403^2,IF(A403&lt;Normativy!$E$51,Normativy!$F$51+Normativy!$G$51*A403+Normativy!$H$51*A403^2,Normativy!$F$52)))</f>
        <v>65.429897600000004</v>
      </c>
      <c r="C403" s="110">
        <f>Normativy!$C$49</f>
        <v>17114</v>
      </c>
      <c r="D403" s="113">
        <f t="shared" si="18"/>
        <v>3138.7486077924109</v>
      </c>
      <c r="E403" s="110">
        <f t="shared" si="19"/>
        <v>1129.9494988052679</v>
      </c>
      <c r="F403" s="113">
        <f>Normativy!$E$88</f>
        <v>52</v>
      </c>
      <c r="G403" s="83">
        <f t="shared" si="20"/>
        <v>4320.6981065976788</v>
      </c>
    </row>
    <row r="404" spans="1:7" x14ac:dyDescent="0.2">
      <c r="A404" s="111">
        <v>409</v>
      </c>
      <c r="B404" s="128">
        <f>IF(A404&lt;Normativy!$E$49,Normativy!$F$49, IF(A404&lt;Normativy!$E$50,Normativy!$F$50+Normativy!$G$50*A404+Normativy!$H$50*A404^2,IF(A404&lt;Normativy!$E$51,Normativy!$F$51+Normativy!$G$51*A404+Normativy!$H$51*A404^2,Normativy!$F$52)))</f>
        <v>65.445825400000004</v>
      </c>
      <c r="C404" s="110">
        <f>Normativy!$C$49</f>
        <v>17114</v>
      </c>
      <c r="D404" s="113">
        <f t="shared" si="18"/>
        <v>3137.9847185791623</v>
      </c>
      <c r="E404" s="110">
        <f t="shared" si="19"/>
        <v>1129.6744986884985</v>
      </c>
      <c r="F404" s="113">
        <f>Normativy!$E$88</f>
        <v>52</v>
      </c>
      <c r="G404" s="83">
        <f t="shared" si="20"/>
        <v>4319.659217267661</v>
      </c>
    </row>
    <row r="405" spans="1:7" x14ac:dyDescent="0.2">
      <c r="A405" s="111">
        <v>410</v>
      </c>
      <c r="B405" s="128">
        <f>IF(A405&lt;Normativy!$E$49,Normativy!$F$49, IF(A405&lt;Normativy!$E$50,Normativy!$F$50+Normativy!$G$50*A405+Normativy!$H$50*A405^2,IF(A405&lt;Normativy!$E$51,Normativy!$F$51+Normativy!$G$51*A405+Normativy!$H$51*A405^2,Normativy!$F$52)))</f>
        <v>65.461740000000006</v>
      </c>
      <c r="C405" s="110">
        <f>Normativy!$C$49</f>
        <v>17114</v>
      </c>
      <c r="D405" s="113">
        <f t="shared" si="18"/>
        <v>3137.2218337001123</v>
      </c>
      <c r="E405" s="110">
        <f t="shared" si="19"/>
        <v>1129.3998601320404</v>
      </c>
      <c r="F405" s="113">
        <f>Normativy!$E$88</f>
        <v>52</v>
      </c>
      <c r="G405" s="83">
        <f t="shared" si="20"/>
        <v>4318.6216938321522</v>
      </c>
    </row>
    <row r="406" spans="1:7" x14ac:dyDescent="0.2">
      <c r="A406" s="111">
        <v>411</v>
      </c>
      <c r="B406" s="128">
        <f>IF(A406&lt;Normativy!$E$49,Normativy!$F$49, IF(A406&lt;Normativy!$E$50,Normativy!$F$50+Normativy!$G$50*A406+Normativy!$H$50*A406^2,IF(A406&lt;Normativy!$E$51,Normativy!$F$51+Normativy!$G$51*A406+Normativy!$H$51*A406^2,Normativy!$F$52)))</f>
        <v>65.477641399999996</v>
      </c>
      <c r="C406" s="110">
        <f>Normativy!$C$49</f>
        <v>17114</v>
      </c>
      <c r="D406" s="113">
        <f t="shared" si="18"/>
        <v>3136.4599519615567</v>
      </c>
      <c r="E406" s="110">
        <f t="shared" si="19"/>
        <v>1129.1255827061605</v>
      </c>
      <c r="F406" s="113">
        <f>Normativy!$E$88</f>
        <v>52</v>
      </c>
      <c r="G406" s="83">
        <f t="shared" si="20"/>
        <v>4317.5855346677172</v>
      </c>
    </row>
    <row r="407" spans="1:7" x14ac:dyDescent="0.2">
      <c r="A407" s="111">
        <v>412</v>
      </c>
      <c r="B407" s="128">
        <f>IF(A407&lt;Normativy!$E$49,Normativy!$F$49, IF(A407&lt;Normativy!$E$50,Normativy!$F$50+Normativy!$G$50*A407+Normativy!$H$50*A407^2,IF(A407&lt;Normativy!$E$51,Normativy!$F$51+Normativy!$G$51*A407+Normativy!$H$51*A407^2,Normativy!$F$52)))</f>
        <v>65.493529600000002</v>
      </c>
      <c r="C407" s="110">
        <f>Normativy!$C$49</f>
        <v>17114</v>
      </c>
      <c r="D407" s="113">
        <f t="shared" si="18"/>
        <v>3135.6990721721613</v>
      </c>
      <c r="E407" s="110">
        <f t="shared" si="19"/>
        <v>1128.8516659819779</v>
      </c>
      <c r="F407" s="113">
        <f>Normativy!$E$88</f>
        <v>52</v>
      </c>
      <c r="G407" s="83">
        <f t="shared" si="20"/>
        <v>4316.5507381541393</v>
      </c>
    </row>
    <row r="408" spans="1:7" x14ac:dyDescent="0.2">
      <c r="A408" s="111">
        <v>413</v>
      </c>
      <c r="B408" s="128">
        <f>IF(A408&lt;Normativy!$E$49,Normativy!$F$49, IF(A408&lt;Normativy!$E$50,Normativy!$F$50+Normativy!$G$50*A408+Normativy!$H$50*A408^2,IF(A408&lt;Normativy!$E$51,Normativy!$F$51+Normativy!$G$51*A408+Normativy!$H$51*A408^2,Normativy!$F$52)))</f>
        <v>65.509404599999996</v>
      </c>
      <c r="C408" s="110">
        <f>Normativy!$C$49</f>
        <v>17114</v>
      </c>
      <c r="D408" s="113">
        <f t="shared" si="18"/>
        <v>3134.9391931429645</v>
      </c>
      <c r="E408" s="110">
        <f t="shared" si="19"/>
        <v>1128.5781095314671</v>
      </c>
      <c r="F408" s="113">
        <f>Normativy!$E$88</f>
        <v>52</v>
      </c>
      <c r="G408" s="83">
        <f t="shared" si="20"/>
        <v>4315.5173026744314</v>
      </c>
    </row>
    <row r="409" spans="1:7" x14ac:dyDescent="0.2">
      <c r="A409" s="111">
        <v>414</v>
      </c>
      <c r="B409" s="128">
        <f>IF(A409&lt;Normativy!$E$49,Normativy!$F$49, IF(A409&lt;Normativy!$E$50,Normativy!$F$50+Normativy!$G$50*A409+Normativy!$H$50*A409^2,IF(A409&lt;Normativy!$E$51,Normativy!$F$51+Normativy!$G$51*A409+Normativy!$H$51*A409^2,Normativy!$F$52)))</f>
        <v>65.525266400000007</v>
      </c>
      <c r="C409" s="110">
        <f>Normativy!$C$49</f>
        <v>17114</v>
      </c>
      <c r="D409" s="113">
        <f t="shared" si="18"/>
        <v>3134.1803136873623</v>
      </c>
      <c r="E409" s="110">
        <f t="shared" si="19"/>
        <v>1128.3049129274505</v>
      </c>
      <c r="F409" s="113">
        <f>Normativy!$E$88</f>
        <v>52</v>
      </c>
      <c r="G409" s="83">
        <f t="shared" si="20"/>
        <v>4314.4852266148127</v>
      </c>
    </row>
    <row r="410" spans="1:7" x14ac:dyDescent="0.2">
      <c r="A410" s="111">
        <v>415</v>
      </c>
      <c r="B410" s="128">
        <f>IF(A410&lt;Normativy!$E$49,Normativy!$F$49, IF(A410&lt;Normativy!$E$50,Normativy!$F$50+Normativy!$G$50*A410+Normativy!$H$50*A410^2,IF(A410&lt;Normativy!$E$51,Normativy!$F$51+Normativy!$G$51*A410+Normativy!$H$51*A410^2,Normativy!$F$52)))</f>
        <v>65.541114999999991</v>
      </c>
      <c r="C410" s="110">
        <f>Normativy!$C$49</f>
        <v>17114</v>
      </c>
      <c r="D410" s="113">
        <f t="shared" si="18"/>
        <v>3133.4224326211115</v>
      </c>
      <c r="E410" s="110">
        <f t="shared" si="19"/>
        <v>1128.0320757436</v>
      </c>
      <c r="F410" s="113">
        <f>Normativy!$E$88</f>
        <v>52</v>
      </c>
      <c r="G410" s="83">
        <f t="shared" si="20"/>
        <v>4313.4545083647117</v>
      </c>
    </row>
    <row r="411" spans="1:7" x14ac:dyDescent="0.2">
      <c r="A411" s="111">
        <v>416</v>
      </c>
      <c r="B411" s="128">
        <f>IF(A411&lt;Normativy!$E$49,Normativy!$F$49, IF(A411&lt;Normativy!$E$50,Normativy!$F$50+Normativy!$G$50*A411+Normativy!$H$50*A411^2,IF(A411&lt;Normativy!$E$51,Normativy!$F$51+Normativy!$G$51*A411+Normativy!$H$51*A411^2,Normativy!$F$52)))</f>
        <v>65.556950399999991</v>
      </c>
      <c r="C411" s="110">
        <f>Normativy!$C$49</f>
        <v>17114</v>
      </c>
      <c r="D411" s="113">
        <f t="shared" si="18"/>
        <v>3132.6655487623175</v>
      </c>
      <c r="E411" s="110">
        <f t="shared" si="19"/>
        <v>1127.7595975544343</v>
      </c>
      <c r="F411" s="113">
        <f>Normativy!$E$88</f>
        <v>52</v>
      </c>
      <c r="G411" s="83">
        <f t="shared" si="20"/>
        <v>4312.425146316752</v>
      </c>
    </row>
    <row r="412" spans="1:7" x14ac:dyDescent="0.2">
      <c r="A412" s="111">
        <v>417</v>
      </c>
      <c r="B412" s="128">
        <f>IF(A412&lt;Normativy!$E$49,Normativy!$F$49, IF(A412&lt;Normativy!$E$50,Normativy!$F$50+Normativy!$G$50*A412+Normativy!$H$50*A412^2,IF(A412&lt;Normativy!$E$51,Normativy!$F$51+Normativy!$G$51*A412+Normativy!$H$51*A412^2,Normativy!$F$52)))</f>
        <v>65.572772599999993</v>
      </c>
      <c r="C412" s="110">
        <f>Normativy!$C$49</f>
        <v>17114</v>
      </c>
      <c r="D412" s="113">
        <f t="shared" si="18"/>
        <v>3131.9096609314338</v>
      </c>
      <c r="E412" s="110">
        <f t="shared" si="19"/>
        <v>1127.4874779353161</v>
      </c>
      <c r="F412" s="113">
        <f>Normativy!$E$88</f>
        <v>52</v>
      </c>
      <c r="G412" s="83">
        <f t="shared" si="20"/>
        <v>4311.3971388667496</v>
      </c>
    </row>
    <row r="413" spans="1:7" x14ac:dyDescent="0.2">
      <c r="A413" s="111">
        <v>418</v>
      </c>
      <c r="B413" s="128">
        <f>IF(A413&lt;Normativy!$E$49,Normativy!$F$49, IF(A413&lt;Normativy!$E$50,Normativy!$F$50+Normativy!$G$50*A413+Normativy!$H$50*A413^2,IF(A413&lt;Normativy!$E$51,Normativy!$F$51+Normativy!$G$51*A413+Normativy!$H$51*A413^2,Normativy!$F$52)))</f>
        <v>65.588581599999998</v>
      </c>
      <c r="C413" s="110">
        <f>Normativy!$C$49</f>
        <v>17114</v>
      </c>
      <c r="D413" s="113">
        <f t="shared" si="18"/>
        <v>3131.154767951256</v>
      </c>
      <c r="E413" s="110">
        <f t="shared" si="19"/>
        <v>1127.2157164624521</v>
      </c>
      <c r="F413" s="113">
        <f>Normativy!$E$88</f>
        <v>52</v>
      </c>
      <c r="G413" s="83">
        <f t="shared" si="20"/>
        <v>4310.3704844137083</v>
      </c>
    </row>
    <row r="414" spans="1:7" x14ac:dyDescent="0.2">
      <c r="A414" s="111">
        <v>419</v>
      </c>
      <c r="B414" s="128">
        <f>IF(A414&lt;Normativy!$E$49,Normativy!$F$49, IF(A414&lt;Normativy!$E$50,Normativy!$F$50+Normativy!$G$50*A414+Normativy!$H$50*A414^2,IF(A414&lt;Normativy!$E$51,Normativy!$F$51+Normativy!$G$51*A414+Normativy!$H$51*A414^2,Normativy!$F$52)))</f>
        <v>65.604377400000004</v>
      </c>
      <c r="C414" s="110">
        <f>Normativy!$C$49</f>
        <v>17114</v>
      </c>
      <c r="D414" s="113">
        <f t="shared" si="18"/>
        <v>3130.4008686469142</v>
      </c>
      <c r="E414" s="110">
        <f t="shared" si="19"/>
        <v>1126.9443127128891</v>
      </c>
      <c r="F414" s="113">
        <f>Normativy!$E$88</f>
        <v>52</v>
      </c>
      <c r="G414" s="83">
        <f t="shared" si="20"/>
        <v>4309.3451813598031</v>
      </c>
    </row>
    <row r="415" spans="1:7" x14ac:dyDescent="0.2">
      <c r="A415" s="111">
        <v>420</v>
      </c>
      <c r="B415" s="128">
        <f>IF(A415&lt;Normativy!$E$49,Normativy!$F$49, IF(A415&lt;Normativy!$E$50,Normativy!$F$50+Normativy!$G$50*A415+Normativy!$H$50*A415^2,IF(A415&lt;Normativy!$E$51,Normativy!$F$51+Normativy!$G$51*A415+Normativy!$H$51*A415^2,Normativy!$F$52)))</f>
        <v>65.620159999999998</v>
      </c>
      <c r="C415" s="110">
        <f>Normativy!$C$49</f>
        <v>17114</v>
      </c>
      <c r="D415" s="113">
        <f t="shared" si="18"/>
        <v>3129.6479618458716</v>
      </c>
      <c r="E415" s="110">
        <f t="shared" si="19"/>
        <v>1126.6732662645138</v>
      </c>
      <c r="F415" s="113">
        <f>Normativy!$E$88</f>
        <v>52</v>
      </c>
      <c r="G415" s="83">
        <f t="shared" si="20"/>
        <v>4308.3212281103852</v>
      </c>
    </row>
    <row r="416" spans="1:7" x14ac:dyDescent="0.2">
      <c r="A416" s="111">
        <v>421</v>
      </c>
      <c r="B416" s="128">
        <f>IF(A416&lt;Normativy!$E$49,Normativy!$F$49, IF(A416&lt;Normativy!$E$50,Normativy!$F$50+Normativy!$G$50*A416+Normativy!$H$50*A416^2,IF(A416&lt;Normativy!$E$51,Normativy!$F$51+Normativy!$G$51*A416+Normativy!$H$51*A416^2,Normativy!$F$52)))</f>
        <v>65.635929399999995</v>
      </c>
      <c r="C416" s="110">
        <f>Normativy!$C$49</f>
        <v>17114</v>
      </c>
      <c r="D416" s="113">
        <f t="shared" si="18"/>
        <v>3128.8960463779158</v>
      </c>
      <c r="E416" s="110">
        <f t="shared" si="19"/>
        <v>1126.4025766960497</v>
      </c>
      <c r="F416" s="113">
        <f>Normativy!$E$88</f>
        <v>52</v>
      </c>
      <c r="G416" s="83">
        <f t="shared" si="20"/>
        <v>4307.2986230739652</v>
      </c>
    </row>
    <row r="417" spans="1:7" x14ac:dyDescent="0.2">
      <c r="A417" s="111">
        <v>422</v>
      </c>
      <c r="B417" s="128">
        <f>IF(A417&lt;Normativy!$E$49,Normativy!$F$49, IF(A417&lt;Normativy!$E$50,Normativy!$F$50+Normativy!$G$50*A417+Normativy!$H$50*A417^2,IF(A417&lt;Normativy!$E$51,Normativy!$F$51+Normativy!$G$51*A417+Normativy!$H$51*A417^2,Normativy!$F$52)))</f>
        <v>65.651685599999993</v>
      </c>
      <c r="C417" s="110">
        <f>Normativy!$C$49</f>
        <v>17114</v>
      </c>
      <c r="D417" s="113">
        <f t="shared" si="18"/>
        <v>3128.1451210751552</v>
      </c>
      <c r="E417" s="110">
        <f t="shared" si="19"/>
        <v>1126.1322435870559</v>
      </c>
      <c r="F417" s="113">
        <f>Normativy!$E$88</f>
        <v>52</v>
      </c>
      <c r="G417" s="83">
        <f t="shared" si="20"/>
        <v>4306.2773646622109</v>
      </c>
    </row>
    <row r="418" spans="1:7" x14ac:dyDescent="0.2">
      <c r="A418" s="111">
        <v>423</v>
      </c>
      <c r="B418" s="128">
        <f>IF(A418&lt;Normativy!$E$49,Normativy!$F$49, IF(A418&lt;Normativy!$E$50,Normativy!$F$50+Normativy!$G$50*A418+Normativy!$H$50*A418^2,IF(A418&lt;Normativy!$E$51,Normativy!$F$51+Normativy!$G$51*A418+Normativy!$H$51*A418^2,Normativy!$F$52)))</f>
        <v>65.667428599999994</v>
      </c>
      <c r="C418" s="110">
        <f>Normativy!$C$49</f>
        <v>17114</v>
      </c>
      <c r="D418" s="113">
        <f t="shared" si="18"/>
        <v>3127.3951847720136</v>
      </c>
      <c r="E418" s="110">
        <f t="shared" si="19"/>
        <v>1125.8622665179248</v>
      </c>
      <c r="F418" s="113">
        <f>Normativy!$E$88</f>
        <v>52</v>
      </c>
      <c r="G418" s="83">
        <f t="shared" si="20"/>
        <v>4305.2574512899382</v>
      </c>
    </row>
    <row r="419" spans="1:7" x14ac:dyDescent="0.2">
      <c r="A419" s="111">
        <v>424</v>
      </c>
      <c r="B419" s="128">
        <f>IF(A419&lt;Normativy!$E$49,Normativy!$F$49, IF(A419&lt;Normativy!$E$50,Normativy!$F$50+Normativy!$G$50*A419+Normativy!$H$50*A419^2,IF(A419&lt;Normativy!$E$51,Normativy!$F$51+Normativy!$G$51*A419+Normativy!$H$51*A419^2,Normativy!$F$52)))</f>
        <v>65.683158399999996</v>
      </c>
      <c r="C419" s="110">
        <f>Normativy!$C$49</f>
        <v>17114</v>
      </c>
      <c r="D419" s="113">
        <f t="shared" si="18"/>
        <v>3126.646236305226</v>
      </c>
      <c r="E419" s="110">
        <f t="shared" si="19"/>
        <v>1125.5926450698814</v>
      </c>
      <c r="F419" s="113">
        <f>Normativy!$E$88</f>
        <v>52</v>
      </c>
      <c r="G419" s="83">
        <f t="shared" si="20"/>
        <v>4304.2388813751077</v>
      </c>
    </row>
    <row r="420" spans="1:7" x14ac:dyDescent="0.2">
      <c r="A420" s="111">
        <v>425</v>
      </c>
      <c r="B420" s="128">
        <f>IF(A420&lt;Normativy!$E$49,Normativy!$F$49, IF(A420&lt;Normativy!$E$50,Normativy!$F$50+Normativy!$G$50*A420+Normativy!$H$50*A420^2,IF(A420&lt;Normativy!$E$51,Normativy!$F$51+Normativy!$G$51*A420+Normativy!$H$51*A420^2,Normativy!$F$52)))</f>
        <v>65.698874999999987</v>
      </c>
      <c r="C420" s="110">
        <f>Normativy!$C$49</f>
        <v>17114</v>
      </c>
      <c r="D420" s="113">
        <f t="shared" si="18"/>
        <v>3125.8982745138337</v>
      </c>
      <c r="E420" s="110">
        <f t="shared" si="19"/>
        <v>1125.3233788249802</v>
      </c>
      <c r="F420" s="113">
        <f>Normativy!$E$88</f>
        <v>52</v>
      </c>
      <c r="G420" s="83">
        <f t="shared" si="20"/>
        <v>4303.2216533388137</v>
      </c>
    </row>
    <row r="421" spans="1:7" x14ac:dyDescent="0.2">
      <c r="A421" s="111">
        <v>426</v>
      </c>
      <c r="B421" s="128">
        <f>IF(A421&lt;Normativy!$E$49,Normativy!$F$49, IF(A421&lt;Normativy!$E$50,Normativy!$F$50+Normativy!$G$50*A421+Normativy!$H$50*A421^2,IF(A421&lt;Normativy!$E$51,Normativy!$F$51+Normativy!$G$51*A421+Normativy!$H$51*A421^2,Normativy!$F$52)))</f>
        <v>65.714578399999994</v>
      </c>
      <c r="C421" s="110">
        <f>Normativy!$C$49</f>
        <v>17114</v>
      </c>
      <c r="D421" s="113">
        <f t="shared" si="18"/>
        <v>3125.1512982391741</v>
      </c>
      <c r="E421" s="110">
        <f t="shared" si="19"/>
        <v>1125.0544673661027</v>
      </c>
      <c r="F421" s="113">
        <f>Normativy!$E$88</f>
        <v>52</v>
      </c>
      <c r="G421" s="83">
        <f t="shared" si="20"/>
        <v>4302.2057656052766</v>
      </c>
    </row>
    <row r="422" spans="1:7" x14ac:dyDescent="0.2">
      <c r="A422" s="111">
        <v>427</v>
      </c>
      <c r="B422" s="128">
        <f>IF(A422&lt;Normativy!$E$49,Normativy!$F$49, IF(A422&lt;Normativy!$E$50,Normativy!$F$50+Normativy!$G$50*A422+Normativy!$H$50*A422^2,IF(A422&lt;Normativy!$E$51,Normativy!$F$51+Normativy!$G$51*A422+Normativy!$H$51*A422^2,Normativy!$F$52)))</f>
        <v>65.730268600000002</v>
      </c>
      <c r="C422" s="110">
        <f>Normativy!$C$49</f>
        <v>17114</v>
      </c>
      <c r="D422" s="113">
        <f t="shared" si="18"/>
        <v>3124.4053063248848</v>
      </c>
      <c r="E422" s="110">
        <f t="shared" si="19"/>
        <v>1124.7859102769585</v>
      </c>
      <c r="F422" s="113">
        <f>Normativy!$E$88</f>
        <v>52</v>
      </c>
      <c r="G422" s="83">
        <f t="shared" si="20"/>
        <v>4301.1912166018428</v>
      </c>
    </row>
    <row r="423" spans="1:7" x14ac:dyDescent="0.2">
      <c r="A423" s="111">
        <v>428</v>
      </c>
      <c r="B423" s="128">
        <f>IF(A423&lt;Normativy!$E$49,Normativy!$F$49, IF(A423&lt;Normativy!$E$50,Normativy!$F$50+Normativy!$G$50*A423+Normativy!$H$50*A423^2,IF(A423&lt;Normativy!$E$51,Normativy!$F$51+Normativy!$G$51*A423+Normativy!$H$51*A423^2,Normativy!$F$52)))</f>
        <v>65.745945599999999</v>
      </c>
      <c r="C423" s="110">
        <f>Normativy!$C$49</f>
        <v>17114</v>
      </c>
      <c r="D423" s="113">
        <f t="shared" si="18"/>
        <v>3123.6602976168924</v>
      </c>
      <c r="E423" s="110">
        <f t="shared" si="19"/>
        <v>1124.5177071420812</v>
      </c>
      <c r="F423" s="113">
        <f>Normativy!$E$88</f>
        <v>52</v>
      </c>
      <c r="G423" s="83">
        <f t="shared" si="20"/>
        <v>4300.1780047589737</v>
      </c>
    </row>
    <row r="424" spans="1:7" x14ac:dyDescent="0.2">
      <c r="A424" s="111">
        <v>429</v>
      </c>
      <c r="B424" s="128">
        <f>IF(A424&lt;Normativy!$E$49,Normativy!$F$49, IF(A424&lt;Normativy!$E$50,Normativy!$F$50+Normativy!$G$50*A424+Normativy!$H$50*A424^2,IF(A424&lt;Normativy!$E$51,Normativy!$F$51+Normativy!$G$51*A424+Normativy!$H$51*A424^2,Normativy!$F$52)))</f>
        <v>65.761609399999998</v>
      </c>
      <c r="C424" s="110">
        <f>Normativy!$C$49</f>
        <v>17114</v>
      </c>
      <c r="D424" s="113">
        <f t="shared" si="18"/>
        <v>3122.9162709634052</v>
      </c>
      <c r="E424" s="110">
        <f t="shared" si="19"/>
        <v>1124.2498575468258</v>
      </c>
      <c r="F424" s="113">
        <f>Normativy!$E$88</f>
        <v>52</v>
      </c>
      <c r="G424" s="83">
        <f t="shared" si="20"/>
        <v>4299.1661285102309</v>
      </c>
    </row>
    <row r="425" spans="1:7" x14ac:dyDescent="0.2">
      <c r="A425" s="111">
        <v>430</v>
      </c>
      <c r="B425" s="128">
        <f>IF(A425&lt;Normativy!$E$49,Normativy!$F$49, IF(A425&lt;Normativy!$E$50,Normativy!$F$50+Normativy!$G$50*A425+Normativy!$H$50*A425^2,IF(A425&lt;Normativy!$E$51,Normativy!$F$51+Normativy!$G$51*A425+Normativy!$H$51*A425^2,Normativy!$F$52)))</f>
        <v>65.777260000000012</v>
      </c>
      <c r="C425" s="110">
        <f>Normativy!$C$49</f>
        <v>17114</v>
      </c>
      <c r="D425" s="113">
        <f t="shared" si="18"/>
        <v>3122.1732252149141</v>
      </c>
      <c r="E425" s="110">
        <f t="shared" si="19"/>
        <v>1123.982361077369</v>
      </c>
      <c r="F425" s="113">
        <f>Normativy!$E$88</f>
        <v>52</v>
      </c>
      <c r="G425" s="83">
        <f t="shared" si="20"/>
        <v>4298.1555862922833</v>
      </c>
    </row>
    <row r="426" spans="1:7" x14ac:dyDescent="0.2">
      <c r="A426" s="111">
        <v>431</v>
      </c>
      <c r="B426" s="128">
        <f>IF(A426&lt;Normativy!$E$49,Normativy!$F$49, IF(A426&lt;Normativy!$E$50,Normativy!$F$50+Normativy!$G$50*A426+Normativy!$H$50*A426^2,IF(A426&lt;Normativy!$E$51,Normativy!$F$51+Normativy!$G$51*A426+Normativy!$H$51*A426^2,Normativy!$F$52)))</f>
        <v>65.792897400000001</v>
      </c>
      <c r="C426" s="110">
        <f>Normativy!$C$49</f>
        <v>17114</v>
      </c>
      <c r="D426" s="113">
        <f t="shared" si="18"/>
        <v>3121.4311592241866</v>
      </c>
      <c r="E426" s="110">
        <f t="shared" si="19"/>
        <v>1123.7152173207071</v>
      </c>
      <c r="F426" s="113">
        <f>Normativy!$E$88</f>
        <v>52</v>
      </c>
      <c r="G426" s="83">
        <f t="shared" si="20"/>
        <v>4297.1463765448934</v>
      </c>
    </row>
    <row r="427" spans="1:7" x14ac:dyDescent="0.2">
      <c r="A427" s="111">
        <v>432</v>
      </c>
      <c r="B427" s="128">
        <f>IF(A427&lt;Normativy!$E$49,Normativy!$F$49, IF(A427&lt;Normativy!$E$50,Normativy!$F$50+Normativy!$G$50*A427+Normativy!$H$50*A427^2,IF(A427&lt;Normativy!$E$51,Normativy!$F$51+Normativy!$G$51*A427+Normativy!$H$51*A427^2,Normativy!$F$52)))</f>
        <v>65.808521599999992</v>
      </c>
      <c r="C427" s="110">
        <f>Normativy!$C$49</f>
        <v>17114</v>
      </c>
      <c r="D427" s="113">
        <f t="shared" si="18"/>
        <v>3120.690071846258</v>
      </c>
      <c r="E427" s="110">
        <f t="shared" si="19"/>
        <v>1123.4484258646528</v>
      </c>
      <c r="F427" s="113">
        <f>Normativy!$E$88</f>
        <v>52</v>
      </c>
      <c r="G427" s="83">
        <f t="shared" si="20"/>
        <v>4296.138497710911</v>
      </c>
    </row>
    <row r="428" spans="1:7" x14ac:dyDescent="0.2">
      <c r="A428" s="111">
        <v>433</v>
      </c>
      <c r="B428" s="128">
        <f>IF(A428&lt;Normativy!$E$49,Normativy!$F$49, IF(A428&lt;Normativy!$E$50,Normativy!$F$50+Normativy!$G$50*A428+Normativy!$H$50*A428^2,IF(A428&lt;Normativy!$E$51,Normativy!$F$51+Normativy!$G$51*A428+Normativy!$H$51*A428^2,Normativy!$F$52)))</f>
        <v>65.824132599999999</v>
      </c>
      <c r="C428" s="110">
        <f>Normativy!$C$49</f>
        <v>17114</v>
      </c>
      <c r="D428" s="113">
        <f t="shared" si="18"/>
        <v>3119.9499619384278</v>
      </c>
      <c r="E428" s="110">
        <f t="shared" si="19"/>
        <v>1123.1819862978339</v>
      </c>
      <c r="F428" s="113">
        <f>Normativy!$E$88</f>
        <v>52</v>
      </c>
      <c r="G428" s="83">
        <f t="shared" si="20"/>
        <v>4295.1319482362615</v>
      </c>
    </row>
    <row r="429" spans="1:7" x14ac:dyDescent="0.2">
      <c r="A429" s="111">
        <v>434</v>
      </c>
      <c r="B429" s="128">
        <f>IF(A429&lt;Normativy!$E$49,Normativy!$F$49, IF(A429&lt;Normativy!$E$50,Normativy!$F$50+Normativy!$G$50*A429+Normativy!$H$50*A429^2,IF(A429&lt;Normativy!$E$51,Normativy!$F$51+Normativy!$G$51*A429+Normativy!$H$51*A429^2,Normativy!$F$52)))</f>
        <v>65.839730400000008</v>
      </c>
      <c r="C429" s="110">
        <f>Normativy!$C$49</f>
        <v>17114</v>
      </c>
      <c r="D429" s="113">
        <f t="shared" si="18"/>
        <v>3119.2108283602565</v>
      </c>
      <c r="E429" s="110">
        <f t="shared" si="19"/>
        <v>1122.9158982096924</v>
      </c>
      <c r="F429" s="113">
        <f>Normativy!$E$88</f>
        <v>52</v>
      </c>
      <c r="G429" s="83">
        <f t="shared" si="20"/>
        <v>4294.1267265699489</v>
      </c>
    </row>
    <row r="430" spans="1:7" x14ac:dyDescent="0.2">
      <c r="A430" s="111">
        <v>435</v>
      </c>
      <c r="B430" s="128">
        <f>IF(A430&lt;Normativy!$E$49,Normativy!$F$49, IF(A430&lt;Normativy!$E$50,Normativy!$F$50+Normativy!$G$50*A430+Normativy!$H$50*A430^2,IF(A430&lt;Normativy!$E$51,Normativy!$F$51+Normativy!$G$51*A430+Normativy!$H$51*A430^2,Normativy!$F$52)))</f>
        <v>65.85531499999999</v>
      </c>
      <c r="C430" s="110">
        <f>Normativy!$C$49</f>
        <v>17114</v>
      </c>
      <c r="D430" s="113">
        <f t="shared" si="18"/>
        <v>3118.4726699735629</v>
      </c>
      <c r="E430" s="110">
        <f t="shared" si="19"/>
        <v>1122.6501611904825</v>
      </c>
      <c r="F430" s="113">
        <f>Normativy!$E$88</f>
        <v>52</v>
      </c>
      <c r="G430" s="83">
        <f t="shared" si="20"/>
        <v>4293.1228311640452</v>
      </c>
    </row>
    <row r="431" spans="1:7" x14ac:dyDescent="0.2">
      <c r="A431" s="111">
        <v>436</v>
      </c>
      <c r="B431" s="128">
        <f>IF(A431&lt;Normativy!$E$49,Normativy!$F$49, IF(A431&lt;Normativy!$E$50,Normativy!$F$50+Normativy!$G$50*A431+Normativy!$H$50*A431^2,IF(A431&lt;Normativy!$E$51,Normativy!$F$51+Normativy!$G$51*A431+Normativy!$H$51*A431^2,Normativy!$F$52)))</f>
        <v>65.870886399999989</v>
      </c>
      <c r="C431" s="110">
        <f>Normativy!$C$49</f>
        <v>17114</v>
      </c>
      <c r="D431" s="113">
        <f t="shared" si="18"/>
        <v>3117.7354856424099</v>
      </c>
      <c r="E431" s="110">
        <f t="shared" si="19"/>
        <v>1122.3847748312676</v>
      </c>
      <c r="F431" s="113">
        <f>Normativy!$E$88</f>
        <v>52</v>
      </c>
      <c r="G431" s="83">
        <f t="shared" si="20"/>
        <v>4292.1202604736773</v>
      </c>
    </row>
    <row r="432" spans="1:7" x14ac:dyDescent="0.2">
      <c r="A432" s="111">
        <v>437</v>
      </c>
      <c r="B432" s="128">
        <f>IF(A432&lt;Normativy!$E$49,Normativy!$F$49, IF(A432&lt;Normativy!$E$50,Normativy!$F$50+Normativy!$G$50*A432+Normativy!$H$50*A432^2,IF(A432&lt;Normativy!$E$51,Normativy!$F$51+Normativy!$G$51*A432+Normativy!$H$51*A432^2,Normativy!$F$52)))</f>
        <v>65.886444600000004</v>
      </c>
      <c r="C432" s="110">
        <f>Normativy!$C$49</f>
        <v>17114</v>
      </c>
      <c r="D432" s="113">
        <f t="shared" si="18"/>
        <v>3116.9992742331096</v>
      </c>
      <c r="E432" s="110">
        <f t="shared" si="19"/>
        <v>1122.1197387239195</v>
      </c>
      <c r="F432" s="113">
        <f>Normativy!$E$88</f>
        <v>52</v>
      </c>
      <c r="G432" s="83">
        <f t="shared" si="20"/>
        <v>4291.1190129570296</v>
      </c>
    </row>
    <row r="433" spans="1:7" x14ac:dyDescent="0.2">
      <c r="A433" s="111">
        <v>438</v>
      </c>
      <c r="B433" s="128">
        <f>IF(A433&lt;Normativy!$E$49,Normativy!$F$49, IF(A433&lt;Normativy!$E$50,Normativy!$F$50+Normativy!$G$50*A433+Normativy!$H$50*A433^2,IF(A433&lt;Normativy!$E$51,Normativy!$F$51+Normativy!$G$51*A433+Normativy!$H$51*A433^2,Normativy!$F$52)))</f>
        <v>65.901989600000007</v>
      </c>
      <c r="C433" s="110">
        <f>Normativy!$C$49</f>
        <v>17114</v>
      </c>
      <c r="D433" s="113">
        <f t="shared" si="18"/>
        <v>3116.2640346142139</v>
      </c>
      <c r="E433" s="110">
        <f t="shared" si="19"/>
        <v>1121.8550524611169</v>
      </c>
      <c r="F433" s="113">
        <f>Normativy!$E$88</f>
        <v>52</v>
      </c>
      <c r="G433" s="83">
        <f t="shared" si="20"/>
        <v>4290.1190870753308</v>
      </c>
    </row>
    <row r="434" spans="1:7" x14ac:dyDescent="0.2">
      <c r="A434" s="111">
        <v>439</v>
      </c>
      <c r="B434" s="128">
        <f>IF(A434&lt;Normativy!$E$49,Normativy!$F$49, IF(A434&lt;Normativy!$E$50,Normativy!$F$50+Normativy!$G$50*A434+Normativy!$H$50*A434^2,IF(A434&lt;Normativy!$E$51,Normativy!$F$51+Normativy!$G$51*A434+Normativy!$H$51*A434^2,Normativy!$F$52)))</f>
        <v>65.917521399999998</v>
      </c>
      <c r="C434" s="110">
        <f>Normativy!$C$49</f>
        <v>17114</v>
      </c>
      <c r="D434" s="113">
        <f t="shared" si="18"/>
        <v>3115.5297656565103</v>
      </c>
      <c r="E434" s="110">
        <f t="shared" si="19"/>
        <v>1121.5907156363437</v>
      </c>
      <c r="F434" s="113">
        <f>Normativy!$E$88</f>
        <v>52</v>
      </c>
      <c r="G434" s="83">
        <f t="shared" si="20"/>
        <v>4289.1204812928536</v>
      </c>
    </row>
    <row r="435" spans="1:7" x14ac:dyDescent="0.2">
      <c r="A435" s="111">
        <v>440</v>
      </c>
      <c r="B435" s="128">
        <f>IF(A435&lt;Normativy!$E$49,Normativy!$F$49, IF(A435&lt;Normativy!$E$50,Normativy!$F$50+Normativy!$G$50*A435+Normativy!$H$50*A435^2,IF(A435&lt;Normativy!$E$51,Normativy!$F$51+Normativy!$G$51*A435+Normativy!$H$51*A435^2,Normativy!$F$52)))</f>
        <v>65.933039999999991</v>
      </c>
      <c r="C435" s="110">
        <f>Normativy!$C$49</f>
        <v>17114</v>
      </c>
      <c r="D435" s="113">
        <f t="shared" si="18"/>
        <v>3114.7964662330151</v>
      </c>
      <c r="E435" s="110">
        <f t="shared" si="19"/>
        <v>1121.3267278438855</v>
      </c>
      <c r="F435" s="113">
        <f>Normativy!$E$88</f>
        <v>52</v>
      </c>
      <c r="G435" s="83">
        <f t="shared" si="20"/>
        <v>4288.1231940769003</v>
      </c>
    </row>
    <row r="436" spans="1:7" x14ac:dyDescent="0.2">
      <c r="A436" s="111">
        <v>441</v>
      </c>
      <c r="B436" s="128">
        <f>IF(A436&lt;Normativy!$E$49,Normativy!$F$49, IF(A436&lt;Normativy!$E$50,Normativy!$F$50+Normativy!$G$50*A436+Normativy!$H$50*A436^2,IF(A436&lt;Normativy!$E$51,Normativy!$F$51+Normativy!$G$51*A436+Normativy!$H$51*A436^2,Normativy!$F$52)))</f>
        <v>65.9485454</v>
      </c>
      <c r="C436" s="110">
        <f>Normativy!$C$49</f>
        <v>17114</v>
      </c>
      <c r="D436" s="113">
        <f t="shared" si="18"/>
        <v>3114.0641352189705</v>
      </c>
      <c r="E436" s="110">
        <f t="shared" si="19"/>
        <v>1121.0630886788292</v>
      </c>
      <c r="F436" s="113">
        <f>Normativy!$E$88</f>
        <v>52</v>
      </c>
      <c r="G436" s="83">
        <f t="shared" si="20"/>
        <v>4287.1272238977999</v>
      </c>
    </row>
    <row r="437" spans="1:7" x14ac:dyDescent="0.2">
      <c r="A437" s="111">
        <v>442</v>
      </c>
      <c r="B437" s="128">
        <f>IF(A437&lt;Normativy!$E$49,Normativy!$F$49, IF(A437&lt;Normativy!$E$50,Normativy!$F$50+Normativy!$G$50*A437+Normativy!$H$50*A437^2,IF(A437&lt;Normativy!$E$51,Normativy!$F$51+Normativy!$G$51*A437+Normativy!$H$51*A437^2,Normativy!$F$52)))</f>
        <v>65.964037599999997</v>
      </c>
      <c r="C437" s="110">
        <f>Normativy!$C$49</f>
        <v>17114</v>
      </c>
      <c r="D437" s="113">
        <f t="shared" si="18"/>
        <v>3113.3327714918405</v>
      </c>
      <c r="E437" s="110">
        <f t="shared" si="19"/>
        <v>1120.7997977370626</v>
      </c>
      <c r="F437" s="113">
        <f>Normativy!$E$88</f>
        <v>52</v>
      </c>
      <c r="G437" s="83">
        <f t="shared" si="20"/>
        <v>4286.1325692289029</v>
      </c>
    </row>
    <row r="438" spans="1:7" x14ac:dyDescent="0.2">
      <c r="A438" s="111">
        <v>443</v>
      </c>
      <c r="B438" s="128">
        <f>IF(A438&lt;Normativy!$E$49,Normativy!$F$49, IF(A438&lt;Normativy!$E$50,Normativy!$F$50+Normativy!$G$50*A438+Normativy!$H$50*A438^2,IF(A438&lt;Normativy!$E$51,Normativy!$F$51+Normativy!$G$51*A438+Normativy!$H$51*A438^2,Normativy!$F$52)))</f>
        <v>65.979516599999997</v>
      </c>
      <c r="C438" s="110">
        <f>Normativy!$C$49</f>
        <v>17114</v>
      </c>
      <c r="D438" s="113">
        <f t="shared" si="18"/>
        <v>3112.6023739313059</v>
      </c>
      <c r="E438" s="110">
        <f t="shared" si="19"/>
        <v>1120.5368546152702</v>
      </c>
      <c r="F438" s="113">
        <f>Normativy!$E$88</f>
        <v>52</v>
      </c>
      <c r="G438" s="83">
        <f t="shared" si="20"/>
        <v>4285.1392285465763</v>
      </c>
    </row>
    <row r="439" spans="1:7" x14ac:dyDescent="0.2">
      <c r="A439" s="111">
        <v>444</v>
      </c>
      <c r="B439" s="128">
        <f>IF(A439&lt;Normativy!$E$49,Normativy!$F$49, IF(A439&lt;Normativy!$E$50,Normativy!$F$50+Normativy!$G$50*A439+Normativy!$H$50*A439^2,IF(A439&lt;Normativy!$E$51,Normativy!$F$51+Normativy!$G$51*A439+Normativy!$H$51*A439^2,Normativy!$F$52)))</f>
        <v>65.994982399999998</v>
      </c>
      <c r="C439" s="110">
        <f>Normativy!$C$49</f>
        <v>17114</v>
      </c>
      <c r="D439" s="113">
        <f t="shared" si="18"/>
        <v>3111.8729414192558</v>
      </c>
      <c r="E439" s="110">
        <f t="shared" si="19"/>
        <v>1120.2742589109321</v>
      </c>
      <c r="F439" s="113">
        <f>Normativy!$E$88</f>
        <v>52</v>
      </c>
      <c r="G439" s="83">
        <f t="shared" si="20"/>
        <v>4284.1472003301878</v>
      </c>
    </row>
    <row r="440" spans="1:7" x14ac:dyDescent="0.2">
      <c r="A440" s="111">
        <v>445</v>
      </c>
      <c r="B440" s="128">
        <f>IF(A440&lt;Normativy!$E$49,Normativy!$F$49, IF(A440&lt;Normativy!$E$50,Normativy!$F$50+Normativy!$G$50*A440+Normativy!$H$50*A440^2,IF(A440&lt;Normativy!$E$51,Normativy!$F$51+Normativy!$G$51*A440+Normativy!$H$51*A440^2,Normativy!$F$52)))</f>
        <v>66.010434999999987</v>
      </c>
      <c r="C440" s="110">
        <f>Normativy!$C$49</f>
        <v>17114</v>
      </c>
      <c r="D440" s="113">
        <f t="shared" si="18"/>
        <v>3111.1444728397873</v>
      </c>
      <c r="E440" s="110">
        <f t="shared" si="19"/>
        <v>1120.0120102223234</v>
      </c>
      <c r="F440" s="113">
        <f>Normativy!$E$88</f>
        <v>52</v>
      </c>
      <c r="G440" s="83">
        <f t="shared" si="20"/>
        <v>4283.156483062111</v>
      </c>
    </row>
    <row r="441" spans="1:7" x14ac:dyDescent="0.2">
      <c r="A441" s="111">
        <v>446</v>
      </c>
      <c r="B441" s="128">
        <f>IF(A441&lt;Normativy!$E$49,Normativy!$F$49, IF(A441&lt;Normativy!$E$50,Normativy!$F$50+Normativy!$G$50*A441+Normativy!$H$50*A441^2,IF(A441&lt;Normativy!$E$51,Normativy!$F$51+Normativy!$G$51*A441+Normativy!$H$51*A441^2,Normativy!$F$52)))</f>
        <v>66.025874399999992</v>
      </c>
      <c r="C441" s="110">
        <f>Normativy!$C$49</f>
        <v>17114</v>
      </c>
      <c r="D441" s="113">
        <f t="shared" si="18"/>
        <v>3110.4169670791971</v>
      </c>
      <c r="E441" s="110">
        <f t="shared" si="19"/>
        <v>1119.7501081485109</v>
      </c>
      <c r="F441" s="113">
        <f>Normativy!$E$88</f>
        <v>52</v>
      </c>
      <c r="G441" s="83">
        <f t="shared" si="20"/>
        <v>4282.1670752277078</v>
      </c>
    </row>
    <row r="442" spans="1:7" x14ac:dyDescent="0.2">
      <c r="A442" s="111">
        <v>447</v>
      </c>
      <c r="B442" s="128">
        <f>IF(A442&lt;Normativy!$E$49,Normativy!$F$49, IF(A442&lt;Normativy!$E$50,Normativy!$F$50+Normativy!$G$50*A442+Normativy!$H$50*A442^2,IF(A442&lt;Normativy!$E$51,Normativy!$F$51+Normativy!$G$51*A442+Normativy!$H$51*A442^2,Normativy!$F$52)))</f>
        <v>66.0413006</v>
      </c>
      <c r="C442" s="110">
        <f>Normativy!$C$49</f>
        <v>17114</v>
      </c>
      <c r="D442" s="113">
        <f t="shared" si="18"/>
        <v>3109.6904230259815</v>
      </c>
      <c r="E442" s="110">
        <f t="shared" si="19"/>
        <v>1119.4885522893533</v>
      </c>
      <c r="F442" s="113">
        <f>Normativy!$E$88</f>
        <v>52</v>
      </c>
      <c r="G442" s="83">
        <f t="shared" si="20"/>
        <v>4281.1789753153353</v>
      </c>
    </row>
    <row r="443" spans="1:7" x14ac:dyDescent="0.2">
      <c r="A443" s="111">
        <v>448</v>
      </c>
      <c r="B443" s="128">
        <f>IF(A443&lt;Normativy!$E$49,Normativy!$F$49, IF(A443&lt;Normativy!$E$50,Normativy!$F$50+Normativy!$G$50*A443+Normativy!$H$50*A443^2,IF(A443&lt;Normativy!$E$51,Normativy!$F$51+Normativy!$G$51*A443+Normativy!$H$51*A443^2,Normativy!$F$52)))</f>
        <v>66.056713599999995</v>
      </c>
      <c r="C443" s="110">
        <f>Normativy!$C$49</f>
        <v>17114</v>
      </c>
      <c r="D443" s="113">
        <f t="shared" si="18"/>
        <v>3108.9648395708264</v>
      </c>
      <c r="E443" s="110">
        <f t="shared" si="19"/>
        <v>1119.2273422454975</v>
      </c>
      <c r="F443" s="113">
        <f>Normativy!$E$88</f>
        <v>52</v>
      </c>
      <c r="G443" s="83">
        <f t="shared" si="20"/>
        <v>4280.1921818163237</v>
      </c>
    </row>
    <row r="444" spans="1:7" x14ac:dyDescent="0.2">
      <c r="A444" s="111">
        <v>449</v>
      </c>
      <c r="B444" s="128">
        <f>IF(A444&lt;Normativy!$E$49,Normativy!$F$49, IF(A444&lt;Normativy!$E$50,Normativy!$F$50+Normativy!$G$50*A444+Normativy!$H$50*A444^2,IF(A444&lt;Normativy!$E$51,Normativy!$F$51+Normativy!$G$51*A444+Normativy!$H$51*A444^2,Normativy!$F$52)))</f>
        <v>66.072113400000006</v>
      </c>
      <c r="C444" s="110">
        <f>Normativy!$C$49</f>
        <v>17114</v>
      </c>
      <c r="D444" s="113">
        <f t="shared" si="18"/>
        <v>3108.2402156066037</v>
      </c>
      <c r="E444" s="110">
        <f t="shared" si="19"/>
        <v>1118.9664776183772</v>
      </c>
      <c r="F444" s="113">
        <f>Normativy!$E$88</f>
        <v>52</v>
      </c>
      <c r="G444" s="83">
        <f t="shared" si="20"/>
        <v>4279.2066932249809</v>
      </c>
    </row>
    <row r="445" spans="1:7" x14ac:dyDescent="0.2">
      <c r="A445" s="111">
        <v>450</v>
      </c>
      <c r="B445" s="128">
        <f>IF(A445&lt;Normativy!$E$49,Normativy!$F$49, IF(A445&lt;Normativy!$E$50,Normativy!$F$50+Normativy!$G$50*A445+Normativy!$H$50*A445^2,IF(A445&lt;Normativy!$E$51,Normativy!$F$51+Normativy!$G$51*A445+Normativy!$H$51*A445^2,Normativy!$F$52)))</f>
        <v>66.087499999999991</v>
      </c>
      <c r="C445" s="110">
        <f>Normativy!$C$49</f>
        <v>17114</v>
      </c>
      <c r="D445" s="113">
        <f t="shared" si="18"/>
        <v>3107.516550028372</v>
      </c>
      <c r="E445" s="110">
        <f t="shared" si="19"/>
        <v>1118.7059580102139</v>
      </c>
      <c r="F445" s="113">
        <f>Normativy!$E$88</f>
        <v>52</v>
      </c>
      <c r="G445" s="83">
        <f t="shared" si="20"/>
        <v>4278.2225080385861</v>
      </c>
    </row>
    <row r="446" spans="1:7" x14ac:dyDescent="0.2">
      <c r="A446" s="111">
        <v>451</v>
      </c>
      <c r="B446" s="128">
        <f>IF(A446&lt;Normativy!$E$49,Normativy!$F$49, IF(A446&lt;Normativy!$E$50,Normativy!$F$50+Normativy!$G$50*A446+Normativy!$H$50*A446^2,IF(A446&lt;Normativy!$E$51,Normativy!$F$51+Normativy!$G$51*A446+Normativy!$H$51*A446^2,Normativy!$F$52)))</f>
        <v>66.102873399999993</v>
      </c>
      <c r="C446" s="110">
        <f>Normativy!$C$49</f>
        <v>17114</v>
      </c>
      <c r="D446" s="113">
        <f t="shared" si="18"/>
        <v>3106.7938417333612</v>
      </c>
      <c r="E446" s="110">
        <f t="shared" si="19"/>
        <v>1118.4457830240101</v>
      </c>
      <c r="F446" s="113">
        <f>Normativy!$E$88</f>
        <v>52</v>
      </c>
      <c r="G446" s="83">
        <f t="shared" si="20"/>
        <v>4277.2396247573715</v>
      </c>
    </row>
    <row r="447" spans="1:7" x14ac:dyDescent="0.2">
      <c r="A447" s="111">
        <v>452</v>
      </c>
      <c r="B447" s="128">
        <f>IF(A447&lt;Normativy!$E$49,Normativy!$F$49, IF(A447&lt;Normativy!$E$50,Normativy!$F$50+Normativy!$G$50*A447+Normativy!$H$50*A447^2,IF(A447&lt;Normativy!$E$51,Normativy!$F$51+Normativy!$G$51*A447+Normativy!$H$51*A447^2,Normativy!$F$52)))</f>
        <v>66.118233599999996</v>
      </c>
      <c r="C447" s="110">
        <f>Normativy!$C$49</f>
        <v>17114</v>
      </c>
      <c r="D447" s="113">
        <f t="shared" si="18"/>
        <v>3106.0720896209787</v>
      </c>
      <c r="E447" s="110">
        <f t="shared" si="19"/>
        <v>1118.1859522635523</v>
      </c>
      <c r="F447" s="113">
        <f>Normativy!$E$88</f>
        <v>52</v>
      </c>
      <c r="G447" s="83">
        <f t="shared" si="20"/>
        <v>4276.2580418845309</v>
      </c>
    </row>
    <row r="448" spans="1:7" x14ac:dyDescent="0.2">
      <c r="A448" s="111">
        <v>453</v>
      </c>
      <c r="B448" s="128">
        <f>IF(A448&lt;Normativy!$E$49,Normativy!$F$49, IF(A448&lt;Normativy!$E$50,Normativy!$F$50+Normativy!$G$50*A448+Normativy!$H$50*A448^2,IF(A448&lt;Normativy!$E$51,Normativy!$F$51+Normativy!$G$51*A448+Normativy!$H$51*A448^2,Normativy!$F$52)))</f>
        <v>66.133580600000002</v>
      </c>
      <c r="C448" s="110">
        <f>Normativy!$C$49</f>
        <v>17114</v>
      </c>
      <c r="D448" s="113">
        <f t="shared" si="18"/>
        <v>3105.351292592798</v>
      </c>
      <c r="E448" s="110">
        <f t="shared" si="19"/>
        <v>1117.9264653334074</v>
      </c>
      <c r="F448" s="113">
        <f>Normativy!$E$88</f>
        <v>52</v>
      </c>
      <c r="G448" s="83">
        <f t="shared" si="20"/>
        <v>4275.2777579262056</v>
      </c>
    </row>
    <row r="449" spans="1:7" x14ac:dyDescent="0.2">
      <c r="A449" s="111">
        <v>454</v>
      </c>
      <c r="B449" s="128">
        <f>IF(A449&lt;Normativy!$E$49,Normativy!$F$49, IF(A449&lt;Normativy!$E$50,Normativy!$F$50+Normativy!$G$50*A449+Normativy!$H$50*A449^2,IF(A449&lt;Normativy!$E$51,Normativy!$F$51+Normativy!$G$51*A449+Normativy!$H$51*A449^2,Normativy!$F$52)))</f>
        <v>66.148914399999995</v>
      </c>
      <c r="C449" s="110">
        <f>Normativy!$C$49</f>
        <v>17114</v>
      </c>
      <c r="D449" s="113">
        <f t="shared" si="18"/>
        <v>3104.6314495525576</v>
      </c>
      <c r="E449" s="110">
        <f t="shared" si="19"/>
        <v>1117.6673218389208</v>
      </c>
      <c r="F449" s="113">
        <f>Normativy!$E$88</f>
        <v>52</v>
      </c>
      <c r="G449" s="83">
        <f t="shared" si="20"/>
        <v>4274.2987713914781</v>
      </c>
    </row>
    <row r="450" spans="1:7" x14ac:dyDescent="0.2">
      <c r="A450" s="111">
        <v>455</v>
      </c>
      <c r="B450" s="128">
        <f>IF(A450&lt;Normativy!$E$49,Normativy!$F$49, IF(A450&lt;Normativy!$E$50,Normativy!$F$50+Normativy!$G$50*A450+Normativy!$H$50*A450^2,IF(A450&lt;Normativy!$E$51,Normativy!$F$51+Normativy!$G$51*A450+Normativy!$H$51*A450^2,Normativy!$F$52)))</f>
        <v>66.164234999999991</v>
      </c>
      <c r="C450" s="110">
        <f>Normativy!$C$49</f>
        <v>17114</v>
      </c>
      <c r="D450" s="113">
        <f t="shared" si="18"/>
        <v>3103.9125594061506</v>
      </c>
      <c r="E450" s="110">
        <f t="shared" si="19"/>
        <v>1117.4085213862143</v>
      </c>
      <c r="F450" s="113">
        <f>Normativy!$E$88</f>
        <v>52</v>
      </c>
      <c r="G450" s="83">
        <f t="shared" si="20"/>
        <v>4273.3210807923651</v>
      </c>
    </row>
    <row r="451" spans="1:7" x14ac:dyDescent="0.2">
      <c r="A451" s="111">
        <v>456</v>
      </c>
      <c r="B451" s="128">
        <f>IF(A451&lt;Normativy!$E$49,Normativy!$F$49, IF(A451&lt;Normativy!$E$50,Normativy!$F$50+Normativy!$G$50*A451+Normativy!$H$50*A451^2,IF(A451&lt;Normativy!$E$51,Normativy!$F$51+Normativy!$G$51*A451+Normativy!$H$51*A451^2,Normativy!$F$52)))</f>
        <v>66.179542400000003</v>
      </c>
      <c r="C451" s="110">
        <f>Normativy!$C$49</f>
        <v>17114</v>
      </c>
      <c r="D451" s="113">
        <f t="shared" si="18"/>
        <v>3103.1946210616288</v>
      </c>
      <c r="E451" s="110">
        <f t="shared" si="19"/>
        <v>1117.1500635821862</v>
      </c>
      <c r="F451" s="113">
        <f>Normativy!$E$88</f>
        <v>52</v>
      </c>
      <c r="G451" s="83">
        <f t="shared" si="20"/>
        <v>4272.3446846438146</v>
      </c>
    </row>
    <row r="452" spans="1:7" x14ac:dyDescent="0.2">
      <c r="A452" s="111">
        <v>457</v>
      </c>
      <c r="B452" s="128">
        <f>IF(A452&lt;Normativy!$E$49,Normativy!$F$49, IF(A452&lt;Normativy!$E$50,Normativy!$F$50+Normativy!$G$50*A452+Normativy!$H$50*A452^2,IF(A452&lt;Normativy!$E$51,Normativy!$F$51+Normativy!$G$51*A452+Normativy!$H$51*A452^2,Normativy!$F$52)))</f>
        <v>66.194836600000002</v>
      </c>
      <c r="C452" s="110">
        <f>Normativy!$C$49</f>
        <v>17114</v>
      </c>
      <c r="D452" s="113">
        <f t="shared" si="18"/>
        <v>3102.477633429191</v>
      </c>
      <c r="E452" s="110">
        <f t="shared" si="19"/>
        <v>1116.8919480345087</v>
      </c>
      <c r="F452" s="113">
        <f>Normativy!$E$88</f>
        <v>52</v>
      </c>
      <c r="G452" s="83">
        <f t="shared" si="20"/>
        <v>4271.3695814636994</v>
      </c>
    </row>
    <row r="453" spans="1:7" x14ac:dyDescent="0.2">
      <c r="A453" s="111">
        <v>458</v>
      </c>
      <c r="B453" s="128">
        <f>IF(A453&lt;Normativy!$E$49,Normativy!$F$49, IF(A453&lt;Normativy!$E$50,Normativy!$F$50+Normativy!$G$50*A453+Normativy!$H$50*A453^2,IF(A453&lt;Normativy!$E$51,Normativy!$F$51+Normativy!$G$51*A453+Normativy!$H$51*A453^2,Normativy!$F$52)))</f>
        <v>66.210117600000004</v>
      </c>
      <c r="C453" s="110">
        <f>Normativy!$C$49</f>
        <v>17114</v>
      </c>
      <c r="D453" s="113">
        <f t="shared" si="18"/>
        <v>3101.7615954211806</v>
      </c>
      <c r="E453" s="110">
        <f t="shared" si="19"/>
        <v>1116.634174351625</v>
      </c>
      <c r="F453" s="113">
        <f>Normativy!$E$88</f>
        <v>52</v>
      </c>
      <c r="G453" s="83">
        <f t="shared" si="20"/>
        <v>4270.3957697728056</v>
      </c>
    </row>
    <row r="454" spans="1:7" x14ac:dyDescent="0.2">
      <c r="A454" s="111">
        <v>459</v>
      </c>
      <c r="B454" s="128">
        <f>IF(A454&lt;Normativy!$E$49,Normativy!$F$49, IF(A454&lt;Normativy!$E$50,Normativy!$F$50+Normativy!$G$50*A454+Normativy!$H$50*A454^2,IF(A454&lt;Normativy!$E$51,Normativy!$F$51+Normativy!$G$51*A454+Normativy!$H$51*A454^2,Normativy!$F$52)))</f>
        <v>66.225385400000008</v>
      </c>
      <c r="C454" s="110">
        <f>Normativy!$C$49</f>
        <v>17114</v>
      </c>
      <c r="D454" s="113">
        <f t="shared" ref="D454:D517" si="21">C454/B454*12</f>
        <v>3101.0465059520811</v>
      </c>
      <c r="E454" s="110">
        <f t="shared" ref="E454:E517" si="22">D454*0.36</f>
        <v>1116.3767421427492</v>
      </c>
      <c r="F454" s="113">
        <f>Normativy!$E$88</f>
        <v>52</v>
      </c>
      <c r="G454" s="83">
        <f t="shared" si="20"/>
        <v>4269.4232480948303</v>
      </c>
    </row>
    <row r="455" spans="1:7" x14ac:dyDescent="0.2">
      <c r="A455" s="111">
        <v>460</v>
      </c>
      <c r="B455" s="128">
        <f>IF(A455&lt;Normativy!$E$49,Normativy!$F$49, IF(A455&lt;Normativy!$E$50,Normativy!$F$50+Normativy!$G$50*A455+Normativy!$H$50*A455^2,IF(A455&lt;Normativy!$E$51,Normativy!$F$51+Normativy!$G$51*A455+Normativy!$H$51*A455^2,Normativy!$F$52)))</f>
        <v>66.240639999999999</v>
      </c>
      <c r="C455" s="110">
        <f>Normativy!$C$49</f>
        <v>17114</v>
      </c>
      <c r="D455" s="113">
        <f t="shared" si="21"/>
        <v>3100.3323639385126</v>
      </c>
      <c r="E455" s="110">
        <f t="shared" si="22"/>
        <v>1116.1196510178645</v>
      </c>
      <c r="F455" s="113">
        <f>Normativy!$E$88</f>
        <v>52</v>
      </c>
      <c r="G455" s="83">
        <f t="shared" ref="G455:G518" si="23">D455+E455+F455</f>
        <v>4268.4520149563768</v>
      </c>
    </row>
    <row r="456" spans="1:7" x14ac:dyDescent="0.2">
      <c r="A456" s="111">
        <v>461</v>
      </c>
      <c r="B456" s="128">
        <f>IF(A456&lt;Normativy!$E$49,Normativy!$F$49, IF(A456&lt;Normativy!$E$50,Normativy!$F$50+Normativy!$G$50*A456+Normativy!$H$50*A456^2,IF(A456&lt;Normativy!$E$51,Normativy!$F$51+Normativy!$G$51*A456+Normativy!$H$51*A456^2,Normativy!$F$52)))</f>
        <v>66.255881399999993</v>
      </c>
      <c r="C456" s="110">
        <f>Normativy!$C$49</f>
        <v>17114</v>
      </c>
      <c r="D456" s="113">
        <f t="shared" si="21"/>
        <v>3099.6191682992239</v>
      </c>
      <c r="E456" s="110">
        <f t="shared" si="22"/>
        <v>1115.8629005877206</v>
      </c>
      <c r="F456" s="113">
        <f>Normativy!$E$88</f>
        <v>52</v>
      </c>
      <c r="G456" s="83">
        <f t="shared" si="23"/>
        <v>4267.482068886944</v>
      </c>
    </row>
    <row r="457" spans="1:7" x14ac:dyDescent="0.2">
      <c r="A457" s="111">
        <v>462</v>
      </c>
      <c r="B457" s="128">
        <f>IF(A457&lt;Normativy!$E$49,Normativy!$F$49, IF(A457&lt;Normativy!$E$50,Normativy!$F$50+Normativy!$G$50*A457+Normativy!$H$50*A457^2,IF(A457&lt;Normativy!$E$51,Normativy!$F$51+Normativy!$G$51*A457+Normativy!$H$51*A457^2,Normativy!$F$52)))</f>
        <v>66.271109600000003</v>
      </c>
      <c r="C457" s="110">
        <f>Normativy!$C$49</f>
        <v>17114</v>
      </c>
      <c r="D457" s="113">
        <f t="shared" si="21"/>
        <v>3098.9069179550902</v>
      </c>
      <c r="E457" s="110">
        <f t="shared" si="22"/>
        <v>1115.6064904638324</v>
      </c>
      <c r="F457" s="113">
        <f>Normativy!$E$88</f>
        <v>52</v>
      </c>
      <c r="G457" s="83">
        <f t="shared" si="23"/>
        <v>4266.5134084189231</v>
      </c>
    </row>
    <row r="458" spans="1:7" x14ac:dyDescent="0.2">
      <c r="A458" s="111">
        <v>463</v>
      </c>
      <c r="B458" s="128">
        <f>IF(A458&lt;Normativy!$E$49,Normativy!$F$49, IF(A458&lt;Normativy!$E$50,Normativy!$F$50+Normativy!$G$50*A458+Normativy!$H$50*A458^2,IF(A458&lt;Normativy!$E$51,Normativy!$F$51+Normativy!$G$51*A458+Normativy!$H$51*A458^2,Normativy!$F$52)))</f>
        <v>66.2863246</v>
      </c>
      <c r="C458" s="110">
        <f>Normativy!$C$49</f>
        <v>17114</v>
      </c>
      <c r="D458" s="113">
        <f t="shared" si="21"/>
        <v>3098.1956118291105</v>
      </c>
      <c r="E458" s="110">
        <f t="shared" si="22"/>
        <v>1115.3504202584797</v>
      </c>
      <c r="F458" s="113">
        <f>Normativy!$E$88</f>
        <v>52</v>
      </c>
      <c r="G458" s="83">
        <f t="shared" si="23"/>
        <v>4265.54603208759</v>
      </c>
    </row>
    <row r="459" spans="1:7" x14ac:dyDescent="0.2">
      <c r="A459" s="111">
        <v>464</v>
      </c>
      <c r="B459" s="128">
        <f>IF(A459&lt;Normativy!$E$49,Normativy!$F$49, IF(A459&lt;Normativy!$E$50,Normativy!$F$50+Normativy!$G$50*A459+Normativy!$H$50*A459^2,IF(A459&lt;Normativy!$E$51,Normativy!$F$51+Normativy!$G$51*A459+Normativy!$H$51*A459^2,Normativy!$F$52)))</f>
        <v>66.301526399999986</v>
      </c>
      <c r="C459" s="110">
        <f>Normativy!$C$49</f>
        <v>17114</v>
      </c>
      <c r="D459" s="113">
        <f t="shared" si="21"/>
        <v>3097.485248846398</v>
      </c>
      <c r="E459" s="110">
        <f t="shared" si="22"/>
        <v>1115.0946895847032</v>
      </c>
      <c r="F459" s="113">
        <f>Normativy!$E$88</f>
        <v>52</v>
      </c>
      <c r="G459" s="83">
        <f t="shared" si="23"/>
        <v>4264.5799384311013</v>
      </c>
    </row>
    <row r="460" spans="1:7" x14ac:dyDescent="0.2">
      <c r="A460" s="111">
        <v>465</v>
      </c>
      <c r="B460" s="128">
        <f>IF(A460&lt;Normativy!$E$49,Normativy!$F$49, IF(A460&lt;Normativy!$E$50,Normativy!$F$50+Normativy!$G$50*A460+Normativy!$H$50*A460^2,IF(A460&lt;Normativy!$E$51,Normativy!$F$51+Normativy!$G$51*A460+Normativy!$H$51*A460^2,Normativy!$F$52)))</f>
        <v>66.316714999999988</v>
      </c>
      <c r="C460" s="110">
        <f>Normativy!$C$49</f>
        <v>17114</v>
      </c>
      <c r="D460" s="113">
        <f t="shared" si="21"/>
        <v>3096.7758279341797</v>
      </c>
      <c r="E460" s="110">
        <f t="shared" si="22"/>
        <v>1114.8392980563046</v>
      </c>
      <c r="F460" s="113">
        <f>Normativy!$E$88</f>
        <v>52</v>
      </c>
      <c r="G460" s="83">
        <f t="shared" si="23"/>
        <v>4263.6151259904846</v>
      </c>
    </row>
    <row r="461" spans="1:7" x14ac:dyDescent="0.2">
      <c r="A461" s="111">
        <v>466</v>
      </c>
      <c r="B461" s="128">
        <f>IF(A461&lt;Normativy!$E$49,Normativy!$F$49, IF(A461&lt;Normativy!$E$50,Normativy!$F$50+Normativy!$G$50*A461+Normativy!$H$50*A461^2,IF(A461&lt;Normativy!$E$51,Normativy!$F$51+Normativy!$G$51*A461+Normativy!$H$51*A461^2,Normativy!$F$52)))</f>
        <v>66.331890399999992</v>
      </c>
      <c r="C461" s="110">
        <f>Normativy!$C$49</f>
        <v>17114</v>
      </c>
      <c r="D461" s="113">
        <f t="shared" si="21"/>
        <v>3096.0673480217902</v>
      </c>
      <c r="E461" s="110">
        <f t="shared" si="22"/>
        <v>1114.5842452878444</v>
      </c>
      <c r="F461" s="113">
        <f>Normativy!$E$88</f>
        <v>52</v>
      </c>
      <c r="G461" s="83">
        <f t="shared" si="23"/>
        <v>4262.6515933096343</v>
      </c>
    </row>
    <row r="462" spans="1:7" x14ac:dyDescent="0.2">
      <c r="A462" s="111">
        <v>467</v>
      </c>
      <c r="B462" s="128">
        <f>IF(A462&lt;Normativy!$E$49,Normativy!$F$49, IF(A462&lt;Normativy!$E$50,Normativy!$F$50+Normativy!$G$50*A462+Normativy!$H$50*A462^2,IF(A462&lt;Normativy!$E$51,Normativy!$F$51+Normativy!$G$51*A462+Normativy!$H$51*A462^2,Normativy!$F$52)))</f>
        <v>66.347052599999998</v>
      </c>
      <c r="C462" s="110">
        <f>Normativy!$C$49</f>
        <v>17114</v>
      </c>
      <c r="D462" s="113">
        <f t="shared" si="21"/>
        <v>3095.3598080406664</v>
      </c>
      <c r="E462" s="110">
        <f t="shared" si="22"/>
        <v>1114.3295308946399</v>
      </c>
      <c r="F462" s="113">
        <f>Normativy!$E$88</f>
        <v>52</v>
      </c>
      <c r="G462" s="83">
        <f t="shared" si="23"/>
        <v>4261.6893389353063</v>
      </c>
    </row>
    <row r="463" spans="1:7" x14ac:dyDescent="0.2">
      <c r="A463" s="111">
        <v>468</v>
      </c>
      <c r="B463" s="128">
        <f>IF(A463&lt;Normativy!$E$49,Normativy!$F$49, IF(A463&lt;Normativy!$E$50,Normativy!$F$50+Normativy!$G$50*A463+Normativy!$H$50*A463^2,IF(A463&lt;Normativy!$E$51,Normativy!$F$51+Normativy!$G$51*A463+Normativy!$H$51*A463^2,Normativy!$F$52)))</f>
        <v>66.362201600000006</v>
      </c>
      <c r="C463" s="110">
        <f>Normativy!$C$49</f>
        <v>17114</v>
      </c>
      <c r="D463" s="113">
        <f t="shared" si="21"/>
        <v>3094.6532069243463</v>
      </c>
      <c r="E463" s="110">
        <f t="shared" si="22"/>
        <v>1114.0751544927646</v>
      </c>
      <c r="F463" s="113">
        <f>Normativy!$E$88</f>
        <v>52</v>
      </c>
      <c r="G463" s="83">
        <f t="shared" si="23"/>
        <v>4260.728361417111</v>
      </c>
    </row>
    <row r="464" spans="1:7" x14ac:dyDescent="0.2">
      <c r="A464" s="111">
        <v>469</v>
      </c>
      <c r="B464" s="128">
        <f>IF(A464&lt;Normativy!$E$49,Normativy!$F$49, IF(A464&lt;Normativy!$E$50,Normativy!$F$50+Normativy!$G$50*A464+Normativy!$H$50*A464^2,IF(A464&lt;Normativy!$E$51,Normativy!$F$51+Normativy!$G$51*A464+Normativy!$H$51*A464^2,Normativy!$F$52)))</f>
        <v>66.377337400000002</v>
      </c>
      <c r="C464" s="110">
        <f>Normativy!$C$49</f>
        <v>17114</v>
      </c>
      <c r="D464" s="113">
        <f t="shared" si="21"/>
        <v>3093.9475436084604</v>
      </c>
      <c r="E464" s="110">
        <f t="shared" si="22"/>
        <v>1113.8211156990458</v>
      </c>
      <c r="F464" s="113">
        <f>Normativy!$E$88</f>
        <v>52</v>
      </c>
      <c r="G464" s="83">
        <f t="shared" si="23"/>
        <v>4259.7686593075059</v>
      </c>
    </row>
    <row r="465" spans="1:7" x14ac:dyDescent="0.2">
      <c r="A465" s="111">
        <v>470</v>
      </c>
      <c r="B465" s="128">
        <f>IF(A465&lt;Normativy!$E$49,Normativy!$F$49, IF(A465&lt;Normativy!$E$50,Normativy!$F$50+Normativy!$G$50*A465+Normativy!$H$50*A465^2,IF(A465&lt;Normativy!$E$51,Normativy!$F$51+Normativy!$G$51*A465+Normativy!$H$51*A465^2,Normativy!$F$52)))</f>
        <v>66.39246</v>
      </c>
      <c r="C465" s="110">
        <f>Normativy!$C$49</f>
        <v>17114</v>
      </c>
      <c r="D465" s="113">
        <f t="shared" si="21"/>
        <v>3093.2428170307294</v>
      </c>
      <c r="E465" s="110">
        <f t="shared" si="22"/>
        <v>1113.5674141310626</v>
      </c>
      <c r="F465" s="113">
        <f>Normativy!$E$88</f>
        <v>52</v>
      </c>
      <c r="G465" s="83">
        <f t="shared" si="23"/>
        <v>4258.8102311617922</v>
      </c>
    </row>
    <row r="466" spans="1:7" x14ac:dyDescent="0.2">
      <c r="A466" s="111">
        <v>471</v>
      </c>
      <c r="B466" s="128">
        <f>IF(A466&lt;Normativy!$E$49,Normativy!$F$49, IF(A466&lt;Normativy!$E$50,Normativy!$F$50+Normativy!$G$50*A466+Normativy!$H$50*A466^2,IF(A466&lt;Normativy!$E$51,Normativy!$F$51+Normativy!$G$51*A466+Normativy!$H$51*A466^2,Normativy!$F$52)))</f>
        <v>66.4075694</v>
      </c>
      <c r="C466" s="110">
        <f>Normativy!$C$49</f>
        <v>17114</v>
      </c>
      <c r="D466" s="113">
        <f t="shared" si="21"/>
        <v>3092.5390261309576</v>
      </c>
      <c r="E466" s="110">
        <f t="shared" si="22"/>
        <v>1113.3140494071447</v>
      </c>
      <c r="F466" s="113">
        <f>Normativy!$E$88</f>
        <v>52</v>
      </c>
      <c r="G466" s="83">
        <f t="shared" si="23"/>
        <v>4257.8530755381025</v>
      </c>
    </row>
    <row r="467" spans="1:7" x14ac:dyDescent="0.2">
      <c r="A467" s="111">
        <v>472</v>
      </c>
      <c r="B467" s="128">
        <f>IF(A467&lt;Normativy!$E$49,Normativy!$F$49, IF(A467&lt;Normativy!$E$50,Normativy!$F$50+Normativy!$G$50*A467+Normativy!$H$50*A467^2,IF(A467&lt;Normativy!$E$51,Normativy!$F$51+Normativy!$G$51*A467+Normativy!$H$51*A467^2,Normativy!$F$52)))</f>
        <v>66.422665600000002</v>
      </c>
      <c r="C467" s="110">
        <f>Normativy!$C$49</f>
        <v>17114</v>
      </c>
      <c r="D467" s="113">
        <f t="shared" si="21"/>
        <v>3091.8361698510334</v>
      </c>
      <c r="E467" s="110">
        <f t="shared" si="22"/>
        <v>1113.061021146372</v>
      </c>
      <c r="F467" s="113">
        <f>Normativy!$E$88</f>
        <v>52</v>
      </c>
      <c r="G467" s="83">
        <f t="shared" si="23"/>
        <v>4256.8971909974052</v>
      </c>
    </row>
    <row r="468" spans="1:7" x14ac:dyDescent="0.2">
      <c r="A468" s="111">
        <v>473</v>
      </c>
      <c r="B468" s="128">
        <f>IF(A468&lt;Normativy!$E$49,Normativy!$F$49, IF(A468&lt;Normativy!$E$50,Normativy!$F$50+Normativy!$G$50*A468+Normativy!$H$50*A468^2,IF(A468&lt;Normativy!$E$51,Normativy!$F$51+Normativy!$G$51*A468+Normativy!$H$51*A468^2,Normativy!$F$52)))</f>
        <v>66.437748600000006</v>
      </c>
      <c r="C468" s="110">
        <f>Normativy!$C$49</f>
        <v>17114</v>
      </c>
      <c r="D468" s="113">
        <f t="shared" si="21"/>
        <v>3091.134247134918</v>
      </c>
      <c r="E468" s="110">
        <f t="shared" si="22"/>
        <v>1112.8083289685705</v>
      </c>
      <c r="F468" s="113">
        <f>Normativy!$E$88</f>
        <v>52</v>
      </c>
      <c r="G468" s="83">
        <f t="shared" si="23"/>
        <v>4255.942576103489</v>
      </c>
    </row>
    <row r="469" spans="1:7" x14ac:dyDescent="0.2">
      <c r="A469" s="111">
        <v>474</v>
      </c>
      <c r="B469" s="128">
        <f>IF(A469&lt;Normativy!$E$49,Normativy!$F$49, IF(A469&lt;Normativy!$E$50,Normativy!$F$50+Normativy!$G$50*A469+Normativy!$H$50*A469^2,IF(A469&lt;Normativy!$E$51,Normativy!$F$51+Normativy!$G$51*A469+Normativy!$H$51*A469^2,Normativy!$F$52)))</f>
        <v>66.452818399999984</v>
      </c>
      <c r="C469" s="110">
        <f>Normativy!$C$49</f>
        <v>17114</v>
      </c>
      <c r="D469" s="113">
        <f t="shared" si="21"/>
        <v>3090.4332569286489</v>
      </c>
      <c r="E469" s="110">
        <f t="shared" si="22"/>
        <v>1112.5559724943137</v>
      </c>
      <c r="F469" s="113">
        <f>Normativy!$E$88</f>
        <v>52</v>
      </c>
      <c r="G469" s="83">
        <f t="shared" si="23"/>
        <v>4254.989229422963</v>
      </c>
    </row>
    <row r="470" spans="1:7" x14ac:dyDescent="0.2">
      <c r="A470" s="111">
        <v>475</v>
      </c>
      <c r="B470" s="128">
        <f>IF(A470&lt;Normativy!$E$49,Normativy!$F$49, IF(A470&lt;Normativy!$E$50,Normativy!$F$50+Normativy!$G$50*A470+Normativy!$H$50*A470^2,IF(A470&lt;Normativy!$E$51,Normativy!$F$51+Normativy!$G$51*A470+Normativy!$H$51*A470^2,Normativy!$F$52)))</f>
        <v>66.467874999999992</v>
      </c>
      <c r="C470" s="110">
        <f>Normativy!$C$49</f>
        <v>17114</v>
      </c>
      <c r="D470" s="113">
        <f t="shared" si="21"/>
        <v>3089.7331981803245</v>
      </c>
      <c r="E470" s="110">
        <f t="shared" si="22"/>
        <v>1112.3039513449169</v>
      </c>
      <c r="F470" s="113">
        <f>Normativy!$E$88</f>
        <v>52</v>
      </c>
      <c r="G470" s="83">
        <f t="shared" si="23"/>
        <v>4254.0371495252411</v>
      </c>
    </row>
    <row r="471" spans="1:7" x14ac:dyDescent="0.2">
      <c r="A471" s="111">
        <v>476</v>
      </c>
      <c r="B471" s="128">
        <f>IF(A471&lt;Normativy!$E$49,Normativy!$F$49, IF(A471&lt;Normativy!$E$50,Normativy!$F$50+Normativy!$G$50*A471+Normativy!$H$50*A471^2,IF(A471&lt;Normativy!$E$51,Normativy!$F$51+Normativy!$G$51*A471+Normativy!$H$51*A471^2,Normativy!$F$52)))</f>
        <v>66.482918400000003</v>
      </c>
      <c r="C471" s="110">
        <f>Normativy!$C$49</f>
        <v>17114</v>
      </c>
      <c r="D471" s="113">
        <f t="shared" si="21"/>
        <v>3089.034069840111</v>
      </c>
      <c r="E471" s="110">
        <f t="shared" si="22"/>
        <v>1112.0522651424399</v>
      </c>
      <c r="F471" s="113">
        <f>Normativy!$E$88</f>
        <v>52</v>
      </c>
      <c r="G471" s="83">
        <f t="shared" si="23"/>
        <v>4253.0863349825504</v>
      </c>
    </row>
    <row r="472" spans="1:7" x14ac:dyDescent="0.2">
      <c r="A472" s="111">
        <v>477</v>
      </c>
      <c r="B472" s="128">
        <f>IF(A472&lt;Normativy!$E$49,Normativy!$F$49, IF(A472&lt;Normativy!$E$50,Normativy!$F$50+Normativy!$G$50*A472+Normativy!$H$50*A472^2,IF(A472&lt;Normativy!$E$51,Normativy!$F$51+Normativy!$G$51*A472+Normativy!$H$51*A472^2,Normativy!$F$52)))</f>
        <v>66.497948600000001</v>
      </c>
      <c r="C472" s="110">
        <f>Normativy!$C$49</f>
        <v>17114</v>
      </c>
      <c r="D472" s="113">
        <f t="shared" si="21"/>
        <v>3088.3358708602327</v>
      </c>
      <c r="E472" s="110">
        <f t="shared" si="22"/>
        <v>1111.8009135096838</v>
      </c>
      <c r="F472" s="113">
        <f>Normativy!$E$88</f>
        <v>52</v>
      </c>
      <c r="G472" s="83">
        <f t="shared" si="23"/>
        <v>4252.1367843699163</v>
      </c>
    </row>
    <row r="473" spans="1:7" x14ac:dyDescent="0.2">
      <c r="A473" s="111">
        <v>478</v>
      </c>
      <c r="B473" s="128">
        <f>IF(A473&lt;Normativy!$E$49,Normativy!$F$49, IF(A473&lt;Normativy!$E$50,Normativy!$F$50+Normativy!$G$50*A473+Normativy!$H$50*A473^2,IF(A473&lt;Normativy!$E$51,Normativy!$F$51+Normativy!$G$51*A473+Normativy!$H$51*A473^2,Normativy!$F$52)))</f>
        <v>66.512965600000001</v>
      </c>
      <c r="C473" s="110">
        <f>Normativy!$C$49</f>
        <v>17114</v>
      </c>
      <c r="D473" s="113">
        <f t="shared" si="21"/>
        <v>3087.6386001949668</v>
      </c>
      <c r="E473" s="110">
        <f t="shared" si="22"/>
        <v>1111.549896070188</v>
      </c>
      <c r="F473" s="113">
        <f>Normativy!$E$88</f>
        <v>52</v>
      </c>
      <c r="G473" s="83">
        <f t="shared" si="23"/>
        <v>4251.1884962651548</v>
      </c>
    </row>
    <row r="474" spans="1:7" x14ac:dyDescent="0.2">
      <c r="A474" s="111">
        <v>479</v>
      </c>
      <c r="B474" s="128">
        <f>IF(A474&lt;Normativy!$E$49,Normativy!$F$49, IF(A474&lt;Normativy!$E$50,Normativy!$F$50+Normativy!$G$50*A474+Normativy!$H$50*A474^2,IF(A474&lt;Normativy!$E$51,Normativy!$F$51+Normativy!$G$51*A474+Normativy!$H$51*A474^2,Normativy!$F$52)))</f>
        <v>66.527969400000003</v>
      </c>
      <c r="C474" s="110">
        <f>Normativy!$C$49</f>
        <v>17114</v>
      </c>
      <c r="D474" s="113">
        <f t="shared" si="21"/>
        <v>3086.9422568006407</v>
      </c>
      <c r="E474" s="110">
        <f t="shared" si="22"/>
        <v>1111.2992124482307</v>
      </c>
      <c r="F474" s="113">
        <f>Normativy!$E$88</f>
        <v>52</v>
      </c>
      <c r="G474" s="83">
        <f t="shared" si="23"/>
        <v>4250.241469248871</v>
      </c>
    </row>
    <row r="475" spans="1:7" x14ac:dyDescent="0.2">
      <c r="A475" s="111">
        <v>480</v>
      </c>
      <c r="B475" s="128">
        <f>IF(A475&lt;Normativy!$E$49,Normativy!$F$49, IF(A475&lt;Normativy!$E$50,Normativy!$F$50+Normativy!$G$50*A475+Normativy!$H$50*A475^2,IF(A475&lt;Normativy!$E$51,Normativy!$F$51+Normativy!$G$51*A475+Normativy!$H$51*A475^2,Normativy!$F$52)))</f>
        <v>66.542959999999994</v>
      </c>
      <c r="C475" s="110">
        <f>Normativy!$C$49</f>
        <v>17114</v>
      </c>
      <c r="D475" s="113">
        <f t="shared" si="21"/>
        <v>3086.2468396356285</v>
      </c>
      <c r="E475" s="110">
        <f t="shared" si="22"/>
        <v>1111.0488622688263</v>
      </c>
      <c r="F475" s="113">
        <f>Normativy!$E$88</f>
        <v>52</v>
      </c>
      <c r="G475" s="83">
        <f t="shared" si="23"/>
        <v>4249.2957019044552</v>
      </c>
    </row>
    <row r="476" spans="1:7" x14ac:dyDescent="0.2">
      <c r="A476" s="111">
        <v>481</v>
      </c>
      <c r="B476" s="128">
        <f>IF(A476&lt;Normativy!$E$49,Normativy!$F$49, IF(A476&lt;Normativy!$E$50,Normativy!$F$50+Normativy!$G$50*A476+Normativy!$H$50*A476^2,IF(A476&lt;Normativy!$E$51,Normativy!$F$51+Normativy!$G$51*A476+Normativy!$H$51*A476^2,Normativy!$F$52)))</f>
        <v>66.5579374</v>
      </c>
      <c r="C476" s="110">
        <f>Normativy!$C$49</f>
        <v>17114</v>
      </c>
      <c r="D476" s="113">
        <f t="shared" si="21"/>
        <v>3085.5523476603407</v>
      </c>
      <c r="E476" s="110">
        <f t="shared" si="22"/>
        <v>1110.7988451577226</v>
      </c>
      <c r="F476" s="113">
        <f>Normativy!$E$88</f>
        <v>52</v>
      </c>
      <c r="G476" s="83">
        <f t="shared" si="23"/>
        <v>4248.3511928180633</v>
      </c>
    </row>
    <row r="477" spans="1:7" x14ac:dyDescent="0.2">
      <c r="A477" s="111">
        <v>482</v>
      </c>
      <c r="B477" s="128">
        <f>IF(A477&lt;Normativy!$E$49,Normativy!$F$49, IF(A477&lt;Normativy!$E$50,Normativy!$F$50+Normativy!$G$50*A477+Normativy!$H$50*A477^2,IF(A477&lt;Normativy!$E$51,Normativy!$F$51+Normativy!$G$51*A477+Normativy!$H$51*A477^2,Normativy!$F$52)))</f>
        <v>66.572901599999994</v>
      </c>
      <c r="C477" s="110">
        <f>Normativy!$C$49</f>
        <v>17114</v>
      </c>
      <c r="D477" s="113">
        <f t="shared" si="21"/>
        <v>3084.8587798372305</v>
      </c>
      <c r="E477" s="110">
        <f t="shared" si="22"/>
        <v>1110.5491607414028</v>
      </c>
      <c r="F477" s="113">
        <f>Normativy!$E$88</f>
        <v>52</v>
      </c>
      <c r="G477" s="83">
        <f t="shared" si="23"/>
        <v>4247.4079405786333</v>
      </c>
    </row>
    <row r="478" spans="1:7" x14ac:dyDescent="0.2">
      <c r="A478" s="111">
        <v>483</v>
      </c>
      <c r="B478" s="128">
        <f>IF(A478&lt;Normativy!$E$49,Normativy!$F$49, IF(A478&lt;Normativy!$E$50,Normativy!$F$50+Normativy!$G$50*A478+Normativy!$H$50*A478^2,IF(A478&lt;Normativy!$E$51,Normativy!$F$51+Normativy!$G$51*A478+Normativy!$H$51*A478^2,Normativy!$F$52)))</f>
        <v>66.587852600000005</v>
      </c>
      <c r="C478" s="110">
        <f>Normativy!$C$49</f>
        <v>17114</v>
      </c>
      <c r="D478" s="113">
        <f t="shared" si="21"/>
        <v>3084.1661351307785</v>
      </c>
      <c r="E478" s="110">
        <f t="shared" si="22"/>
        <v>1110.2998086470802</v>
      </c>
      <c r="F478" s="113">
        <f>Normativy!$E$88</f>
        <v>52</v>
      </c>
      <c r="G478" s="83">
        <f t="shared" si="23"/>
        <v>4246.4659437778591</v>
      </c>
    </row>
    <row r="479" spans="1:7" x14ac:dyDescent="0.2">
      <c r="A479" s="111">
        <v>484</v>
      </c>
      <c r="B479" s="128">
        <f>IF(A479&lt;Normativy!$E$49,Normativy!$F$49, IF(A479&lt;Normativy!$E$50,Normativy!$F$50+Normativy!$G$50*A479+Normativy!$H$50*A479^2,IF(A479&lt;Normativy!$E$51,Normativy!$F$51+Normativy!$G$51*A479+Normativy!$H$51*A479^2,Normativy!$F$52)))</f>
        <v>66.602790399999989</v>
      </c>
      <c r="C479" s="110">
        <f>Normativy!$C$49</f>
        <v>17114</v>
      </c>
      <c r="D479" s="113">
        <f t="shared" si="21"/>
        <v>3083.4744125074985</v>
      </c>
      <c r="E479" s="110">
        <f t="shared" si="22"/>
        <v>1110.0507885026993</v>
      </c>
      <c r="F479" s="113">
        <f>Normativy!$E$88</f>
        <v>52</v>
      </c>
      <c r="G479" s="83">
        <f t="shared" si="23"/>
        <v>4245.5252010101976</v>
      </c>
    </row>
    <row r="480" spans="1:7" x14ac:dyDescent="0.2">
      <c r="A480" s="111">
        <v>485</v>
      </c>
      <c r="B480" s="128">
        <f>IF(A480&lt;Normativy!$E$49,Normativy!$F$49, IF(A480&lt;Normativy!$E$50,Normativy!$F$50+Normativy!$G$50*A480+Normativy!$H$50*A480^2,IF(A480&lt;Normativy!$E$51,Normativy!$F$51+Normativy!$G$51*A480+Normativy!$H$51*A480^2,Normativy!$F$52)))</f>
        <v>66.61771499999999</v>
      </c>
      <c r="C480" s="110">
        <f>Normativy!$C$49</f>
        <v>17114</v>
      </c>
      <c r="D480" s="113">
        <f t="shared" si="21"/>
        <v>3082.7836109359205</v>
      </c>
      <c r="E480" s="110">
        <f t="shared" si="22"/>
        <v>1109.8020999369314</v>
      </c>
      <c r="F480" s="113">
        <f>Normativy!$E$88</f>
        <v>52</v>
      </c>
      <c r="G480" s="83">
        <f t="shared" si="23"/>
        <v>4244.5857108728524</v>
      </c>
    </row>
    <row r="481" spans="1:7" x14ac:dyDescent="0.2">
      <c r="A481" s="111">
        <v>486</v>
      </c>
      <c r="B481" s="128">
        <f>IF(A481&lt;Normativy!$E$49,Normativy!$F$49, IF(A481&lt;Normativy!$E$50,Normativy!$F$50+Normativy!$G$50*A481+Normativy!$H$50*A481^2,IF(A481&lt;Normativy!$E$51,Normativy!$F$51+Normativy!$G$51*A481+Normativy!$H$51*A481^2,Normativy!$F$52)))</f>
        <v>66.632626399999992</v>
      </c>
      <c r="C481" s="110">
        <f>Normativy!$C$49</f>
        <v>17114</v>
      </c>
      <c r="D481" s="113">
        <f t="shared" si="21"/>
        <v>3082.0937293866</v>
      </c>
      <c r="E481" s="110">
        <f t="shared" si="22"/>
        <v>1109.5537425791761</v>
      </c>
      <c r="F481" s="113">
        <f>Normativy!$E$88</f>
        <v>52</v>
      </c>
      <c r="G481" s="83">
        <f t="shared" si="23"/>
        <v>4243.6474719657763</v>
      </c>
    </row>
    <row r="482" spans="1:7" x14ac:dyDescent="0.2">
      <c r="A482" s="111">
        <v>487</v>
      </c>
      <c r="B482" s="128">
        <f>IF(A482&lt;Normativy!$E$49,Normativy!$F$49, IF(A482&lt;Normativy!$E$50,Normativy!$F$50+Normativy!$G$50*A482+Normativy!$H$50*A482^2,IF(A482&lt;Normativy!$E$51,Normativy!$F$51+Normativy!$G$51*A482+Normativy!$H$51*A482^2,Normativy!$F$52)))</f>
        <v>66.647524599999997</v>
      </c>
      <c r="C482" s="110">
        <f>Normativy!$C$49</f>
        <v>17114</v>
      </c>
      <c r="D482" s="113">
        <f t="shared" si="21"/>
        <v>3081.4047668321055</v>
      </c>
      <c r="E482" s="110">
        <f t="shared" si="22"/>
        <v>1109.3057160595579</v>
      </c>
      <c r="F482" s="113">
        <f>Normativy!$E$88</f>
        <v>52</v>
      </c>
      <c r="G482" s="83">
        <f t="shared" si="23"/>
        <v>4242.7104828916636</v>
      </c>
    </row>
    <row r="483" spans="1:7" x14ac:dyDescent="0.2">
      <c r="A483" s="111">
        <v>488</v>
      </c>
      <c r="B483" s="128">
        <f>IF(A483&lt;Normativy!$E$49,Normativy!$F$49, IF(A483&lt;Normativy!$E$50,Normativy!$F$50+Normativy!$G$50*A483+Normativy!$H$50*A483^2,IF(A483&lt;Normativy!$E$51,Normativy!$F$51+Normativy!$G$51*A483+Normativy!$H$51*A483^2,Normativy!$F$52)))</f>
        <v>66.662409600000004</v>
      </c>
      <c r="C483" s="110">
        <f>Normativy!$C$49</f>
        <v>17114</v>
      </c>
      <c r="D483" s="113">
        <f t="shared" si="21"/>
        <v>3080.7167222470152</v>
      </c>
      <c r="E483" s="110">
        <f t="shared" si="22"/>
        <v>1109.0580200089255</v>
      </c>
      <c r="F483" s="113">
        <f>Normativy!$E$88</f>
        <v>52</v>
      </c>
      <c r="G483" s="83">
        <f t="shared" si="23"/>
        <v>4241.7747422559405</v>
      </c>
    </row>
    <row r="484" spans="1:7" x14ac:dyDescent="0.2">
      <c r="A484" s="111">
        <v>489</v>
      </c>
      <c r="B484" s="128">
        <f>IF(A484&lt;Normativy!$E$49,Normativy!$F$49, IF(A484&lt;Normativy!$E$50,Normativy!$F$50+Normativy!$G$50*A484+Normativy!$H$50*A484^2,IF(A484&lt;Normativy!$E$51,Normativy!$F$51+Normativy!$G$51*A484+Normativy!$H$51*A484^2,Normativy!$F$52)))</f>
        <v>66.677281399999998</v>
      </c>
      <c r="C484" s="110">
        <f>Normativy!$C$49</f>
        <v>17114</v>
      </c>
      <c r="D484" s="113">
        <f t="shared" si="21"/>
        <v>3080.0295946079168</v>
      </c>
      <c r="E484" s="110">
        <f t="shared" si="22"/>
        <v>1108.8106540588501</v>
      </c>
      <c r="F484" s="113">
        <f>Normativy!$E$88</f>
        <v>52</v>
      </c>
      <c r="G484" s="83">
        <f t="shared" si="23"/>
        <v>4240.8402486667674</v>
      </c>
    </row>
    <row r="485" spans="1:7" x14ac:dyDescent="0.2">
      <c r="A485" s="111">
        <v>490</v>
      </c>
      <c r="B485" s="128">
        <f>IF(A485&lt;Normativy!$E$49,Normativy!$F$49, IF(A485&lt;Normativy!$E$50,Normativy!$F$50+Normativy!$G$50*A485+Normativy!$H$50*A485^2,IF(A485&lt;Normativy!$E$51,Normativy!$F$51+Normativy!$G$51*A485+Normativy!$H$51*A485^2,Normativy!$F$52)))</f>
        <v>66.692139999999995</v>
      </c>
      <c r="C485" s="110">
        <f>Normativy!$C$49</f>
        <v>17114</v>
      </c>
      <c r="D485" s="113">
        <f t="shared" si="21"/>
        <v>3079.3433828933967</v>
      </c>
      <c r="E485" s="110">
        <f t="shared" si="22"/>
        <v>1108.5636178416228</v>
      </c>
      <c r="F485" s="113">
        <f>Normativy!$E$88</f>
        <v>52</v>
      </c>
      <c r="G485" s="83">
        <f t="shared" si="23"/>
        <v>4239.9070007350192</v>
      </c>
    </row>
    <row r="486" spans="1:7" x14ac:dyDescent="0.2">
      <c r="A486" s="111">
        <v>491</v>
      </c>
      <c r="B486" s="128">
        <f>IF(A486&lt;Normativy!$E$49,Normativy!$F$49, IF(A486&lt;Normativy!$E$50,Normativy!$F$50+Normativy!$G$50*A486+Normativy!$H$50*A486^2,IF(A486&lt;Normativy!$E$51,Normativy!$F$51+Normativy!$G$51*A486+Normativy!$H$51*A486^2,Normativy!$F$52)))</f>
        <v>66.706985399999994</v>
      </c>
      <c r="C486" s="110">
        <f>Normativy!$C$49</f>
        <v>17114</v>
      </c>
      <c r="D486" s="113">
        <f t="shared" si="21"/>
        <v>3078.6580860840404</v>
      </c>
      <c r="E486" s="110">
        <f t="shared" si="22"/>
        <v>1108.3169109902544</v>
      </c>
      <c r="F486" s="113">
        <f>Normativy!$E$88</f>
        <v>52</v>
      </c>
      <c r="G486" s="83">
        <f t="shared" si="23"/>
        <v>4238.9749970742951</v>
      </c>
    </row>
    <row r="487" spans="1:7" x14ac:dyDescent="0.2">
      <c r="A487" s="111">
        <v>492</v>
      </c>
      <c r="B487" s="128">
        <f>IF(A487&lt;Normativy!$E$49,Normativy!$F$49, IF(A487&lt;Normativy!$E$50,Normativy!$F$50+Normativy!$G$50*A487+Normativy!$H$50*A487^2,IF(A487&lt;Normativy!$E$51,Normativy!$F$51+Normativy!$G$51*A487+Normativy!$H$51*A487^2,Normativy!$F$52)))</f>
        <v>66.721817599999994</v>
      </c>
      <c r="C487" s="110">
        <f>Normativy!$C$49</f>
        <v>17114</v>
      </c>
      <c r="D487" s="113">
        <f t="shared" si="21"/>
        <v>3077.9737031624272</v>
      </c>
      <c r="E487" s="110">
        <f t="shared" si="22"/>
        <v>1108.0705331384738</v>
      </c>
      <c r="F487" s="113">
        <f>Normativy!$E$88</f>
        <v>52</v>
      </c>
      <c r="G487" s="83">
        <f t="shared" si="23"/>
        <v>4238.0442363009006</v>
      </c>
    </row>
    <row r="488" spans="1:7" x14ac:dyDescent="0.2">
      <c r="A488" s="111">
        <v>493</v>
      </c>
      <c r="B488" s="128">
        <f>IF(A488&lt;Normativy!$E$49,Normativy!$F$49, IF(A488&lt;Normativy!$E$50,Normativy!$F$50+Normativy!$G$50*A488+Normativy!$H$50*A488^2,IF(A488&lt;Normativy!$E$51,Normativy!$F$51+Normativy!$G$51*A488+Normativy!$H$51*A488^2,Normativy!$F$52)))</f>
        <v>66.736636599999997</v>
      </c>
      <c r="C488" s="110">
        <f>Normativy!$C$49</f>
        <v>17114</v>
      </c>
      <c r="D488" s="113">
        <f t="shared" si="21"/>
        <v>3077.2902331131268</v>
      </c>
      <c r="E488" s="110">
        <f t="shared" si="22"/>
        <v>1107.8244839207257</v>
      </c>
      <c r="F488" s="113">
        <f>Normativy!$E$88</f>
        <v>52</v>
      </c>
      <c r="G488" s="83">
        <f t="shared" si="23"/>
        <v>4237.1147170338527</v>
      </c>
    </row>
    <row r="489" spans="1:7" x14ac:dyDescent="0.2">
      <c r="A489" s="111">
        <v>494</v>
      </c>
      <c r="B489" s="128">
        <f>IF(A489&lt;Normativy!$E$49,Normativy!$F$49, IF(A489&lt;Normativy!$E$50,Normativy!$F$50+Normativy!$G$50*A489+Normativy!$H$50*A489^2,IF(A489&lt;Normativy!$E$51,Normativy!$F$51+Normativy!$G$51*A489+Normativy!$H$51*A489^2,Normativy!$F$52)))</f>
        <v>66.751442399999988</v>
      </c>
      <c r="C489" s="110">
        <f>Normativy!$C$49</f>
        <v>17114</v>
      </c>
      <c r="D489" s="113">
        <f t="shared" si="21"/>
        <v>3076.6076749226922</v>
      </c>
      <c r="E489" s="110">
        <f t="shared" si="22"/>
        <v>1107.5787629721692</v>
      </c>
      <c r="F489" s="113">
        <f>Normativy!$E$88</f>
        <v>52</v>
      </c>
      <c r="G489" s="83">
        <f t="shared" si="23"/>
        <v>4236.1864378948612</v>
      </c>
    </row>
    <row r="490" spans="1:7" x14ac:dyDescent="0.2">
      <c r="A490" s="111">
        <v>495</v>
      </c>
      <c r="B490" s="128">
        <f>IF(A490&lt;Normativy!$E$49,Normativy!$F$49, IF(A490&lt;Normativy!$E$50,Normativy!$F$50+Normativy!$G$50*A490+Normativy!$H$50*A490^2,IF(A490&lt;Normativy!$E$51,Normativy!$F$51+Normativy!$G$51*A490+Normativy!$H$51*A490^2,Normativy!$F$52)))</f>
        <v>66.766234999999995</v>
      </c>
      <c r="C490" s="110">
        <f>Normativy!$C$49</f>
        <v>17114</v>
      </c>
      <c r="D490" s="113">
        <f t="shared" si="21"/>
        <v>3075.9260275796596</v>
      </c>
      <c r="E490" s="110">
        <f t="shared" si="22"/>
        <v>1107.3333699286775</v>
      </c>
      <c r="F490" s="113">
        <f>Normativy!$E$88</f>
        <v>52</v>
      </c>
      <c r="G490" s="83">
        <f t="shared" si="23"/>
        <v>4235.2593975083373</v>
      </c>
    </row>
    <row r="491" spans="1:7" x14ac:dyDescent="0.2">
      <c r="A491" s="111">
        <v>496</v>
      </c>
      <c r="B491" s="128">
        <f>IF(A491&lt;Normativy!$E$49,Normativy!$F$49, IF(A491&lt;Normativy!$E$50,Normativy!$F$50+Normativy!$G$50*A491+Normativy!$H$50*A491^2,IF(A491&lt;Normativy!$E$51,Normativy!$F$51+Normativy!$G$51*A491+Normativy!$H$51*A491^2,Normativy!$F$52)))</f>
        <v>66.781014400000004</v>
      </c>
      <c r="C491" s="110">
        <f>Normativy!$C$49</f>
        <v>17114</v>
      </c>
      <c r="D491" s="113">
        <f t="shared" si="21"/>
        <v>3075.2452900745393</v>
      </c>
      <c r="E491" s="110">
        <f t="shared" si="22"/>
        <v>1107.0883044268342</v>
      </c>
      <c r="F491" s="113">
        <f>Normativy!$E$88</f>
        <v>52</v>
      </c>
      <c r="G491" s="83">
        <f t="shared" si="23"/>
        <v>4234.3335945013732</v>
      </c>
    </row>
    <row r="492" spans="1:7" x14ac:dyDescent="0.2">
      <c r="A492" s="111">
        <v>497</v>
      </c>
      <c r="B492" s="128">
        <f>IF(A492&lt;Normativy!$E$49,Normativy!$F$49, IF(A492&lt;Normativy!$E$50,Normativy!$F$50+Normativy!$G$50*A492+Normativy!$H$50*A492^2,IF(A492&lt;Normativy!$E$51,Normativy!$F$51+Normativy!$G$51*A492+Normativy!$H$51*A492^2,Normativy!$F$52)))</f>
        <v>66.795780600000001</v>
      </c>
      <c r="C492" s="110">
        <f>Normativy!$C$49</f>
        <v>17114</v>
      </c>
      <c r="D492" s="113">
        <f t="shared" si="21"/>
        <v>3074.5654613998177</v>
      </c>
      <c r="E492" s="110">
        <f t="shared" si="22"/>
        <v>1106.8435661039343</v>
      </c>
      <c r="F492" s="113">
        <f>Normativy!$E$88</f>
        <v>52</v>
      </c>
      <c r="G492" s="83">
        <f t="shared" si="23"/>
        <v>4233.4090275037524</v>
      </c>
    </row>
    <row r="493" spans="1:7" x14ac:dyDescent="0.2">
      <c r="A493" s="111">
        <v>498</v>
      </c>
      <c r="B493" s="128">
        <f>IF(A493&lt;Normativy!$E$49,Normativy!$F$49, IF(A493&lt;Normativy!$E$50,Normativy!$F$50+Normativy!$G$50*A493+Normativy!$H$50*A493^2,IF(A493&lt;Normativy!$E$51,Normativy!$F$51+Normativy!$G$51*A493+Normativy!$H$51*A493^2,Normativy!$F$52)))</f>
        <v>66.810533599999999</v>
      </c>
      <c r="C493" s="110">
        <f>Normativy!$C$49</f>
        <v>17114</v>
      </c>
      <c r="D493" s="113">
        <f t="shared" si="21"/>
        <v>3073.8865405499473</v>
      </c>
      <c r="E493" s="110">
        <f t="shared" si="22"/>
        <v>1106.5991545979809</v>
      </c>
      <c r="F493" s="113">
        <f>Normativy!$E$88</f>
        <v>52</v>
      </c>
      <c r="G493" s="83">
        <f t="shared" si="23"/>
        <v>4232.4856951479287</v>
      </c>
    </row>
    <row r="494" spans="1:7" x14ac:dyDescent="0.2">
      <c r="A494" s="111">
        <v>499</v>
      </c>
      <c r="B494" s="128">
        <f>IF(A494&lt;Normativy!$E$49,Normativy!$F$49, IF(A494&lt;Normativy!$E$50,Normativy!$F$50+Normativy!$G$50*A494+Normativy!$H$50*A494^2,IF(A494&lt;Normativy!$E$51,Normativy!$F$51+Normativy!$G$51*A494+Normativy!$H$51*A494^2,Normativy!$F$52)))</f>
        <v>66.825273399999986</v>
      </c>
      <c r="C494" s="110">
        <f>Normativy!$C$49</f>
        <v>17114</v>
      </c>
      <c r="D494" s="113">
        <f t="shared" si="21"/>
        <v>3073.208526521345</v>
      </c>
      <c r="E494" s="110">
        <f t="shared" si="22"/>
        <v>1106.3550695476843</v>
      </c>
      <c r="F494" s="113">
        <f>Normativy!$E$88</f>
        <v>52</v>
      </c>
      <c r="G494" s="83">
        <f t="shared" si="23"/>
        <v>4231.5635960690288</v>
      </c>
    </row>
    <row r="495" spans="1:7" x14ac:dyDescent="0.2">
      <c r="A495" s="111">
        <v>500</v>
      </c>
      <c r="B495" s="128">
        <f>IF(A495&lt;Normativy!$E$49,Normativy!$F$49, IF(A495&lt;Normativy!$E$50,Normativy!$F$50+Normativy!$G$50*A495+Normativy!$H$50*A495^2,IF(A495&lt;Normativy!$E$51,Normativy!$F$51+Normativy!$G$51*A495+Normativy!$H$51*A495^2,Normativy!$F$52)))</f>
        <v>66.839999999999989</v>
      </c>
      <c r="C495" s="110">
        <f>Normativy!$C$49</f>
        <v>17114</v>
      </c>
      <c r="D495" s="113">
        <f t="shared" si="21"/>
        <v>3072.5314183123883</v>
      </c>
      <c r="E495" s="110">
        <f t="shared" si="22"/>
        <v>1106.1113105924596</v>
      </c>
      <c r="F495" s="113">
        <f>Normativy!$E$88</f>
        <v>52</v>
      </c>
      <c r="G495" s="83">
        <f t="shared" si="23"/>
        <v>4230.6427289048479</v>
      </c>
    </row>
    <row r="496" spans="1:7" x14ac:dyDescent="0.2">
      <c r="A496" s="111">
        <v>501</v>
      </c>
      <c r="B496" s="128">
        <f>IF(A496&lt;Normativy!$E$49,Normativy!$F$49, IF(A496&lt;Normativy!$E$50,Normativy!$F$50+Normativy!$G$50*A496+Normativy!$H$50*A496^2,IF(A496&lt;Normativy!$E$51,Normativy!$F$51+Normativy!$G$51*A496+Normativy!$H$51*A496^2,Normativy!$F$52)))</f>
        <v>66.854713399999994</v>
      </c>
      <c r="C496" s="110">
        <f>Normativy!$C$49</f>
        <v>17114</v>
      </c>
      <c r="D496" s="113">
        <f t="shared" si="21"/>
        <v>3071.8552149234106</v>
      </c>
      <c r="E496" s="110">
        <f t="shared" si="22"/>
        <v>1105.8678773724278</v>
      </c>
      <c r="F496" s="113">
        <f>Normativy!$E$88</f>
        <v>52</v>
      </c>
      <c r="G496" s="83">
        <f t="shared" si="23"/>
        <v>4229.7230922958388</v>
      </c>
    </row>
    <row r="497" spans="1:7" x14ac:dyDescent="0.2">
      <c r="A497" s="111">
        <v>502</v>
      </c>
      <c r="B497" s="128">
        <f>IF(A497&lt;Normativy!$E$49,Normativy!$F$49, IF(A497&lt;Normativy!$E$50,Normativy!$F$50+Normativy!$G$50*A497+Normativy!$H$50*A497^2,IF(A497&lt;Normativy!$E$51,Normativy!$F$51+Normativy!$G$51*A497+Normativy!$H$51*A497^2,Normativy!$F$52)))</f>
        <v>66.869413600000001</v>
      </c>
      <c r="C497" s="110">
        <f>Normativy!$C$49</f>
        <v>17114</v>
      </c>
      <c r="D497" s="113">
        <f t="shared" si="21"/>
        <v>3071.1799153566972</v>
      </c>
      <c r="E497" s="110">
        <f t="shared" si="22"/>
        <v>1105.624769528411</v>
      </c>
      <c r="F497" s="113">
        <f>Normativy!$E$88</f>
        <v>52</v>
      </c>
      <c r="G497" s="83">
        <f t="shared" si="23"/>
        <v>4228.8046848851081</v>
      </c>
    </row>
    <row r="498" spans="1:7" x14ac:dyDescent="0.2">
      <c r="A498" s="111">
        <v>503</v>
      </c>
      <c r="B498" s="128">
        <f>IF(A498&lt;Normativy!$E$49,Normativy!$F$49, IF(A498&lt;Normativy!$E$50,Normativy!$F$50+Normativy!$G$50*A498+Normativy!$H$50*A498^2,IF(A498&lt;Normativy!$E$51,Normativy!$F$51+Normativy!$G$51*A498+Normativy!$H$51*A498^2,Normativy!$F$52)))</f>
        <v>66.884100600000011</v>
      </c>
      <c r="C498" s="110">
        <f>Normativy!$C$49</f>
        <v>17114</v>
      </c>
      <c r="D498" s="113">
        <f t="shared" si="21"/>
        <v>3070.5055186164823</v>
      </c>
      <c r="E498" s="110">
        <f t="shared" si="22"/>
        <v>1105.3819867019336</v>
      </c>
      <c r="F498" s="113">
        <f>Normativy!$E$88</f>
        <v>52</v>
      </c>
      <c r="G498" s="83">
        <f t="shared" si="23"/>
        <v>4227.8875053184156</v>
      </c>
    </row>
    <row r="499" spans="1:7" x14ac:dyDescent="0.2">
      <c r="A499" s="111">
        <v>504</v>
      </c>
      <c r="B499" s="128">
        <f>IF(A499&lt;Normativy!$E$49,Normativy!$F$49, IF(A499&lt;Normativy!$E$50,Normativy!$F$50+Normativy!$G$50*A499+Normativy!$H$50*A499^2,IF(A499&lt;Normativy!$E$51,Normativy!$F$51+Normativy!$G$51*A499+Normativy!$H$51*A499^2,Normativy!$F$52)))</f>
        <v>66.898774399999994</v>
      </c>
      <c r="C499" s="110">
        <f>Normativy!$C$49</f>
        <v>17114</v>
      </c>
      <c r="D499" s="113">
        <f t="shared" si="21"/>
        <v>3069.8320237089429</v>
      </c>
      <c r="E499" s="110">
        <f t="shared" si="22"/>
        <v>1105.1395285352194</v>
      </c>
      <c r="F499" s="113">
        <f>Normativy!$E$88</f>
        <v>52</v>
      </c>
      <c r="G499" s="83">
        <f t="shared" si="23"/>
        <v>4226.971552244162</v>
      </c>
    </row>
    <row r="500" spans="1:7" x14ac:dyDescent="0.2">
      <c r="A500" s="111">
        <v>505</v>
      </c>
      <c r="B500" s="128">
        <f>IF(A500&lt;Normativy!$E$49,Normativy!$F$49, IF(A500&lt;Normativy!$E$50,Normativy!$F$50+Normativy!$G$50*A500+Normativy!$H$50*A500^2,IF(A500&lt;Normativy!$E$51,Normativy!$F$51+Normativy!$G$51*A500+Normativy!$H$51*A500^2,Normativy!$F$52)))</f>
        <v>66.913434999999993</v>
      </c>
      <c r="C500" s="110">
        <f>Normativy!$C$49</f>
        <v>17114</v>
      </c>
      <c r="D500" s="113">
        <f t="shared" si="21"/>
        <v>3069.159429642194</v>
      </c>
      <c r="E500" s="110">
        <f t="shared" si="22"/>
        <v>1104.8973946711899</v>
      </c>
      <c r="F500" s="113">
        <f>Normativy!$E$88</f>
        <v>52</v>
      </c>
      <c r="G500" s="83">
        <f t="shared" si="23"/>
        <v>4226.0568243133839</v>
      </c>
    </row>
    <row r="501" spans="1:7" x14ac:dyDescent="0.2">
      <c r="A501" s="111">
        <v>506</v>
      </c>
      <c r="B501" s="128">
        <f>IF(A501&lt;Normativy!$E$49,Normativy!$F$49, IF(A501&lt;Normativy!$E$50,Normativy!$F$50+Normativy!$G$50*A501+Normativy!$H$50*A501^2,IF(A501&lt;Normativy!$E$51,Normativy!$F$51+Normativy!$G$51*A501+Normativy!$H$51*A501^2,Normativy!$F$52)))</f>
        <v>66.928082399999994</v>
      </c>
      <c r="C501" s="110">
        <f>Normativy!$C$49</f>
        <v>17114</v>
      </c>
      <c r="D501" s="113">
        <f t="shared" si="21"/>
        <v>3068.4877354262881</v>
      </c>
      <c r="E501" s="110">
        <f t="shared" si="22"/>
        <v>1104.6555847534637</v>
      </c>
      <c r="F501" s="113">
        <f>Normativy!$E$88</f>
        <v>52</v>
      </c>
      <c r="G501" s="83">
        <f t="shared" si="23"/>
        <v>4225.1433201797518</v>
      </c>
    </row>
    <row r="502" spans="1:7" x14ac:dyDescent="0.2">
      <c r="A502" s="111">
        <v>507</v>
      </c>
      <c r="B502" s="128">
        <f>IF(A502&lt;Normativy!$E$49,Normativy!$F$49, IF(A502&lt;Normativy!$E$50,Normativy!$F$50+Normativy!$G$50*A502+Normativy!$H$50*A502^2,IF(A502&lt;Normativy!$E$51,Normativy!$F$51+Normativy!$G$51*A502+Normativy!$H$51*A502^2,Normativy!$F$52)))</f>
        <v>66.942716599999997</v>
      </c>
      <c r="C502" s="110">
        <f>Normativy!$C$49</f>
        <v>17114</v>
      </c>
      <c r="D502" s="113">
        <f t="shared" si="21"/>
        <v>3067.816940073209</v>
      </c>
      <c r="E502" s="110">
        <f t="shared" si="22"/>
        <v>1104.4140984263552</v>
      </c>
      <c r="F502" s="113">
        <f>Normativy!$E$88</f>
        <v>52</v>
      </c>
      <c r="G502" s="83">
        <f t="shared" si="23"/>
        <v>4224.2310384995644</v>
      </c>
    </row>
    <row r="503" spans="1:7" x14ac:dyDescent="0.2">
      <c r="A503" s="111">
        <v>508</v>
      </c>
      <c r="B503" s="128">
        <f>IF(A503&lt;Normativy!$E$49,Normativy!$F$49, IF(A503&lt;Normativy!$E$50,Normativy!$F$50+Normativy!$G$50*A503+Normativy!$H$50*A503^2,IF(A503&lt;Normativy!$E$51,Normativy!$F$51+Normativy!$G$51*A503+Normativy!$H$51*A503^2,Normativy!$F$52)))</f>
        <v>66.957337600000002</v>
      </c>
      <c r="C503" s="110">
        <f>Normativy!$C$49</f>
        <v>17114</v>
      </c>
      <c r="D503" s="113">
        <f t="shared" si="21"/>
        <v>3067.1470425968669</v>
      </c>
      <c r="E503" s="110">
        <f t="shared" si="22"/>
        <v>1104.1729353348721</v>
      </c>
      <c r="F503" s="113">
        <f>Normativy!$E$88</f>
        <v>52</v>
      </c>
      <c r="G503" s="83">
        <f t="shared" si="23"/>
        <v>4223.3199779317392</v>
      </c>
    </row>
    <row r="504" spans="1:7" x14ac:dyDescent="0.2">
      <c r="A504" s="111">
        <v>509</v>
      </c>
      <c r="B504" s="128">
        <f>IF(A504&lt;Normativy!$E$49,Normativy!$F$49, IF(A504&lt;Normativy!$E$50,Normativy!$F$50+Normativy!$G$50*A504+Normativy!$H$50*A504^2,IF(A504&lt;Normativy!$E$51,Normativy!$F$51+Normativy!$G$51*A504+Normativy!$H$51*A504^2,Normativy!$F$52)))</f>
        <v>66.971945399999996</v>
      </c>
      <c r="C504" s="110">
        <f>Normativy!$C$49</f>
        <v>17114</v>
      </c>
      <c r="D504" s="113">
        <f t="shared" si="21"/>
        <v>3066.4780420130969</v>
      </c>
      <c r="E504" s="110">
        <f t="shared" si="22"/>
        <v>1103.9320951247148</v>
      </c>
      <c r="F504" s="113">
        <f>Normativy!$E$88</f>
        <v>52</v>
      </c>
      <c r="G504" s="83">
        <f t="shared" si="23"/>
        <v>4222.4101371378119</v>
      </c>
    </row>
    <row r="505" spans="1:7" x14ac:dyDescent="0.2">
      <c r="A505" s="111">
        <v>510</v>
      </c>
      <c r="B505" s="128">
        <f>IF(A505&lt;Normativy!$E$49,Normativy!$F$49, IF(A505&lt;Normativy!$E$50,Normativy!$F$50+Normativy!$G$50*A505+Normativy!$H$50*A505^2,IF(A505&lt;Normativy!$E$51,Normativy!$F$51+Normativy!$G$51*A505+Normativy!$H$51*A505^2,Normativy!$F$52)))</f>
        <v>66.986539999999991</v>
      </c>
      <c r="C505" s="110">
        <f>Normativy!$C$49</f>
        <v>17114</v>
      </c>
      <c r="D505" s="113">
        <f t="shared" si="21"/>
        <v>3065.8099373396508</v>
      </c>
      <c r="E505" s="110">
        <f t="shared" si="22"/>
        <v>1103.6915774422741</v>
      </c>
      <c r="F505" s="113">
        <f>Normativy!$E$88</f>
        <v>52</v>
      </c>
      <c r="G505" s="83">
        <f t="shared" si="23"/>
        <v>4221.5015147819249</v>
      </c>
    </row>
    <row r="506" spans="1:7" x14ac:dyDescent="0.2">
      <c r="A506" s="111">
        <v>511</v>
      </c>
      <c r="B506" s="128">
        <f>IF(A506&lt;Normativy!$E$49,Normativy!$F$49, IF(A506&lt;Normativy!$E$50,Normativy!$F$50+Normativy!$G$50*A506+Normativy!$H$50*A506^2,IF(A506&lt;Normativy!$E$51,Normativy!$F$51+Normativy!$G$51*A506+Normativy!$H$51*A506^2,Normativy!$F$52)))</f>
        <v>67.001121400000002</v>
      </c>
      <c r="C506" s="110">
        <f>Normativy!$C$49</f>
        <v>17114</v>
      </c>
      <c r="D506" s="113">
        <f t="shared" si="21"/>
        <v>3065.1427275961978</v>
      </c>
      <c r="E506" s="110">
        <f t="shared" si="22"/>
        <v>1103.4513819346312</v>
      </c>
      <c r="F506" s="113">
        <f>Normativy!$E$88</f>
        <v>52</v>
      </c>
      <c r="G506" s="83">
        <f t="shared" si="23"/>
        <v>4220.594109530829</v>
      </c>
    </row>
    <row r="507" spans="1:7" x14ac:dyDescent="0.2">
      <c r="A507" s="111">
        <v>512</v>
      </c>
      <c r="B507" s="128">
        <f>IF(A507&lt;Normativy!$E$49,Normativy!$F$49, IF(A507&lt;Normativy!$E$50,Normativy!$F$50+Normativy!$G$50*A507+Normativy!$H$50*A507^2,IF(A507&lt;Normativy!$E$51,Normativy!$F$51+Normativy!$G$51*A507+Normativy!$H$51*A507^2,Normativy!$F$52)))</f>
        <v>67.015689600000002</v>
      </c>
      <c r="C507" s="110">
        <f>Normativy!$C$49</f>
        <v>17114</v>
      </c>
      <c r="D507" s="113">
        <f t="shared" si="21"/>
        <v>3064.4764118043186</v>
      </c>
      <c r="E507" s="110">
        <f t="shared" si="22"/>
        <v>1103.2115082495548</v>
      </c>
      <c r="F507" s="113">
        <f>Normativy!$E$88</f>
        <v>52</v>
      </c>
      <c r="G507" s="83">
        <f t="shared" si="23"/>
        <v>4219.6879200538733</v>
      </c>
    </row>
    <row r="508" spans="1:7" x14ac:dyDescent="0.2">
      <c r="A508" s="111">
        <v>513</v>
      </c>
      <c r="B508" s="128">
        <f>IF(A508&lt;Normativy!$E$49,Normativy!$F$49, IF(A508&lt;Normativy!$E$50,Normativy!$F$50+Normativy!$G$50*A508+Normativy!$H$50*A508^2,IF(A508&lt;Normativy!$E$51,Normativy!$F$51+Normativy!$G$51*A508+Normativy!$H$51*A508^2,Normativy!$F$52)))</f>
        <v>67.030244599999989</v>
      </c>
      <c r="C508" s="110">
        <f>Normativy!$C$49</f>
        <v>17114</v>
      </c>
      <c r="D508" s="113">
        <f t="shared" si="21"/>
        <v>3063.8109889875</v>
      </c>
      <c r="E508" s="110">
        <f t="shared" si="22"/>
        <v>1102.9719560354999</v>
      </c>
      <c r="F508" s="113">
        <f>Normativy!$E$88</f>
        <v>52</v>
      </c>
      <c r="G508" s="83">
        <f t="shared" si="23"/>
        <v>4218.7829450230001</v>
      </c>
    </row>
    <row r="509" spans="1:7" x14ac:dyDescent="0.2">
      <c r="A509" s="111">
        <v>514</v>
      </c>
      <c r="B509" s="128">
        <f>IF(A509&lt;Normativy!$E$49,Normativy!$F$49, IF(A509&lt;Normativy!$E$50,Normativy!$F$50+Normativy!$G$50*A509+Normativy!$H$50*A509^2,IF(A509&lt;Normativy!$E$51,Normativy!$F$51+Normativy!$G$51*A509+Normativy!$H$51*A509^2,Normativy!$F$52)))</f>
        <v>67.044786399999992</v>
      </c>
      <c r="C509" s="110">
        <f>Normativy!$C$49</f>
        <v>17114</v>
      </c>
      <c r="D509" s="113">
        <f t="shared" si="21"/>
        <v>3063.1464581711311</v>
      </c>
      <c r="E509" s="110">
        <f t="shared" si="22"/>
        <v>1102.7327249416071</v>
      </c>
      <c r="F509" s="113">
        <f>Normativy!$E$88</f>
        <v>52</v>
      </c>
      <c r="G509" s="83">
        <f t="shared" si="23"/>
        <v>4217.8791831127382</v>
      </c>
    </row>
    <row r="510" spans="1:7" x14ac:dyDescent="0.2">
      <c r="A510" s="111">
        <v>515</v>
      </c>
      <c r="B510" s="128">
        <f>IF(A510&lt;Normativy!$E$49,Normativy!$F$49, IF(A510&lt;Normativy!$E$50,Normativy!$F$50+Normativy!$G$50*A510+Normativy!$H$50*A510^2,IF(A510&lt;Normativy!$E$51,Normativy!$F$51+Normativy!$G$51*A510+Normativy!$H$51*A510^2,Normativy!$F$52)))</f>
        <v>67.059314999999998</v>
      </c>
      <c r="C510" s="110">
        <f>Normativy!$C$49</f>
        <v>17114</v>
      </c>
      <c r="D510" s="113">
        <f t="shared" si="21"/>
        <v>3062.482818382502</v>
      </c>
      <c r="E510" s="110">
        <f t="shared" si="22"/>
        <v>1102.4938146177008</v>
      </c>
      <c r="F510" s="113">
        <f>Normativy!$E$88</f>
        <v>52</v>
      </c>
      <c r="G510" s="83">
        <f t="shared" si="23"/>
        <v>4216.976633000203</v>
      </c>
    </row>
    <row r="511" spans="1:7" x14ac:dyDescent="0.2">
      <c r="A511" s="111">
        <v>516</v>
      </c>
      <c r="B511" s="128">
        <f>IF(A511&lt;Normativy!$E$49,Normativy!$F$49, IF(A511&lt;Normativy!$E$50,Normativy!$F$50+Normativy!$G$50*A511+Normativy!$H$50*A511^2,IF(A511&lt;Normativy!$E$51,Normativy!$F$51+Normativy!$G$51*A511+Normativy!$H$51*A511^2,Normativy!$F$52)))</f>
        <v>67.073830399999991</v>
      </c>
      <c r="C511" s="110">
        <f>Normativy!$C$49</f>
        <v>17114</v>
      </c>
      <c r="D511" s="113">
        <f t="shared" si="21"/>
        <v>3061.8200686507985</v>
      </c>
      <c r="E511" s="110">
        <f t="shared" si="22"/>
        <v>1102.2552247142874</v>
      </c>
      <c r="F511" s="113">
        <f>Normativy!$E$88</f>
        <v>52</v>
      </c>
      <c r="G511" s="83">
        <f t="shared" si="23"/>
        <v>4216.0752933650856</v>
      </c>
    </row>
    <row r="512" spans="1:7" x14ac:dyDescent="0.2">
      <c r="A512" s="111">
        <v>517</v>
      </c>
      <c r="B512" s="128">
        <f>IF(A512&lt;Normativy!$E$49,Normativy!$F$49, IF(A512&lt;Normativy!$E$50,Normativy!$F$50+Normativy!$G$50*A512+Normativy!$H$50*A512^2,IF(A512&lt;Normativy!$E$51,Normativy!$F$51+Normativy!$G$51*A512+Normativy!$H$51*A512^2,Normativy!$F$52)))</f>
        <v>67.088332600000001</v>
      </c>
      <c r="C512" s="110">
        <f>Normativy!$C$49</f>
        <v>17114</v>
      </c>
      <c r="D512" s="113">
        <f t="shared" si="21"/>
        <v>3061.1582080070957</v>
      </c>
      <c r="E512" s="110">
        <f t="shared" si="22"/>
        <v>1102.0169548825545</v>
      </c>
      <c r="F512" s="113">
        <f>Normativy!$E$88</f>
        <v>52</v>
      </c>
      <c r="G512" s="83">
        <f t="shared" si="23"/>
        <v>4215.17516288965</v>
      </c>
    </row>
    <row r="513" spans="1:7" x14ac:dyDescent="0.2">
      <c r="A513" s="111">
        <v>518</v>
      </c>
      <c r="B513" s="128">
        <f>IF(A513&lt;Normativy!$E$49,Normativy!$F$49, IF(A513&lt;Normativy!$E$50,Normativy!$F$50+Normativy!$G$50*A513+Normativy!$H$50*A513^2,IF(A513&lt;Normativy!$E$51,Normativy!$F$51+Normativy!$G$51*A513+Normativy!$H$51*A513^2,Normativy!$F$52)))</f>
        <v>67.102821599999999</v>
      </c>
      <c r="C513" s="110">
        <f>Normativy!$C$49</f>
        <v>17114</v>
      </c>
      <c r="D513" s="113">
        <f t="shared" si="21"/>
        <v>3060.4972354843571</v>
      </c>
      <c r="E513" s="110">
        <f t="shared" si="22"/>
        <v>1101.7790047743686</v>
      </c>
      <c r="F513" s="113">
        <f>Normativy!$E$88</f>
        <v>52</v>
      </c>
      <c r="G513" s="83">
        <f t="shared" si="23"/>
        <v>4214.2762402587259</v>
      </c>
    </row>
    <row r="514" spans="1:7" x14ac:dyDescent="0.2">
      <c r="A514" s="111">
        <v>519</v>
      </c>
      <c r="B514" s="128">
        <f>IF(A514&lt;Normativy!$E$49,Normativy!$F$49, IF(A514&lt;Normativy!$E$50,Normativy!$F$50+Normativy!$G$50*A514+Normativy!$H$50*A514^2,IF(A514&lt;Normativy!$E$51,Normativy!$F$51+Normativy!$G$51*A514+Normativy!$H$51*A514^2,Normativy!$F$52)))</f>
        <v>67.117297399999998</v>
      </c>
      <c r="C514" s="110">
        <f>Normativy!$C$49</f>
        <v>17114</v>
      </c>
      <c r="D514" s="113">
        <f t="shared" si="21"/>
        <v>3059.8371501174302</v>
      </c>
      <c r="E514" s="110">
        <f t="shared" si="22"/>
        <v>1101.5413740422748</v>
      </c>
      <c r="F514" s="113">
        <f>Normativy!$E$88</f>
        <v>52</v>
      </c>
      <c r="G514" s="83">
        <f t="shared" si="23"/>
        <v>4213.3785241597052</v>
      </c>
    </row>
    <row r="515" spans="1:7" x14ac:dyDescent="0.2">
      <c r="A515" s="111">
        <v>520</v>
      </c>
      <c r="B515" s="128">
        <f>IF(A515&lt;Normativy!$E$49,Normativy!$F$49, IF(A515&lt;Normativy!$E$50,Normativy!$F$50+Normativy!$G$50*A515+Normativy!$H$50*A515^2,IF(A515&lt;Normativy!$E$51,Normativy!$F$51+Normativy!$G$51*A515+Normativy!$H$51*A515^2,Normativy!$F$52)))</f>
        <v>67.13176</v>
      </c>
      <c r="C515" s="110">
        <f>Normativy!$C$49</f>
        <v>17114</v>
      </c>
      <c r="D515" s="113">
        <f t="shared" si="21"/>
        <v>3059.1779509430407</v>
      </c>
      <c r="E515" s="110">
        <f t="shared" si="22"/>
        <v>1101.3040623394945</v>
      </c>
      <c r="F515" s="113">
        <f>Normativy!$E$88</f>
        <v>52</v>
      </c>
      <c r="G515" s="83">
        <f t="shared" si="23"/>
        <v>4212.4820132825353</v>
      </c>
    </row>
    <row r="516" spans="1:7" x14ac:dyDescent="0.2">
      <c r="A516" s="111">
        <v>521</v>
      </c>
      <c r="B516" s="128">
        <f>IF(A516&lt;Normativy!$E$49,Normativy!$F$49, IF(A516&lt;Normativy!$E$50,Normativy!$F$50+Normativy!$G$50*A516+Normativy!$H$50*A516^2,IF(A516&lt;Normativy!$E$51,Normativy!$F$51+Normativy!$G$51*A516+Normativy!$H$51*A516^2,Normativy!$F$52)))</f>
        <v>67.146209400000004</v>
      </c>
      <c r="C516" s="110">
        <f>Normativy!$C$49</f>
        <v>17114</v>
      </c>
      <c r="D516" s="113">
        <f t="shared" si="21"/>
        <v>3058.5196369997916</v>
      </c>
      <c r="E516" s="110">
        <f t="shared" si="22"/>
        <v>1101.0670693199249</v>
      </c>
      <c r="F516" s="113">
        <f>Normativy!$E$88</f>
        <v>52</v>
      </c>
      <c r="G516" s="83">
        <f t="shared" si="23"/>
        <v>4211.5867063197165</v>
      </c>
    </row>
    <row r="517" spans="1:7" x14ac:dyDescent="0.2">
      <c r="A517" s="111">
        <v>522</v>
      </c>
      <c r="B517" s="128">
        <f>IF(A517&lt;Normativy!$E$49,Normativy!$F$49, IF(A517&lt;Normativy!$E$50,Normativy!$F$50+Normativy!$G$50*A517+Normativy!$H$50*A517^2,IF(A517&lt;Normativy!$E$51,Normativy!$F$51+Normativy!$G$51*A517+Normativy!$H$51*A517^2,Normativy!$F$52)))</f>
        <v>67.160645599999995</v>
      </c>
      <c r="C517" s="110">
        <f>Normativy!$C$49</f>
        <v>17114</v>
      </c>
      <c r="D517" s="113">
        <f t="shared" si="21"/>
        <v>3057.8622073281558</v>
      </c>
      <c r="E517" s="110">
        <f t="shared" si="22"/>
        <v>1100.8303946381361</v>
      </c>
      <c r="F517" s="113">
        <f>Normativy!$E$88</f>
        <v>52</v>
      </c>
      <c r="G517" s="83">
        <f t="shared" si="23"/>
        <v>4210.6926019662915</v>
      </c>
    </row>
    <row r="518" spans="1:7" x14ac:dyDescent="0.2">
      <c r="A518" s="111">
        <v>523</v>
      </c>
      <c r="B518" s="128">
        <f>IF(A518&lt;Normativy!$E$49,Normativy!$F$49, IF(A518&lt;Normativy!$E$50,Normativy!$F$50+Normativy!$G$50*A518+Normativy!$H$50*A518^2,IF(A518&lt;Normativy!$E$51,Normativy!$F$51+Normativy!$G$51*A518+Normativy!$H$51*A518^2,Normativy!$F$52)))</f>
        <v>67.175068599999989</v>
      </c>
      <c r="C518" s="110">
        <f>Normativy!$C$49</f>
        <v>17114</v>
      </c>
      <c r="D518" s="113">
        <f t="shared" ref="D518:D581" si="24">C518/B518*12</f>
        <v>3057.2056609704755</v>
      </c>
      <c r="E518" s="110">
        <f t="shared" ref="E518:E581" si="25">D518*0.36</f>
        <v>1100.5940379493711</v>
      </c>
      <c r="F518" s="113">
        <f>Normativy!$E$88</f>
        <v>52</v>
      </c>
      <c r="G518" s="83">
        <f t="shared" si="23"/>
        <v>4209.7996989198464</v>
      </c>
    </row>
    <row r="519" spans="1:7" x14ac:dyDescent="0.2">
      <c r="A519" s="111">
        <v>524</v>
      </c>
      <c r="B519" s="128">
        <f>IF(A519&lt;Normativy!$E$49,Normativy!$F$49, IF(A519&lt;Normativy!$E$50,Normativy!$F$50+Normativy!$G$50*A519+Normativy!$H$50*A519^2,IF(A519&lt;Normativy!$E$51,Normativy!$F$51+Normativy!$G$51*A519+Normativy!$H$51*A519^2,Normativy!$F$52)))</f>
        <v>67.189478399999999</v>
      </c>
      <c r="C519" s="110">
        <f>Normativy!$C$49</f>
        <v>17114</v>
      </c>
      <c r="D519" s="113">
        <f t="shared" si="24"/>
        <v>3056.5499969709545</v>
      </c>
      <c r="E519" s="110">
        <f t="shared" si="25"/>
        <v>1100.3579989095435</v>
      </c>
      <c r="F519" s="113">
        <f>Normativy!$E$88</f>
        <v>52</v>
      </c>
      <c r="G519" s="83">
        <f t="shared" ref="G519:G582" si="26">D519+E519+F519</f>
        <v>4208.9079958804978</v>
      </c>
    </row>
    <row r="520" spans="1:7" x14ac:dyDescent="0.2">
      <c r="A520" s="111">
        <v>525</v>
      </c>
      <c r="B520" s="128">
        <f>IF(A520&lt;Normativy!$E$49,Normativy!$F$49, IF(A520&lt;Normativy!$E$50,Normativy!$F$50+Normativy!$G$50*A520+Normativy!$H$50*A520^2,IF(A520&lt;Normativy!$E$51,Normativy!$F$51+Normativy!$G$51*A520+Normativy!$H$51*A520^2,Normativy!$F$52)))</f>
        <v>67.203874999999996</v>
      </c>
      <c r="C520" s="110">
        <f>Normativy!$C$49</f>
        <v>17114</v>
      </c>
      <c r="D520" s="113">
        <f t="shared" si="24"/>
        <v>3055.8952143756592</v>
      </c>
      <c r="E520" s="110">
        <f t="shared" si="25"/>
        <v>1100.1222771752373</v>
      </c>
      <c r="F520" s="113">
        <f>Normativy!$E$88</f>
        <v>52</v>
      </c>
      <c r="G520" s="83">
        <f t="shared" si="26"/>
        <v>4208.017491550896</v>
      </c>
    </row>
    <row r="521" spans="1:7" x14ac:dyDescent="0.2">
      <c r="A521" s="111">
        <v>526</v>
      </c>
      <c r="B521" s="128">
        <f>IF(A521&lt;Normativy!$E$49,Normativy!$F$49, IF(A521&lt;Normativy!$E$50,Normativy!$F$50+Normativy!$G$50*A521+Normativy!$H$50*A521^2,IF(A521&lt;Normativy!$E$51,Normativy!$F$51+Normativy!$G$51*A521+Normativy!$H$51*A521^2,Normativy!$F$52)))</f>
        <v>67.218258399999996</v>
      </c>
      <c r="C521" s="110">
        <f>Normativy!$C$49</f>
        <v>17114</v>
      </c>
      <c r="D521" s="113">
        <f t="shared" si="24"/>
        <v>3055.2413122325111</v>
      </c>
      <c r="E521" s="110">
        <f t="shared" si="25"/>
        <v>1099.886872403704</v>
      </c>
      <c r="F521" s="113">
        <f>Normativy!$E$88</f>
        <v>52</v>
      </c>
      <c r="G521" s="83">
        <f t="shared" si="26"/>
        <v>4207.1281846362153</v>
      </c>
    </row>
    <row r="522" spans="1:7" x14ac:dyDescent="0.2">
      <c r="A522" s="111">
        <v>527</v>
      </c>
      <c r="B522" s="128">
        <f>IF(A522&lt;Normativy!$E$49,Normativy!$F$49, IF(A522&lt;Normativy!$E$50,Normativy!$F$50+Normativy!$G$50*A522+Normativy!$H$50*A522^2,IF(A522&lt;Normativy!$E$51,Normativy!$F$51+Normativy!$G$51*A522+Normativy!$H$51*A522^2,Normativy!$F$52)))</f>
        <v>67.232628599999998</v>
      </c>
      <c r="C522" s="110">
        <f>Normativy!$C$49</f>
        <v>17114</v>
      </c>
      <c r="D522" s="113">
        <f t="shared" si="24"/>
        <v>3054.5882895912832</v>
      </c>
      <c r="E522" s="110">
        <f t="shared" si="25"/>
        <v>1099.6517842528619</v>
      </c>
      <c r="F522" s="113">
        <f>Normativy!$E$88</f>
        <v>52</v>
      </c>
      <c r="G522" s="83">
        <f t="shared" si="26"/>
        <v>4206.2400738441447</v>
      </c>
    </row>
    <row r="523" spans="1:7" x14ac:dyDescent="0.2">
      <c r="A523" s="111">
        <v>528</v>
      </c>
      <c r="B523" s="128">
        <f>IF(A523&lt;Normativy!$E$49,Normativy!$F$49, IF(A523&lt;Normativy!$E$50,Normativy!$F$50+Normativy!$G$50*A523+Normativy!$H$50*A523^2,IF(A523&lt;Normativy!$E$51,Normativy!$F$51+Normativy!$G$51*A523+Normativy!$H$51*A523^2,Normativy!$F$52)))</f>
        <v>67.246985600000002</v>
      </c>
      <c r="C523" s="110">
        <f>Normativy!$C$49</f>
        <v>17114</v>
      </c>
      <c r="D523" s="113">
        <f t="shared" si="24"/>
        <v>3053.9361455035987</v>
      </c>
      <c r="E523" s="110">
        <f t="shared" si="25"/>
        <v>1099.4170123812955</v>
      </c>
      <c r="F523" s="113">
        <f>Normativy!$E$88</f>
        <v>52</v>
      </c>
      <c r="G523" s="83">
        <f t="shared" si="26"/>
        <v>4205.3531578848942</v>
      </c>
    </row>
    <row r="524" spans="1:7" x14ac:dyDescent="0.2">
      <c r="A524" s="111">
        <v>529</v>
      </c>
      <c r="B524" s="128">
        <f>IF(A524&lt;Normativy!$E$49,Normativy!$F$49, IF(A524&lt;Normativy!$E$50,Normativy!$F$50+Normativy!$G$50*A524+Normativy!$H$50*A524^2,IF(A524&lt;Normativy!$E$51,Normativy!$F$51+Normativy!$G$51*A524+Normativy!$H$51*A524^2,Normativy!$F$52)))</f>
        <v>67.261329399999994</v>
      </c>
      <c r="C524" s="110">
        <f>Normativy!$C$49</f>
        <v>17114</v>
      </c>
      <c r="D524" s="113">
        <f t="shared" si="24"/>
        <v>3053.2848790229236</v>
      </c>
      <c r="E524" s="110">
        <f t="shared" si="25"/>
        <v>1099.1825564482524</v>
      </c>
      <c r="F524" s="113">
        <f>Normativy!$E$88</f>
        <v>52</v>
      </c>
      <c r="G524" s="83">
        <f t="shared" si="26"/>
        <v>4204.467435471176</v>
      </c>
    </row>
    <row r="525" spans="1:7" x14ac:dyDescent="0.2">
      <c r="A525" s="111">
        <v>530</v>
      </c>
      <c r="B525" s="128">
        <f>IF(A525&lt;Normativy!$E$49,Normativy!$F$49, IF(A525&lt;Normativy!$E$50,Normativy!$F$50+Normativy!$G$50*A525+Normativy!$H$50*A525^2,IF(A525&lt;Normativy!$E$51,Normativy!$F$51+Normativy!$G$51*A525+Normativy!$H$51*A525^2,Normativy!$F$52)))</f>
        <v>67.275660000000002</v>
      </c>
      <c r="C525" s="110">
        <f>Normativy!$C$49</f>
        <v>17114</v>
      </c>
      <c r="D525" s="113">
        <f t="shared" si="24"/>
        <v>3052.6344892045654</v>
      </c>
      <c r="E525" s="110">
        <f t="shared" si="25"/>
        <v>1098.9484161136436</v>
      </c>
      <c r="F525" s="113">
        <f>Normativy!$E$88</f>
        <v>52</v>
      </c>
      <c r="G525" s="83">
        <f t="shared" si="26"/>
        <v>4203.5829053182088</v>
      </c>
    </row>
    <row r="526" spans="1:7" x14ac:dyDescent="0.2">
      <c r="A526" s="111">
        <v>531</v>
      </c>
      <c r="B526" s="128">
        <f>IF(A526&lt;Normativy!$E$49,Normativy!$F$49, IF(A526&lt;Normativy!$E$50,Normativy!$F$50+Normativy!$G$50*A526+Normativy!$H$50*A526^2,IF(A526&lt;Normativy!$E$51,Normativy!$F$51+Normativy!$G$51*A526+Normativy!$H$51*A526^2,Normativy!$F$52)))</f>
        <v>67.289977399999998</v>
      </c>
      <c r="C526" s="110">
        <f>Normativy!$C$49</f>
        <v>17114</v>
      </c>
      <c r="D526" s="113">
        <f t="shared" si="24"/>
        <v>3051.9849751056686</v>
      </c>
      <c r="E526" s="110">
        <f t="shared" si="25"/>
        <v>1098.7145910380407</v>
      </c>
      <c r="F526" s="113">
        <f>Normativy!$E$88</f>
        <v>52</v>
      </c>
      <c r="G526" s="83">
        <f t="shared" si="26"/>
        <v>4202.6995661437095</v>
      </c>
    </row>
    <row r="527" spans="1:7" x14ac:dyDescent="0.2">
      <c r="A527" s="111">
        <v>532</v>
      </c>
      <c r="B527" s="128">
        <f>IF(A527&lt;Normativy!$E$49,Normativy!$F$49, IF(A527&lt;Normativy!$E$50,Normativy!$F$50+Normativy!$G$50*A527+Normativy!$H$50*A527^2,IF(A527&lt;Normativy!$E$51,Normativy!$F$51+Normativy!$G$51*A527+Normativy!$H$51*A527^2,Normativy!$F$52)))</f>
        <v>67.304281599999996</v>
      </c>
      <c r="C527" s="110">
        <f>Normativy!$C$49</f>
        <v>17114</v>
      </c>
      <c r="D527" s="113">
        <f t="shared" si="24"/>
        <v>3051.3363357852113</v>
      </c>
      <c r="E527" s="110">
        <f t="shared" si="25"/>
        <v>1098.481080882676</v>
      </c>
      <c r="F527" s="113">
        <f>Normativy!$E$88</f>
        <v>52</v>
      </c>
      <c r="G527" s="83">
        <f t="shared" si="26"/>
        <v>4201.8174166678873</v>
      </c>
    </row>
    <row r="528" spans="1:7" x14ac:dyDescent="0.2">
      <c r="A528" s="111">
        <v>533</v>
      </c>
      <c r="B528" s="128">
        <f>IF(A528&lt;Normativy!$E$49,Normativy!$F$49, IF(A528&lt;Normativy!$E$50,Normativy!$F$50+Normativy!$G$50*A528+Normativy!$H$50*A528^2,IF(A528&lt;Normativy!$E$51,Normativy!$F$51+Normativy!$G$51*A528+Normativy!$H$51*A528^2,Normativy!$F$52)))</f>
        <v>67.318572599999996</v>
      </c>
      <c r="C528" s="110">
        <f>Normativy!$C$49</f>
        <v>17114</v>
      </c>
      <c r="D528" s="113">
        <f t="shared" si="24"/>
        <v>3050.6885703039998</v>
      </c>
      <c r="E528" s="110">
        <f t="shared" si="25"/>
        <v>1098.2478853094399</v>
      </c>
      <c r="F528" s="113">
        <f>Normativy!$E$88</f>
        <v>52</v>
      </c>
      <c r="G528" s="83">
        <f t="shared" si="26"/>
        <v>4200.9364556134396</v>
      </c>
    </row>
    <row r="529" spans="1:7" x14ac:dyDescent="0.2">
      <c r="A529" s="111">
        <v>534</v>
      </c>
      <c r="B529" s="128">
        <f>IF(A529&lt;Normativy!$E$49,Normativy!$F$49, IF(A529&lt;Normativy!$E$50,Normativy!$F$50+Normativy!$G$50*A529+Normativy!$H$50*A529^2,IF(A529&lt;Normativy!$E$51,Normativy!$F$51+Normativy!$G$51*A529+Normativy!$H$51*A529^2,Normativy!$F$52)))</f>
        <v>67.332850399999998</v>
      </c>
      <c r="C529" s="110">
        <f>Normativy!$C$49</f>
        <v>17114</v>
      </c>
      <c r="D529" s="113">
        <f t="shared" si="24"/>
        <v>3050.0416777246669</v>
      </c>
      <c r="E529" s="110">
        <f t="shared" si="25"/>
        <v>1098.01500398088</v>
      </c>
      <c r="F529" s="113">
        <f>Normativy!$E$88</f>
        <v>52</v>
      </c>
      <c r="G529" s="83">
        <f t="shared" si="26"/>
        <v>4200.0566817055469</v>
      </c>
    </row>
    <row r="530" spans="1:7" x14ac:dyDescent="0.2">
      <c r="A530" s="111">
        <v>535</v>
      </c>
      <c r="B530" s="128">
        <f>IF(A530&lt;Normativy!$E$49,Normativy!$F$49, IF(A530&lt;Normativy!$E$50,Normativy!$F$50+Normativy!$G$50*A530+Normativy!$H$50*A530^2,IF(A530&lt;Normativy!$E$51,Normativy!$F$51+Normativy!$G$51*A530+Normativy!$H$51*A530^2,Normativy!$F$52)))</f>
        <v>67.347115000000002</v>
      </c>
      <c r="C530" s="110">
        <f>Normativy!$C$49</f>
        <v>17114</v>
      </c>
      <c r="D530" s="113">
        <f t="shared" si="24"/>
        <v>3049.3956571116669</v>
      </c>
      <c r="E530" s="110">
        <f t="shared" si="25"/>
        <v>1097.7824365602</v>
      </c>
      <c r="F530" s="113">
        <f>Normativy!$E$88</f>
        <v>52</v>
      </c>
      <c r="G530" s="83">
        <f t="shared" si="26"/>
        <v>4199.1780936718669</v>
      </c>
    </row>
    <row r="531" spans="1:7" x14ac:dyDescent="0.2">
      <c r="A531" s="111">
        <v>536</v>
      </c>
      <c r="B531" s="128">
        <f>IF(A531&lt;Normativy!$E$49,Normativy!$F$49, IF(A531&lt;Normativy!$E$50,Normativy!$F$50+Normativy!$G$50*A531+Normativy!$H$50*A531^2,IF(A531&lt;Normativy!$E$51,Normativy!$F$51+Normativy!$G$51*A531+Normativy!$H$51*A531^2,Normativy!$F$52)))</f>
        <v>67.361366399999994</v>
      </c>
      <c r="C531" s="110">
        <f>Normativy!$C$49</f>
        <v>17114</v>
      </c>
      <c r="D531" s="113">
        <f t="shared" si="24"/>
        <v>3048.7505075312729</v>
      </c>
      <c r="E531" s="110">
        <f t="shared" si="25"/>
        <v>1097.5501827112582</v>
      </c>
      <c r="F531" s="113">
        <f>Normativy!$E$88</f>
        <v>52</v>
      </c>
      <c r="G531" s="83">
        <f t="shared" si="26"/>
        <v>4198.3006902425313</v>
      </c>
    </row>
    <row r="532" spans="1:7" x14ac:dyDescent="0.2">
      <c r="A532" s="111">
        <v>537</v>
      </c>
      <c r="B532" s="128">
        <f>IF(A532&lt;Normativy!$E$49,Normativy!$F$49, IF(A532&lt;Normativy!$E$50,Normativy!$F$50+Normativy!$G$50*A532+Normativy!$H$50*A532^2,IF(A532&lt;Normativy!$E$51,Normativy!$F$51+Normativy!$G$51*A532+Normativy!$H$51*A532^2,Normativy!$F$52)))</f>
        <v>67.375604600000003</v>
      </c>
      <c r="C532" s="110">
        <f>Normativy!$C$49</f>
        <v>17114</v>
      </c>
      <c r="D532" s="113">
        <f t="shared" si="24"/>
        <v>3048.1062280515698</v>
      </c>
      <c r="E532" s="110">
        <f t="shared" si="25"/>
        <v>1097.3182420985652</v>
      </c>
      <c r="F532" s="113">
        <f>Normativy!$E$88</f>
        <v>52</v>
      </c>
      <c r="G532" s="83">
        <f t="shared" si="26"/>
        <v>4197.4244701501348</v>
      </c>
    </row>
    <row r="533" spans="1:7" x14ac:dyDescent="0.2">
      <c r="A533" s="111">
        <v>538</v>
      </c>
      <c r="B533" s="128">
        <f>IF(A533&lt;Normativy!$E$49,Normativy!$F$49, IF(A533&lt;Normativy!$E$50,Normativy!$F$50+Normativy!$G$50*A533+Normativy!$H$50*A533^2,IF(A533&lt;Normativy!$E$51,Normativy!$F$51+Normativy!$G$51*A533+Normativy!$H$51*A533^2,Normativy!$F$52)))</f>
        <v>67.389829599999999</v>
      </c>
      <c r="C533" s="110">
        <f>Normativy!$C$49</f>
        <v>17114</v>
      </c>
      <c r="D533" s="113">
        <f t="shared" si="24"/>
        <v>3047.4628177424565</v>
      </c>
      <c r="E533" s="110">
        <f t="shared" si="25"/>
        <v>1097.0866143872843</v>
      </c>
      <c r="F533" s="113">
        <f>Normativy!$E$88</f>
        <v>52</v>
      </c>
      <c r="G533" s="83">
        <f t="shared" si="26"/>
        <v>4196.549432129741</v>
      </c>
    </row>
    <row r="534" spans="1:7" x14ac:dyDescent="0.2">
      <c r="A534" s="111">
        <v>539</v>
      </c>
      <c r="B534" s="128">
        <f>IF(A534&lt;Normativy!$E$49,Normativy!$F$49, IF(A534&lt;Normativy!$E$50,Normativy!$F$50+Normativy!$G$50*A534+Normativy!$H$50*A534^2,IF(A534&lt;Normativy!$E$51,Normativy!$F$51+Normativy!$G$51*A534+Normativy!$H$51*A534^2,Normativy!$F$52)))</f>
        <v>67.404041399999997</v>
      </c>
      <c r="C534" s="110">
        <f>Normativy!$C$49</f>
        <v>17114</v>
      </c>
      <c r="D534" s="113">
        <f t="shared" si="24"/>
        <v>3046.8202756756364</v>
      </c>
      <c r="E534" s="110">
        <f t="shared" si="25"/>
        <v>1096.855299243229</v>
      </c>
      <c r="F534" s="113">
        <f>Normativy!$E$88</f>
        <v>52</v>
      </c>
      <c r="G534" s="83">
        <f t="shared" si="26"/>
        <v>4195.6755749188651</v>
      </c>
    </row>
    <row r="535" spans="1:7" x14ac:dyDescent="0.2">
      <c r="A535" s="111">
        <v>540</v>
      </c>
      <c r="B535" s="128">
        <f>IF(A535&lt;Normativy!$E$49,Normativy!$F$49, IF(A535&lt;Normativy!$E$50,Normativy!$F$50+Normativy!$G$50*A535+Normativy!$H$50*A535^2,IF(A535&lt;Normativy!$E$51,Normativy!$F$51+Normativy!$G$51*A535+Normativy!$H$51*A535^2,Normativy!$F$52)))</f>
        <v>67.418239999999997</v>
      </c>
      <c r="C535" s="110">
        <f>Normativy!$C$49</f>
        <v>17114</v>
      </c>
      <c r="D535" s="113">
        <f t="shared" si="24"/>
        <v>3046.1786009246166</v>
      </c>
      <c r="E535" s="110">
        <f t="shared" si="25"/>
        <v>1096.6242963328618</v>
      </c>
      <c r="F535" s="113">
        <f>Normativy!$E$88</f>
        <v>52</v>
      </c>
      <c r="G535" s="83">
        <f t="shared" si="26"/>
        <v>4194.8028972574784</v>
      </c>
    </row>
    <row r="536" spans="1:7" x14ac:dyDescent="0.2">
      <c r="A536" s="111">
        <v>541</v>
      </c>
      <c r="B536" s="128">
        <f>IF(A536&lt;Normativy!$E$49,Normativy!$F$49, IF(A536&lt;Normativy!$E$50,Normativy!$F$50+Normativy!$G$50*A536+Normativy!$H$50*A536^2,IF(A536&lt;Normativy!$E$51,Normativy!$F$51+Normativy!$G$51*A536+Normativy!$H$51*A536^2,Normativy!$F$52)))</f>
        <v>67.4324254</v>
      </c>
      <c r="C536" s="110">
        <f>Normativy!$C$49</f>
        <v>17114</v>
      </c>
      <c r="D536" s="113">
        <f t="shared" si="24"/>
        <v>3045.5377925647026</v>
      </c>
      <c r="E536" s="110">
        <f t="shared" si="25"/>
        <v>1096.3936053232928</v>
      </c>
      <c r="F536" s="113">
        <f>Normativy!$E$88</f>
        <v>52</v>
      </c>
      <c r="G536" s="83">
        <f t="shared" si="26"/>
        <v>4193.9313978879954</v>
      </c>
    </row>
    <row r="537" spans="1:7" x14ac:dyDescent="0.2">
      <c r="A537" s="111">
        <v>542</v>
      </c>
      <c r="B537" s="128">
        <f>IF(A537&lt;Normativy!$E$49,Normativy!$F$49, IF(A537&lt;Normativy!$E$50,Normativy!$F$50+Normativy!$G$50*A537+Normativy!$H$50*A537^2,IF(A537&lt;Normativy!$E$51,Normativy!$F$51+Normativy!$G$51*A537+Normativy!$H$51*A537^2,Normativy!$F$52)))</f>
        <v>67.446597600000004</v>
      </c>
      <c r="C537" s="110">
        <f>Normativy!$C$49</f>
        <v>17114</v>
      </c>
      <c r="D537" s="113">
        <f t="shared" si="24"/>
        <v>3044.8978496729978</v>
      </c>
      <c r="E537" s="110">
        <f t="shared" si="25"/>
        <v>1096.1632258822792</v>
      </c>
      <c r="F537" s="113">
        <f>Normativy!$E$88</f>
        <v>52</v>
      </c>
      <c r="G537" s="83">
        <f t="shared" si="26"/>
        <v>4193.0610755552771</v>
      </c>
    </row>
    <row r="538" spans="1:7" x14ac:dyDescent="0.2">
      <c r="A538" s="111">
        <v>543</v>
      </c>
      <c r="B538" s="128">
        <f>IF(A538&lt;Normativy!$E$49,Normativy!$F$49, IF(A538&lt;Normativy!$E$50,Normativy!$F$50+Normativy!$G$50*A538+Normativy!$H$50*A538^2,IF(A538&lt;Normativy!$E$51,Normativy!$F$51+Normativy!$G$51*A538+Normativy!$H$51*A538^2,Normativy!$F$52)))</f>
        <v>67.460756599999996</v>
      </c>
      <c r="C538" s="110">
        <f>Normativy!$C$49</f>
        <v>17114</v>
      </c>
      <c r="D538" s="113">
        <f t="shared" si="24"/>
        <v>3044.2587713283965</v>
      </c>
      <c r="E538" s="110">
        <f t="shared" si="25"/>
        <v>1095.9331576782226</v>
      </c>
      <c r="F538" s="113">
        <f>Normativy!$E$88</f>
        <v>52</v>
      </c>
      <c r="G538" s="83">
        <f t="shared" si="26"/>
        <v>4192.1919290066189</v>
      </c>
    </row>
    <row r="539" spans="1:7" x14ac:dyDescent="0.2">
      <c r="A539" s="111">
        <v>544</v>
      </c>
      <c r="B539" s="128">
        <f>IF(A539&lt;Normativy!$E$49,Normativy!$F$49, IF(A539&lt;Normativy!$E$50,Normativy!$F$50+Normativy!$G$50*A539+Normativy!$H$50*A539^2,IF(A539&lt;Normativy!$E$51,Normativy!$F$51+Normativy!$G$51*A539+Normativy!$H$51*A539^2,Normativy!$F$52)))</f>
        <v>67.474902399999991</v>
      </c>
      <c r="C539" s="110">
        <f>Normativy!$C$49</f>
        <v>17114</v>
      </c>
      <c r="D539" s="113">
        <f t="shared" si="24"/>
        <v>3043.62055661158</v>
      </c>
      <c r="E539" s="110">
        <f t="shared" si="25"/>
        <v>1095.7034003801687</v>
      </c>
      <c r="F539" s="113">
        <f>Normativy!$E$88</f>
        <v>52</v>
      </c>
      <c r="G539" s="83">
        <f t="shared" si="26"/>
        <v>4191.3239569917487</v>
      </c>
    </row>
    <row r="540" spans="1:7" x14ac:dyDescent="0.2">
      <c r="A540" s="111">
        <v>545</v>
      </c>
      <c r="B540" s="128">
        <f>IF(A540&lt;Normativy!$E$49,Normativy!$F$49, IF(A540&lt;Normativy!$E$50,Normativy!$F$50+Normativy!$G$50*A540+Normativy!$H$50*A540^2,IF(A540&lt;Normativy!$E$51,Normativy!$F$51+Normativy!$G$51*A540+Normativy!$H$51*A540^2,Normativy!$F$52)))</f>
        <v>67.489035000000001</v>
      </c>
      <c r="C540" s="110">
        <f>Normativy!$C$49</f>
        <v>17114</v>
      </c>
      <c r="D540" s="113">
        <f t="shared" si="24"/>
        <v>3042.9832046050146</v>
      </c>
      <c r="E540" s="110">
        <f t="shared" si="25"/>
        <v>1095.4739536578052</v>
      </c>
      <c r="F540" s="113">
        <f>Normativy!$E$88</f>
        <v>52</v>
      </c>
      <c r="G540" s="83">
        <f t="shared" si="26"/>
        <v>4190.4571582628196</v>
      </c>
    </row>
    <row r="541" spans="1:7" x14ac:dyDescent="0.2">
      <c r="A541" s="111">
        <v>546</v>
      </c>
      <c r="B541" s="128">
        <f>IF(A541&lt;Normativy!$E$49,Normativy!$F$49, IF(A541&lt;Normativy!$E$50,Normativy!$F$50+Normativy!$G$50*A541+Normativy!$H$50*A541^2,IF(A541&lt;Normativy!$E$51,Normativy!$F$51+Normativy!$G$51*A541+Normativy!$H$51*A541^2,Normativy!$F$52)))</f>
        <v>67.5031544</v>
      </c>
      <c r="C541" s="110">
        <f>Normativy!$C$49</f>
        <v>17114</v>
      </c>
      <c r="D541" s="113">
        <f t="shared" si="24"/>
        <v>3042.3467143929502</v>
      </c>
      <c r="E541" s="110">
        <f t="shared" si="25"/>
        <v>1095.2448171814619</v>
      </c>
      <c r="F541" s="113">
        <f>Normativy!$E$88</f>
        <v>52</v>
      </c>
      <c r="G541" s="83">
        <f t="shared" si="26"/>
        <v>4189.5915315744123</v>
      </c>
    </row>
    <row r="542" spans="1:7" x14ac:dyDescent="0.2">
      <c r="A542" s="111">
        <v>547</v>
      </c>
      <c r="B542" s="128">
        <f>IF(A542&lt;Normativy!$E$49,Normativy!$F$49, IF(A542&lt;Normativy!$E$50,Normativy!$F$50+Normativy!$G$50*A542+Normativy!$H$50*A542^2,IF(A542&lt;Normativy!$E$51,Normativy!$F$51+Normativy!$G$51*A542+Normativy!$H$51*A542^2,Normativy!$F$52)))</f>
        <v>67.5172606</v>
      </c>
      <c r="C542" s="110">
        <f>Normativy!$C$49</f>
        <v>17114</v>
      </c>
      <c r="D542" s="113">
        <f t="shared" si="24"/>
        <v>3041.7110850614104</v>
      </c>
      <c r="E542" s="110">
        <f t="shared" si="25"/>
        <v>1095.0159906221077</v>
      </c>
      <c r="F542" s="113">
        <f>Normativy!$E$88</f>
        <v>52</v>
      </c>
      <c r="G542" s="83">
        <f t="shared" si="26"/>
        <v>4188.7270756835178</v>
      </c>
    </row>
    <row r="543" spans="1:7" x14ac:dyDescent="0.2">
      <c r="A543" s="111">
        <v>548</v>
      </c>
      <c r="B543" s="128">
        <f>IF(A543&lt;Normativy!$E$49,Normativy!$F$49, IF(A543&lt;Normativy!$E$50,Normativy!$F$50+Normativy!$G$50*A543+Normativy!$H$50*A543^2,IF(A543&lt;Normativy!$E$51,Normativy!$F$51+Normativy!$G$51*A543+Normativy!$H$51*A543^2,Normativy!$F$52)))</f>
        <v>67.531353599999989</v>
      </c>
      <c r="C543" s="110">
        <f>Normativy!$C$49</f>
        <v>17114</v>
      </c>
      <c r="D543" s="113">
        <f t="shared" si="24"/>
        <v>3041.0763156981952</v>
      </c>
      <c r="E543" s="110">
        <f t="shared" si="25"/>
        <v>1094.7874736513502</v>
      </c>
      <c r="F543" s="113">
        <f>Normativy!$E$88</f>
        <v>52</v>
      </c>
      <c r="G543" s="83">
        <f t="shared" si="26"/>
        <v>4187.8637893495452</v>
      </c>
    </row>
    <row r="544" spans="1:7" x14ac:dyDescent="0.2">
      <c r="A544" s="111">
        <v>549</v>
      </c>
      <c r="B544" s="128">
        <f>IF(A544&lt;Normativy!$E$49,Normativy!$F$49, IF(A544&lt;Normativy!$E$50,Normativy!$F$50+Normativy!$G$50*A544+Normativy!$H$50*A544^2,IF(A544&lt;Normativy!$E$51,Normativy!$F$51+Normativy!$G$51*A544+Normativy!$H$51*A544^2,Normativy!$F$52)))</f>
        <v>67.545433399999993</v>
      </c>
      <c r="C544" s="110">
        <f>Normativy!$C$49</f>
        <v>17114</v>
      </c>
      <c r="D544" s="113">
        <f t="shared" si="24"/>
        <v>3040.4424053928719</v>
      </c>
      <c r="E544" s="110">
        <f t="shared" si="25"/>
        <v>1094.5592659414338</v>
      </c>
      <c r="F544" s="113">
        <f>Normativy!$E$88</f>
        <v>52</v>
      </c>
      <c r="G544" s="83">
        <f t="shared" si="26"/>
        <v>4187.0016713343057</v>
      </c>
    </row>
    <row r="545" spans="1:7" x14ac:dyDescent="0.2">
      <c r="A545" s="111">
        <v>550</v>
      </c>
      <c r="B545" s="128">
        <f>IF(A545&lt;Normativy!$E$49,Normativy!$F$49, IF(A545&lt;Normativy!$E$50,Normativy!$F$50+Normativy!$G$50*A545+Normativy!$H$50*A545^2,IF(A545&lt;Normativy!$E$51,Normativy!$F$51+Normativy!$G$51*A545+Normativy!$H$51*A545^2,Normativy!$F$52)))</f>
        <v>67.5595</v>
      </c>
      <c r="C545" s="110">
        <f>Normativy!$C$49</f>
        <v>17114</v>
      </c>
      <c r="D545" s="113">
        <f t="shared" si="24"/>
        <v>3039.8093532367766</v>
      </c>
      <c r="E545" s="110">
        <f t="shared" si="25"/>
        <v>1094.3313671652395</v>
      </c>
      <c r="F545" s="113">
        <f>Normativy!$E$88</f>
        <v>52</v>
      </c>
      <c r="G545" s="83">
        <f t="shared" si="26"/>
        <v>4186.1407204020161</v>
      </c>
    </row>
    <row r="546" spans="1:7" x14ac:dyDescent="0.2">
      <c r="A546" s="111">
        <v>551</v>
      </c>
      <c r="B546" s="128">
        <f>IF(A546&lt;Normativy!$E$49,Normativy!$F$49, IF(A546&lt;Normativy!$E$50,Normativy!$F$50+Normativy!$G$50*A546+Normativy!$H$50*A546^2,IF(A546&lt;Normativy!$E$51,Normativy!$F$51+Normativy!$G$51*A546+Normativy!$H$51*A546^2,Normativy!$F$52)))</f>
        <v>67.573553399999994</v>
      </c>
      <c r="C546" s="110">
        <f>Normativy!$C$49</f>
        <v>17114</v>
      </c>
      <c r="D546" s="113">
        <f t="shared" si="24"/>
        <v>3039.1771583230075</v>
      </c>
      <c r="E546" s="110">
        <f t="shared" si="25"/>
        <v>1094.1037769962827</v>
      </c>
      <c r="F546" s="113">
        <f>Normativy!$E$88</f>
        <v>52</v>
      </c>
      <c r="G546" s="83">
        <f t="shared" si="26"/>
        <v>4185.2809353192897</v>
      </c>
    </row>
    <row r="547" spans="1:7" x14ac:dyDescent="0.2">
      <c r="A547" s="111">
        <v>552</v>
      </c>
      <c r="B547" s="128">
        <f>IF(A547&lt;Normativy!$E$49,Normativy!$F$49, IF(A547&lt;Normativy!$E$50,Normativy!$F$50+Normativy!$G$50*A547+Normativy!$H$50*A547^2,IF(A547&lt;Normativy!$E$51,Normativy!$F$51+Normativy!$G$51*A547+Normativy!$H$51*A547^2,Normativy!$F$52)))</f>
        <v>67.587593600000005</v>
      </c>
      <c r="C547" s="110">
        <f>Normativy!$C$49</f>
        <v>17114</v>
      </c>
      <c r="D547" s="113">
        <f t="shared" si="24"/>
        <v>3038.5458197464213</v>
      </c>
      <c r="E547" s="110">
        <f t="shared" si="25"/>
        <v>1093.8764951087117</v>
      </c>
      <c r="F547" s="113">
        <f>Normativy!$E$88</f>
        <v>52</v>
      </c>
      <c r="G547" s="83">
        <f t="shared" si="26"/>
        <v>4184.4223148551328</v>
      </c>
    </row>
    <row r="548" spans="1:7" x14ac:dyDescent="0.2">
      <c r="A548" s="111">
        <v>553</v>
      </c>
      <c r="B548" s="128">
        <f>IF(A548&lt;Normativy!$E$49,Normativy!$F$49, IF(A548&lt;Normativy!$E$50,Normativy!$F$50+Normativy!$G$50*A548+Normativy!$H$50*A548^2,IF(A548&lt;Normativy!$E$51,Normativy!$F$51+Normativy!$G$51*A548+Normativy!$H$51*A548^2,Normativy!$F$52)))</f>
        <v>67.60162059999999</v>
      </c>
      <c r="C548" s="110">
        <f>Normativy!$C$49</f>
        <v>17114</v>
      </c>
      <c r="D548" s="113">
        <f t="shared" si="24"/>
        <v>3037.9153366036321</v>
      </c>
      <c r="E548" s="110">
        <f t="shared" si="25"/>
        <v>1093.6495211773076</v>
      </c>
      <c r="F548" s="113">
        <f>Normativy!$E$88</f>
        <v>52</v>
      </c>
      <c r="G548" s="83">
        <f t="shared" si="26"/>
        <v>4183.5648577809397</v>
      </c>
    </row>
    <row r="549" spans="1:7" x14ac:dyDescent="0.2">
      <c r="A549" s="111">
        <v>554</v>
      </c>
      <c r="B549" s="128">
        <f>IF(A549&lt;Normativy!$E$49,Normativy!$F$49, IF(A549&lt;Normativy!$E$50,Normativy!$F$50+Normativy!$G$50*A549+Normativy!$H$50*A549^2,IF(A549&lt;Normativy!$E$51,Normativy!$F$51+Normativy!$G$51*A549+Normativy!$H$51*A549^2,Normativy!$F$52)))</f>
        <v>67.61563439999999</v>
      </c>
      <c r="C549" s="110">
        <f>Normativy!$C$49</f>
        <v>17114</v>
      </c>
      <c r="D549" s="113">
        <f t="shared" si="24"/>
        <v>3037.2857079930027</v>
      </c>
      <c r="E549" s="110">
        <f t="shared" si="25"/>
        <v>1093.4228548774809</v>
      </c>
      <c r="F549" s="113">
        <f>Normativy!$E$88</f>
        <v>52</v>
      </c>
      <c r="G549" s="83">
        <f t="shared" si="26"/>
        <v>4182.7085628704835</v>
      </c>
    </row>
    <row r="550" spans="1:7" x14ac:dyDescent="0.2">
      <c r="A550" s="111">
        <v>555</v>
      </c>
      <c r="B550" s="128">
        <f>IF(A550&lt;Normativy!$E$49,Normativy!$F$49, IF(A550&lt;Normativy!$E$50,Normativy!$F$50+Normativy!$G$50*A550+Normativy!$H$50*A550^2,IF(A550&lt;Normativy!$E$51,Normativy!$F$51+Normativy!$G$51*A550+Normativy!$H$51*A550^2,Normativy!$F$52)))</f>
        <v>67.629634999999993</v>
      </c>
      <c r="C550" s="110">
        <f>Normativy!$C$49</f>
        <v>17114</v>
      </c>
      <c r="D550" s="113">
        <f t="shared" si="24"/>
        <v>3036.6569330146467</v>
      </c>
      <c r="E550" s="110">
        <f t="shared" si="25"/>
        <v>1093.1964958852727</v>
      </c>
      <c r="F550" s="113">
        <f>Normativy!$E$88</f>
        <v>52</v>
      </c>
      <c r="G550" s="83">
        <f t="shared" si="26"/>
        <v>4181.8534288999199</v>
      </c>
    </row>
    <row r="551" spans="1:7" x14ac:dyDescent="0.2">
      <c r="A551" s="111">
        <v>556</v>
      </c>
      <c r="B551" s="128">
        <f>IF(A551&lt;Normativy!$E$49,Normativy!$F$49, IF(A551&lt;Normativy!$E$50,Normativy!$F$50+Normativy!$G$50*A551+Normativy!$H$50*A551^2,IF(A551&lt;Normativy!$E$51,Normativy!$F$51+Normativy!$G$51*A551+Normativy!$H$51*A551^2,Normativy!$F$52)))</f>
        <v>67.643622399999998</v>
      </c>
      <c r="C551" s="110">
        <f>Normativy!$C$49</f>
        <v>17114</v>
      </c>
      <c r="D551" s="113">
        <f t="shared" si="24"/>
        <v>3036.0290107704227</v>
      </c>
      <c r="E551" s="110">
        <f t="shared" si="25"/>
        <v>1092.9704438773522</v>
      </c>
      <c r="F551" s="113">
        <f>Normativy!$E$88</f>
        <v>52</v>
      </c>
      <c r="G551" s="83">
        <f t="shared" si="26"/>
        <v>4180.9994546477747</v>
      </c>
    </row>
    <row r="552" spans="1:7" x14ac:dyDescent="0.2">
      <c r="A552" s="111">
        <v>557</v>
      </c>
      <c r="B552" s="128">
        <f>IF(A552&lt;Normativy!$E$49,Normativy!$F$49, IF(A552&lt;Normativy!$E$50,Normativy!$F$50+Normativy!$G$50*A552+Normativy!$H$50*A552^2,IF(A552&lt;Normativy!$E$51,Normativy!$F$51+Normativy!$G$51*A552+Normativy!$H$51*A552^2,Normativy!$F$52)))</f>
        <v>67.657596600000005</v>
      </c>
      <c r="C552" s="110">
        <f>Normativy!$C$49</f>
        <v>17114</v>
      </c>
      <c r="D552" s="113">
        <f t="shared" si="24"/>
        <v>3035.4019403639295</v>
      </c>
      <c r="E552" s="110">
        <f t="shared" si="25"/>
        <v>1092.7446985310146</v>
      </c>
      <c r="F552" s="113">
        <f>Normativy!$E$88</f>
        <v>52</v>
      </c>
      <c r="G552" s="83">
        <f t="shared" si="26"/>
        <v>4180.1466388949439</v>
      </c>
    </row>
    <row r="553" spans="1:7" x14ac:dyDescent="0.2">
      <c r="A553" s="111">
        <v>558</v>
      </c>
      <c r="B553" s="128">
        <f>IF(A553&lt;Normativy!$E$49,Normativy!$F$49, IF(A553&lt;Normativy!$E$50,Normativy!$F$50+Normativy!$G$50*A553+Normativy!$H$50*A553^2,IF(A553&lt;Normativy!$E$51,Normativy!$F$51+Normativy!$G$51*A553+Normativy!$H$51*A553^2,Normativy!$F$52)))</f>
        <v>67.671557599999986</v>
      </c>
      <c r="C553" s="110">
        <f>Normativy!$C$49</f>
        <v>17114</v>
      </c>
      <c r="D553" s="113">
        <f t="shared" si="24"/>
        <v>3034.7757209005049</v>
      </c>
      <c r="E553" s="110">
        <f t="shared" si="25"/>
        <v>1092.5192595241817</v>
      </c>
      <c r="F553" s="113">
        <f>Normativy!$E$88</f>
        <v>52</v>
      </c>
      <c r="G553" s="83">
        <f t="shared" si="26"/>
        <v>4179.2949804246864</v>
      </c>
    </row>
    <row r="554" spans="1:7" x14ac:dyDescent="0.2">
      <c r="A554" s="111">
        <v>559</v>
      </c>
      <c r="B554" s="128">
        <f>IF(A554&lt;Normativy!$E$49,Normativy!$F$49, IF(A554&lt;Normativy!$E$50,Normativy!$F$50+Normativy!$G$50*A554+Normativy!$H$50*A554^2,IF(A554&lt;Normativy!$E$51,Normativy!$F$51+Normativy!$G$51*A554+Normativy!$H$51*A554^2,Normativy!$F$52)))</f>
        <v>67.685505399999997</v>
      </c>
      <c r="C554" s="110">
        <f>Normativy!$C$49</f>
        <v>17114</v>
      </c>
      <c r="D554" s="113">
        <f t="shared" si="24"/>
        <v>3034.1503514872184</v>
      </c>
      <c r="E554" s="110">
        <f t="shared" si="25"/>
        <v>1092.2941265353986</v>
      </c>
      <c r="F554" s="113">
        <f>Normativy!$E$88</f>
        <v>52</v>
      </c>
      <c r="G554" s="83">
        <f t="shared" si="26"/>
        <v>4178.4444780226167</v>
      </c>
    </row>
    <row r="555" spans="1:7" x14ac:dyDescent="0.2">
      <c r="A555" s="111">
        <v>560</v>
      </c>
      <c r="B555" s="128">
        <f>IF(A555&lt;Normativy!$E$49,Normativy!$F$49, IF(A555&lt;Normativy!$E$50,Normativy!$F$50+Normativy!$G$50*A555+Normativy!$H$50*A555^2,IF(A555&lt;Normativy!$E$51,Normativy!$F$51+Normativy!$G$51*A555+Normativy!$H$51*A555^2,Normativy!$F$52)))</f>
        <v>67.699439999999996</v>
      </c>
      <c r="C555" s="110">
        <f>Normativy!$C$49</f>
        <v>17114</v>
      </c>
      <c r="D555" s="113">
        <f t="shared" si="24"/>
        <v>3033.5258312328729</v>
      </c>
      <c r="E555" s="110">
        <f t="shared" si="25"/>
        <v>1092.0692992438342</v>
      </c>
      <c r="F555" s="113">
        <f>Normativy!$E$88</f>
        <v>52</v>
      </c>
      <c r="G555" s="83">
        <f t="shared" si="26"/>
        <v>4177.5951304767068</v>
      </c>
    </row>
    <row r="556" spans="1:7" x14ac:dyDescent="0.2">
      <c r="A556" s="111">
        <v>561</v>
      </c>
      <c r="B556" s="128">
        <f>IF(A556&lt;Normativy!$E$49,Normativy!$F$49, IF(A556&lt;Normativy!$E$50,Normativy!$F$50+Normativy!$G$50*A556+Normativy!$H$50*A556^2,IF(A556&lt;Normativy!$E$51,Normativy!$F$51+Normativy!$G$51*A556+Normativy!$H$51*A556^2,Normativy!$F$52)))</f>
        <v>67.713361399999997</v>
      </c>
      <c r="C556" s="110">
        <f>Normativy!$C$49</f>
        <v>17114</v>
      </c>
      <c r="D556" s="113">
        <f t="shared" si="24"/>
        <v>3032.9021592479976</v>
      </c>
      <c r="E556" s="110">
        <f t="shared" si="25"/>
        <v>1091.8447773292792</v>
      </c>
      <c r="F556" s="113">
        <f>Normativy!$E$88</f>
        <v>52</v>
      </c>
      <c r="G556" s="83">
        <f t="shared" si="26"/>
        <v>4176.7469365772768</v>
      </c>
    </row>
    <row r="557" spans="1:7" x14ac:dyDescent="0.2">
      <c r="A557" s="111">
        <v>562</v>
      </c>
      <c r="B557" s="128">
        <f>IF(A557&lt;Normativy!$E$49,Normativy!$F$49, IF(A557&lt;Normativy!$E$50,Normativy!$F$50+Normativy!$G$50*A557+Normativy!$H$50*A557^2,IF(A557&lt;Normativy!$E$51,Normativy!$F$51+Normativy!$G$51*A557+Normativy!$H$51*A557^2,Normativy!$F$52)))</f>
        <v>67.7272696</v>
      </c>
      <c r="C557" s="110">
        <f>Normativy!$C$49</f>
        <v>17114</v>
      </c>
      <c r="D557" s="113">
        <f t="shared" si="24"/>
        <v>3032.2793346448443</v>
      </c>
      <c r="E557" s="110">
        <f t="shared" si="25"/>
        <v>1091.620560472144</v>
      </c>
      <c r="F557" s="113">
        <f>Normativy!$E$88</f>
        <v>52</v>
      </c>
      <c r="G557" s="83">
        <f t="shared" si="26"/>
        <v>4175.8998951169888</v>
      </c>
    </row>
    <row r="558" spans="1:7" x14ac:dyDescent="0.2">
      <c r="A558" s="111">
        <v>563</v>
      </c>
      <c r="B558" s="128">
        <f>IF(A558&lt;Normativy!$E$49,Normativy!$F$49, IF(A558&lt;Normativy!$E$50,Normativy!$F$50+Normativy!$G$50*A558+Normativy!$H$50*A558^2,IF(A558&lt;Normativy!$E$51,Normativy!$F$51+Normativy!$G$51*A558+Normativy!$H$51*A558^2,Normativy!$F$52)))</f>
        <v>67.741164599999991</v>
      </c>
      <c r="C558" s="110">
        <f>Normativy!$C$49</f>
        <v>17114</v>
      </c>
      <c r="D558" s="113">
        <f t="shared" si="24"/>
        <v>3031.6573565373874</v>
      </c>
      <c r="E558" s="110">
        <f t="shared" si="25"/>
        <v>1091.3966483534593</v>
      </c>
      <c r="F558" s="113">
        <f>Normativy!$E$88</f>
        <v>52</v>
      </c>
      <c r="G558" s="83">
        <f t="shared" si="26"/>
        <v>4175.054004890847</v>
      </c>
    </row>
    <row r="559" spans="1:7" x14ac:dyDescent="0.2">
      <c r="A559" s="111">
        <v>564</v>
      </c>
      <c r="B559" s="128">
        <f>IF(A559&lt;Normativy!$E$49,Normativy!$F$49, IF(A559&lt;Normativy!$E$50,Normativy!$F$50+Normativy!$G$50*A559+Normativy!$H$50*A559^2,IF(A559&lt;Normativy!$E$51,Normativy!$F$51+Normativy!$G$51*A559+Normativy!$H$51*A559^2,Normativy!$F$52)))</f>
        <v>67.755046399999998</v>
      </c>
      <c r="C559" s="110">
        <f>Normativy!$C$49</f>
        <v>17114</v>
      </c>
      <c r="D559" s="113">
        <f t="shared" si="24"/>
        <v>3031.0362240413137</v>
      </c>
      <c r="E559" s="110">
        <f t="shared" si="25"/>
        <v>1091.1730406548729</v>
      </c>
      <c r="F559" s="113">
        <f>Normativy!$E$88</f>
        <v>52</v>
      </c>
      <c r="G559" s="83">
        <f t="shared" si="26"/>
        <v>4174.2092646961864</v>
      </c>
    </row>
    <row r="560" spans="1:7" x14ac:dyDescent="0.2">
      <c r="A560" s="111">
        <v>565</v>
      </c>
      <c r="B560" s="128">
        <f>IF(A560&lt;Normativy!$E$49,Normativy!$F$49, IF(A560&lt;Normativy!$E$50,Normativy!$F$50+Normativy!$G$50*A560+Normativy!$H$50*A560^2,IF(A560&lt;Normativy!$E$51,Normativy!$F$51+Normativy!$G$51*A560+Normativy!$H$51*A560^2,Normativy!$F$52)))</f>
        <v>67.768914999999993</v>
      </c>
      <c r="C560" s="110">
        <f>Normativy!$C$49</f>
        <v>17114</v>
      </c>
      <c r="D560" s="113">
        <f t="shared" si="24"/>
        <v>3030.4159362740284</v>
      </c>
      <c r="E560" s="110">
        <f t="shared" si="25"/>
        <v>1090.9497370586503</v>
      </c>
      <c r="F560" s="113">
        <f>Normativy!$E$88</f>
        <v>52</v>
      </c>
      <c r="G560" s="83">
        <f t="shared" si="26"/>
        <v>4173.3656733326789</v>
      </c>
    </row>
    <row r="561" spans="1:7" x14ac:dyDescent="0.2">
      <c r="A561" s="111">
        <v>566</v>
      </c>
      <c r="B561" s="128">
        <f>IF(A561&lt;Normativy!$E$49,Normativy!$F$49, IF(A561&lt;Normativy!$E$50,Normativy!$F$50+Normativy!$G$50*A561+Normativy!$H$50*A561^2,IF(A561&lt;Normativy!$E$51,Normativy!$F$51+Normativy!$G$51*A561+Normativy!$H$51*A561^2,Normativy!$F$52)))</f>
        <v>67.782770400000004</v>
      </c>
      <c r="C561" s="110">
        <f>Normativy!$C$49</f>
        <v>17114</v>
      </c>
      <c r="D561" s="113">
        <f t="shared" si="24"/>
        <v>3029.796492354641</v>
      </c>
      <c r="E561" s="110">
        <f t="shared" si="25"/>
        <v>1090.7267372476708</v>
      </c>
      <c r="F561" s="113">
        <f>Normativy!$E$88</f>
        <v>52</v>
      </c>
      <c r="G561" s="83">
        <f t="shared" si="26"/>
        <v>4172.5232296023114</v>
      </c>
    </row>
    <row r="562" spans="1:7" x14ac:dyDescent="0.2">
      <c r="A562" s="111">
        <v>567</v>
      </c>
      <c r="B562" s="128">
        <f>IF(A562&lt;Normativy!$E$49,Normativy!$F$49, IF(A562&lt;Normativy!$E$50,Normativy!$F$50+Normativy!$G$50*A562+Normativy!$H$50*A562^2,IF(A562&lt;Normativy!$E$51,Normativy!$F$51+Normativy!$G$51*A562+Normativy!$H$51*A562^2,Normativy!$F$52)))</f>
        <v>67.796612600000003</v>
      </c>
      <c r="C562" s="110">
        <f>Normativy!$C$49</f>
        <v>17114</v>
      </c>
      <c r="D562" s="113">
        <f t="shared" si="24"/>
        <v>3029.1778914039724</v>
      </c>
      <c r="E562" s="110">
        <f t="shared" si="25"/>
        <v>1090.50404090543</v>
      </c>
      <c r="F562" s="113">
        <f>Normativy!$E$88</f>
        <v>52</v>
      </c>
      <c r="G562" s="83">
        <f t="shared" si="26"/>
        <v>4171.6819323094023</v>
      </c>
    </row>
    <row r="563" spans="1:7" x14ac:dyDescent="0.2">
      <c r="A563" s="111">
        <v>568</v>
      </c>
      <c r="B563" s="128">
        <f>IF(A563&lt;Normativy!$E$49,Normativy!$F$49, IF(A563&lt;Normativy!$E$50,Normativy!$F$50+Normativy!$G$50*A563+Normativy!$H$50*A563^2,IF(A563&lt;Normativy!$E$51,Normativy!$F$51+Normativy!$G$51*A563+Normativy!$H$51*A563^2,Normativy!$F$52)))</f>
        <v>67.81044159999999</v>
      </c>
      <c r="C563" s="110">
        <f>Normativy!$C$49</f>
        <v>17114</v>
      </c>
      <c r="D563" s="113">
        <f t="shared" si="24"/>
        <v>3028.5601325445436</v>
      </c>
      <c r="E563" s="110">
        <f t="shared" si="25"/>
        <v>1090.2816477160356</v>
      </c>
      <c r="F563" s="113">
        <f>Normativy!$E$88</f>
        <v>52</v>
      </c>
      <c r="G563" s="83">
        <f t="shared" si="26"/>
        <v>4170.8417802605791</v>
      </c>
    </row>
    <row r="564" spans="1:7" x14ac:dyDescent="0.2">
      <c r="A564" s="111">
        <v>569</v>
      </c>
      <c r="B564" s="128">
        <f>IF(A564&lt;Normativy!$E$49,Normativy!$F$49, IF(A564&lt;Normativy!$E$50,Normativy!$F$50+Normativy!$G$50*A564+Normativy!$H$50*A564^2,IF(A564&lt;Normativy!$E$51,Normativy!$F$51+Normativy!$G$51*A564+Normativy!$H$51*A564^2,Normativy!$F$52)))</f>
        <v>67.824257399999993</v>
      </c>
      <c r="C564" s="110">
        <f>Normativy!$C$49</f>
        <v>17114</v>
      </c>
      <c r="D564" s="113">
        <f t="shared" si="24"/>
        <v>3027.9432149005734</v>
      </c>
      <c r="E564" s="110">
        <f t="shared" si="25"/>
        <v>1090.0595573642063</v>
      </c>
      <c r="F564" s="113">
        <f>Normativy!$E$88</f>
        <v>52</v>
      </c>
      <c r="G564" s="83">
        <f t="shared" si="26"/>
        <v>4170.0027722647792</v>
      </c>
    </row>
    <row r="565" spans="1:7" x14ac:dyDescent="0.2">
      <c r="A565" s="111">
        <v>570</v>
      </c>
      <c r="B565" s="128">
        <f>IF(A565&lt;Normativy!$E$49,Normativy!$F$49, IF(A565&lt;Normativy!$E$50,Normativy!$F$50+Normativy!$G$50*A565+Normativy!$H$50*A565^2,IF(A565&lt;Normativy!$E$51,Normativy!$F$51+Normativy!$G$51*A565+Normativy!$H$51*A565^2,Normativy!$F$52)))</f>
        <v>67.838059999999999</v>
      </c>
      <c r="C565" s="110">
        <f>Normativy!$C$49</f>
        <v>17114</v>
      </c>
      <c r="D565" s="113">
        <f t="shared" si="24"/>
        <v>3027.3271375979798</v>
      </c>
      <c r="E565" s="110">
        <f t="shared" si="25"/>
        <v>1089.8377695352726</v>
      </c>
      <c r="F565" s="113">
        <f>Normativy!$E$88</f>
        <v>52</v>
      </c>
      <c r="G565" s="83">
        <f t="shared" si="26"/>
        <v>4169.1649071332522</v>
      </c>
    </row>
    <row r="566" spans="1:7" x14ac:dyDescent="0.2">
      <c r="A566" s="111">
        <v>571</v>
      </c>
      <c r="B566" s="128">
        <f>IF(A566&lt;Normativy!$E$49,Normativy!$F$49, IF(A566&lt;Normativy!$E$50,Normativy!$F$50+Normativy!$G$50*A566+Normativy!$H$50*A566^2,IF(A566&lt;Normativy!$E$51,Normativy!$F$51+Normativy!$G$51*A566+Normativy!$H$51*A566^2,Normativy!$F$52)))</f>
        <v>67.851849400000006</v>
      </c>
      <c r="C566" s="110">
        <f>Normativy!$C$49</f>
        <v>17114</v>
      </c>
      <c r="D566" s="113">
        <f t="shared" si="24"/>
        <v>3026.7118997643706</v>
      </c>
      <c r="E566" s="110">
        <f t="shared" si="25"/>
        <v>1089.6162839151734</v>
      </c>
      <c r="F566" s="113">
        <f>Normativy!$E$88</f>
        <v>52</v>
      </c>
      <c r="G566" s="83">
        <f t="shared" si="26"/>
        <v>4168.3281836795441</v>
      </c>
    </row>
    <row r="567" spans="1:7" x14ac:dyDescent="0.2">
      <c r="A567" s="111">
        <v>572</v>
      </c>
      <c r="B567" s="128">
        <f>IF(A567&lt;Normativy!$E$49,Normativy!$F$49, IF(A567&lt;Normativy!$E$50,Normativy!$F$50+Normativy!$G$50*A567+Normativy!$H$50*A567^2,IF(A567&lt;Normativy!$E$51,Normativy!$F$51+Normativy!$G$51*A567+Normativy!$H$51*A567^2,Normativy!$F$52)))</f>
        <v>67.865625599999987</v>
      </c>
      <c r="C567" s="110">
        <f>Normativy!$C$49</f>
        <v>17114</v>
      </c>
      <c r="D567" s="113">
        <f t="shared" si="24"/>
        <v>3026.0975005290456</v>
      </c>
      <c r="E567" s="110">
        <f t="shared" si="25"/>
        <v>1089.3951001904563</v>
      </c>
      <c r="F567" s="113">
        <f>Normativy!$E$88</f>
        <v>52</v>
      </c>
      <c r="G567" s="83">
        <f t="shared" si="26"/>
        <v>4167.4926007195018</v>
      </c>
    </row>
    <row r="568" spans="1:7" x14ac:dyDescent="0.2">
      <c r="A568" s="111">
        <v>573</v>
      </c>
      <c r="B568" s="128">
        <f>IF(A568&lt;Normativy!$E$49,Normativy!$F$49, IF(A568&lt;Normativy!$E$50,Normativy!$F$50+Normativy!$G$50*A568+Normativy!$H$50*A568^2,IF(A568&lt;Normativy!$E$51,Normativy!$F$51+Normativy!$G$51*A568+Normativy!$H$51*A568^2,Normativy!$F$52)))</f>
        <v>67.879388599999999</v>
      </c>
      <c r="C568" s="110">
        <f>Normativy!$C$49</f>
        <v>17114</v>
      </c>
      <c r="D568" s="113">
        <f t="shared" si="24"/>
        <v>3025.4839390229863</v>
      </c>
      <c r="E568" s="110">
        <f t="shared" si="25"/>
        <v>1089.174218048275</v>
      </c>
      <c r="F568" s="113">
        <f>Normativy!$E$88</f>
        <v>52</v>
      </c>
      <c r="G568" s="83">
        <f t="shared" si="26"/>
        <v>4166.6581570712615</v>
      </c>
    </row>
    <row r="569" spans="1:7" x14ac:dyDescent="0.2">
      <c r="A569" s="111">
        <v>574</v>
      </c>
      <c r="B569" s="128">
        <f>IF(A569&lt;Normativy!$E$49,Normativy!$F$49, IF(A569&lt;Normativy!$E$50,Normativy!$F$50+Normativy!$G$50*A569+Normativy!$H$50*A569^2,IF(A569&lt;Normativy!$E$51,Normativy!$F$51+Normativy!$G$51*A569+Normativy!$H$51*A569^2,Normativy!$F$52)))</f>
        <v>67.893138399999998</v>
      </c>
      <c r="C569" s="110">
        <f>Normativy!$C$49</f>
        <v>17114</v>
      </c>
      <c r="D569" s="113">
        <f t="shared" si="24"/>
        <v>3024.8712143788598</v>
      </c>
      <c r="E569" s="110">
        <f t="shared" si="25"/>
        <v>1088.9536371763895</v>
      </c>
      <c r="F569" s="113">
        <f>Normativy!$E$88</f>
        <v>52</v>
      </c>
      <c r="G569" s="83">
        <f t="shared" si="26"/>
        <v>4165.8248515552496</v>
      </c>
    </row>
    <row r="570" spans="1:7" x14ac:dyDescent="0.2">
      <c r="A570" s="111">
        <v>575</v>
      </c>
      <c r="B570" s="128">
        <f>IF(A570&lt;Normativy!$E$49,Normativy!$F$49, IF(A570&lt;Normativy!$E$50,Normativy!$F$50+Normativy!$G$50*A570+Normativy!$H$50*A570^2,IF(A570&lt;Normativy!$E$51,Normativy!$F$51+Normativy!$G$51*A570+Normativy!$H$51*A570^2,Normativy!$F$52)))</f>
        <v>67.906874999999999</v>
      </c>
      <c r="C570" s="110">
        <f>Normativy!$C$49</f>
        <v>17114</v>
      </c>
      <c r="D570" s="113">
        <f t="shared" si="24"/>
        <v>3024.2593257310104</v>
      </c>
      <c r="E570" s="110">
        <f t="shared" si="25"/>
        <v>1088.7333572631637</v>
      </c>
      <c r="F570" s="113">
        <f>Normativy!$E$88</f>
        <v>52</v>
      </c>
      <c r="G570" s="83">
        <f t="shared" si="26"/>
        <v>4164.9926829941742</v>
      </c>
    </row>
    <row r="571" spans="1:7" x14ac:dyDescent="0.2">
      <c r="A571" s="111">
        <v>576</v>
      </c>
      <c r="B571" s="128">
        <f>IF(A571&lt;Normativy!$E$49,Normativy!$F$49, IF(A571&lt;Normativy!$E$50,Normativy!$F$50+Normativy!$G$50*A571+Normativy!$H$50*A571^2,IF(A571&lt;Normativy!$E$51,Normativy!$F$51+Normativy!$G$51*A571+Normativy!$H$51*A571^2,Normativy!$F$52)))</f>
        <v>67.920598400000003</v>
      </c>
      <c r="C571" s="110">
        <f>Normativy!$C$49</f>
        <v>17114</v>
      </c>
      <c r="D571" s="113">
        <f t="shared" si="24"/>
        <v>3023.6482722154578</v>
      </c>
      <c r="E571" s="110">
        <f t="shared" si="25"/>
        <v>1088.5133779975647</v>
      </c>
      <c r="F571" s="113">
        <f>Normativy!$E$88</f>
        <v>52</v>
      </c>
      <c r="G571" s="83">
        <f t="shared" si="26"/>
        <v>4164.1616502130228</v>
      </c>
    </row>
    <row r="572" spans="1:7" x14ac:dyDescent="0.2">
      <c r="A572" s="111">
        <v>577</v>
      </c>
      <c r="B572" s="128">
        <f>IF(A572&lt;Normativy!$E$49,Normativy!$F$49, IF(A572&lt;Normativy!$E$50,Normativy!$F$50+Normativy!$G$50*A572+Normativy!$H$50*A572^2,IF(A572&lt;Normativy!$E$51,Normativy!$F$51+Normativy!$G$51*A572+Normativy!$H$51*A572^2,Normativy!$F$52)))</f>
        <v>67.934308600000008</v>
      </c>
      <c r="C572" s="110">
        <f>Normativy!$C$49</f>
        <v>17114</v>
      </c>
      <c r="D572" s="113">
        <f t="shared" si="24"/>
        <v>3023.0380529698946</v>
      </c>
      <c r="E572" s="110">
        <f t="shared" si="25"/>
        <v>1088.2936990691619</v>
      </c>
      <c r="F572" s="113">
        <f>Normativy!$E$88</f>
        <v>52</v>
      </c>
      <c r="G572" s="83">
        <f t="shared" si="26"/>
        <v>4163.3317520390565</v>
      </c>
    </row>
    <row r="573" spans="1:7" x14ac:dyDescent="0.2">
      <c r="A573" s="111">
        <v>578</v>
      </c>
      <c r="B573" s="128">
        <f>IF(A573&lt;Normativy!$E$49,Normativy!$F$49, IF(A573&lt;Normativy!$E$50,Normativy!$F$50+Normativy!$G$50*A573+Normativy!$H$50*A573^2,IF(A573&lt;Normativy!$E$51,Normativy!$F$51+Normativy!$G$51*A573+Normativy!$H$51*A573^2,Normativy!$F$52)))</f>
        <v>67.948005599999988</v>
      </c>
      <c r="C573" s="110">
        <f>Normativy!$C$49</f>
        <v>17114</v>
      </c>
      <c r="D573" s="113">
        <f t="shared" si="24"/>
        <v>3022.4286671336831</v>
      </c>
      <c r="E573" s="110">
        <f t="shared" si="25"/>
        <v>1088.074320168126</v>
      </c>
      <c r="F573" s="113">
        <f>Normativy!$E$88</f>
        <v>52</v>
      </c>
      <c r="G573" s="83">
        <f t="shared" si="26"/>
        <v>4162.5029873018093</v>
      </c>
    </row>
    <row r="574" spans="1:7" x14ac:dyDescent="0.2">
      <c r="A574" s="111">
        <v>579</v>
      </c>
      <c r="B574" s="128">
        <f>IF(A574&lt;Normativy!$E$49,Normativy!$F$49, IF(A574&lt;Normativy!$E$50,Normativy!$F$50+Normativy!$G$50*A574+Normativy!$H$50*A574^2,IF(A574&lt;Normativy!$E$51,Normativy!$F$51+Normativy!$G$51*A574+Normativy!$H$51*A574^2,Normativy!$F$52)))</f>
        <v>67.961689399999997</v>
      </c>
      <c r="C574" s="110">
        <f>Normativy!$C$49</f>
        <v>17114</v>
      </c>
      <c r="D574" s="113">
        <f t="shared" si="24"/>
        <v>3021.8201138478466</v>
      </c>
      <c r="E574" s="110">
        <f t="shared" si="25"/>
        <v>1087.8552409852248</v>
      </c>
      <c r="F574" s="113">
        <f>Normativy!$E$88</f>
        <v>52</v>
      </c>
      <c r="G574" s="83">
        <f t="shared" si="26"/>
        <v>4161.6753548330717</v>
      </c>
    </row>
    <row r="575" spans="1:7" x14ac:dyDescent="0.2">
      <c r="A575" s="111">
        <v>580</v>
      </c>
      <c r="B575" s="128">
        <f>IF(A575&lt;Normativy!$E$49,Normativy!$F$49, IF(A575&lt;Normativy!$E$50,Normativy!$F$50+Normativy!$G$50*A575+Normativy!$H$50*A575^2,IF(A575&lt;Normativy!$E$51,Normativy!$F$51+Normativy!$G$51*A575+Normativy!$H$51*A575^2,Normativy!$F$52)))</f>
        <v>67.975359999999995</v>
      </c>
      <c r="C575" s="110">
        <f>Normativy!$C$49</f>
        <v>17114</v>
      </c>
      <c r="D575" s="113">
        <f t="shared" si="24"/>
        <v>3021.2123922550763</v>
      </c>
      <c r="E575" s="110">
        <f t="shared" si="25"/>
        <v>1087.6364612118275</v>
      </c>
      <c r="F575" s="113">
        <f>Normativy!$E$88</f>
        <v>52</v>
      </c>
      <c r="G575" s="83">
        <f t="shared" si="26"/>
        <v>4160.8488534669041</v>
      </c>
    </row>
    <row r="576" spans="1:7" x14ac:dyDescent="0.2">
      <c r="A576" s="111">
        <v>581</v>
      </c>
      <c r="B576" s="128">
        <f>IF(A576&lt;Normativy!$E$49,Normativy!$F$49, IF(A576&lt;Normativy!$E$50,Normativy!$F$50+Normativy!$G$50*A576+Normativy!$H$50*A576^2,IF(A576&lt;Normativy!$E$51,Normativy!$F$51+Normativy!$G$51*A576+Normativy!$H$51*A576^2,Normativy!$F$52)))</f>
        <v>67.989017399999994</v>
      </c>
      <c r="C576" s="110">
        <f>Normativy!$C$49</f>
        <v>17114</v>
      </c>
      <c r="D576" s="113">
        <f t="shared" si="24"/>
        <v>3020.6055014997173</v>
      </c>
      <c r="E576" s="110">
        <f t="shared" si="25"/>
        <v>1087.4179805398983</v>
      </c>
      <c r="F576" s="113">
        <f>Normativy!$E$88</f>
        <v>52</v>
      </c>
      <c r="G576" s="83">
        <f t="shared" si="26"/>
        <v>4160.0234820396154</v>
      </c>
    </row>
    <row r="577" spans="1:7" x14ac:dyDescent="0.2">
      <c r="A577" s="111">
        <v>582</v>
      </c>
      <c r="B577" s="128">
        <f>IF(A577&lt;Normativy!$E$49,Normativy!$F$49, IF(A577&lt;Normativy!$E$50,Normativy!$F$50+Normativy!$G$50*A577+Normativy!$H$50*A577^2,IF(A577&lt;Normativy!$E$51,Normativy!$F$51+Normativy!$G$51*A577+Normativy!$H$51*A577^2,Normativy!$F$52)))</f>
        <v>68.002661599999996</v>
      </c>
      <c r="C577" s="110">
        <f>Normativy!$C$49</f>
        <v>17114</v>
      </c>
      <c r="D577" s="113">
        <f t="shared" si="24"/>
        <v>3019.9994407277727</v>
      </c>
      <c r="E577" s="110">
        <f t="shared" si="25"/>
        <v>1087.1997986619981</v>
      </c>
      <c r="F577" s="113">
        <f>Normativy!$E$88</f>
        <v>52</v>
      </c>
      <c r="G577" s="83">
        <f t="shared" si="26"/>
        <v>4159.1992393897708</v>
      </c>
    </row>
    <row r="578" spans="1:7" x14ac:dyDescent="0.2">
      <c r="A578" s="111">
        <v>583</v>
      </c>
      <c r="B578" s="128">
        <f>IF(A578&lt;Normativy!$E$49,Normativy!$F$49, IF(A578&lt;Normativy!$E$50,Normativy!$F$50+Normativy!$G$50*A578+Normativy!$H$50*A578^2,IF(A578&lt;Normativy!$E$51,Normativy!$F$51+Normativy!$G$51*A578+Normativy!$H$51*A578^2,Normativy!$F$52)))</f>
        <v>68.0162926</v>
      </c>
      <c r="C578" s="110">
        <f>Normativy!$C$49</f>
        <v>17114</v>
      </c>
      <c r="D578" s="113">
        <f t="shared" si="24"/>
        <v>3019.3942090868977</v>
      </c>
      <c r="E578" s="110">
        <f t="shared" si="25"/>
        <v>1086.9819152712832</v>
      </c>
      <c r="F578" s="113">
        <f>Normativy!$E$88</f>
        <v>52</v>
      </c>
      <c r="G578" s="83">
        <f t="shared" si="26"/>
        <v>4158.3761243581812</v>
      </c>
    </row>
    <row r="579" spans="1:7" x14ac:dyDescent="0.2">
      <c r="A579" s="111">
        <v>584</v>
      </c>
      <c r="B579" s="128">
        <f>IF(A579&lt;Normativy!$E$49,Normativy!$F$49, IF(A579&lt;Normativy!$E$50,Normativy!$F$50+Normativy!$G$50*A579+Normativy!$H$50*A579^2,IF(A579&lt;Normativy!$E$51,Normativy!$F$51+Normativy!$G$51*A579+Normativy!$H$51*A579^2,Normativy!$F$52)))</f>
        <v>68.029910399999991</v>
      </c>
      <c r="C579" s="110">
        <f>Normativy!$C$49</f>
        <v>17114</v>
      </c>
      <c r="D579" s="113">
        <f t="shared" si="24"/>
        <v>3018.7898057263947</v>
      </c>
      <c r="E579" s="110">
        <f t="shared" si="25"/>
        <v>1086.7643300615021</v>
      </c>
      <c r="F579" s="113">
        <f>Normativy!$E$88</f>
        <v>52</v>
      </c>
      <c r="G579" s="83">
        <f t="shared" si="26"/>
        <v>4157.5541357878965</v>
      </c>
    </row>
    <row r="580" spans="1:7" x14ac:dyDescent="0.2">
      <c r="A580" s="111">
        <v>585</v>
      </c>
      <c r="B580" s="128">
        <f>IF(A580&lt;Normativy!$E$49,Normativy!$F$49, IF(A580&lt;Normativy!$E$50,Normativy!$F$50+Normativy!$G$50*A580+Normativy!$H$50*A580^2,IF(A580&lt;Normativy!$E$51,Normativy!$F$51+Normativy!$G$51*A580+Normativy!$H$51*A580^2,Normativy!$F$52)))</f>
        <v>68.043514999999999</v>
      </c>
      <c r="C580" s="110">
        <f>Normativy!$C$49</f>
        <v>17114</v>
      </c>
      <c r="D580" s="113">
        <f t="shared" si="24"/>
        <v>3018.1862297972111</v>
      </c>
      <c r="E580" s="110">
        <f t="shared" si="25"/>
        <v>1086.5470427269959</v>
      </c>
      <c r="F580" s="113">
        <f>Normativy!$E$88</f>
        <v>52</v>
      </c>
      <c r="G580" s="83">
        <f t="shared" si="26"/>
        <v>4156.7332725242068</v>
      </c>
    </row>
    <row r="581" spans="1:7" x14ac:dyDescent="0.2">
      <c r="A581" s="111">
        <v>586</v>
      </c>
      <c r="B581" s="128">
        <f>IF(A581&lt;Normativy!$E$49,Normativy!$F$49, IF(A581&lt;Normativy!$E$50,Normativy!$F$50+Normativy!$G$50*A581+Normativy!$H$50*A581^2,IF(A581&lt;Normativy!$E$51,Normativy!$F$51+Normativy!$G$51*A581+Normativy!$H$51*A581^2,Normativy!$F$52)))</f>
        <v>68.057106400000009</v>
      </c>
      <c r="C581" s="110">
        <f>Normativy!$C$49</f>
        <v>17114</v>
      </c>
      <c r="D581" s="113">
        <f t="shared" si="24"/>
        <v>3017.58348045194</v>
      </c>
      <c r="E581" s="110">
        <f t="shared" si="25"/>
        <v>1086.3300529626983</v>
      </c>
      <c r="F581" s="113">
        <f>Normativy!$E$88</f>
        <v>52</v>
      </c>
      <c r="G581" s="83">
        <f t="shared" si="26"/>
        <v>4155.9135334146386</v>
      </c>
    </row>
    <row r="582" spans="1:7" x14ac:dyDescent="0.2">
      <c r="A582" s="111">
        <v>587</v>
      </c>
      <c r="B582" s="128">
        <f>IF(A582&lt;Normativy!$E$49,Normativy!$F$49, IF(A582&lt;Normativy!$E$50,Normativy!$F$50+Normativy!$G$50*A582+Normativy!$H$50*A582^2,IF(A582&lt;Normativy!$E$51,Normativy!$F$51+Normativy!$G$51*A582+Normativy!$H$51*A582^2,Normativy!$F$52)))</f>
        <v>68.070684600000007</v>
      </c>
      <c r="C582" s="110">
        <f>Normativy!$C$49</f>
        <v>17114</v>
      </c>
      <c r="D582" s="113">
        <f t="shared" ref="D582:D645" si="27">C582/B582*12</f>
        <v>3016.9815568448093</v>
      </c>
      <c r="E582" s="110">
        <f t="shared" ref="E582:E645" si="28">D582*0.36</f>
        <v>1086.1133604641313</v>
      </c>
      <c r="F582" s="113">
        <f>Normativy!$E$88</f>
        <v>52</v>
      </c>
      <c r="G582" s="83">
        <f t="shared" si="26"/>
        <v>4155.0949173089411</v>
      </c>
    </row>
    <row r="583" spans="1:7" x14ac:dyDescent="0.2">
      <c r="A583" s="111">
        <v>588</v>
      </c>
      <c r="B583" s="128">
        <f>IF(A583&lt;Normativy!$E$49,Normativy!$F$49, IF(A583&lt;Normativy!$E$50,Normativy!$F$50+Normativy!$G$50*A583+Normativy!$H$50*A583^2,IF(A583&lt;Normativy!$E$51,Normativy!$F$51+Normativy!$G$51*A583+Normativy!$H$51*A583^2,Normativy!$F$52)))</f>
        <v>68.084249599999993</v>
      </c>
      <c r="C583" s="110">
        <f>Normativy!$C$49</f>
        <v>17114</v>
      </c>
      <c r="D583" s="113">
        <f t="shared" si="27"/>
        <v>3016.3804581316854</v>
      </c>
      <c r="E583" s="110">
        <f t="shared" si="28"/>
        <v>1085.8969649274068</v>
      </c>
      <c r="F583" s="113">
        <f>Normativy!$E$88</f>
        <v>52</v>
      </c>
      <c r="G583" s="83">
        <f t="shared" ref="G583:G646" si="29">D583+E583+F583</f>
        <v>4154.2774230590921</v>
      </c>
    </row>
    <row r="584" spans="1:7" x14ac:dyDescent="0.2">
      <c r="A584" s="111">
        <v>589</v>
      </c>
      <c r="B584" s="128">
        <f>IF(A584&lt;Normativy!$E$49,Normativy!$F$49, IF(A584&lt;Normativy!$E$50,Normativy!$F$50+Normativy!$G$50*A584+Normativy!$H$50*A584^2,IF(A584&lt;Normativy!$E$51,Normativy!$F$51+Normativy!$G$51*A584+Normativy!$H$51*A584^2,Normativy!$F$52)))</f>
        <v>68.097801399999994</v>
      </c>
      <c r="C584" s="110">
        <f>Normativy!$C$49</f>
        <v>17114</v>
      </c>
      <c r="D584" s="113">
        <f t="shared" si="27"/>
        <v>3015.7801834700645</v>
      </c>
      <c r="E584" s="110">
        <f t="shared" si="28"/>
        <v>1085.6808660492231</v>
      </c>
      <c r="F584" s="113">
        <f>Normativy!$E$88</f>
        <v>52</v>
      </c>
      <c r="G584" s="83">
        <f t="shared" si="29"/>
        <v>4153.4610495192874</v>
      </c>
    </row>
    <row r="585" spans="1:7" x14ac:dyDescent="0.2">
      <c r="A585" s="111">
        <v>590</v>
      </c>
      <c r="B585" s="128">
        <f>IF(A585&lt;Normativy!$E$49,Normativy!$F$49, IF(A585&lt;Normativy!$E$50,Normativy!$F$50+Normativy!$G$50*A585+Normativy!$H$50*A585^2,IF(A585&lt;Normativy!$E$51,Normativy!$F$51+Normativy!$G$51*A585+Normativy!$H$51*A585^2,Normativy!$F$52)))</f>
        <v>68.111339999999998</v>
      </c>
      <c r="C585" s="110">
        <f>Normativy!$C$49</f>
        <v>17114</v>
      </c>
      <c r="D585" s="113">
        <f t="shared" si="27"/>
        <v>3015.1807320190737</v>
      </c>
      <c r="E585" s="110">
        <f t="shared" si="28"/>
        <v>1085.4650635268665</v>
      </c>
      <c r="F585" s="113">
        <f>Normativy!$E$88</f>
        <v>52</v>
      </c>
      <c r="G585" s="83">
        <f t="shared" si="29"/>
        <v>4152.64579554594</v>
      </c>
    </row>
    <row r="586" spans="1:7" x14ac:dyDescent="0.2">
      <c r="A586" s="111">
        <v>591</v>
      </c>
      <c r="B586" s="128">
        <f>IF(A586&lt;Normativy!$E$49,Normativy!$F$49, IF(A586&lt;Normativy!$E$50,Normativy!$F$50+Normativy!$G$50*A586+Normativy!$H$50*A586^2,IF(A586&lt;Normativy!$E$51,Normativy!$F$51+Normativy!$G$51*A586+Normativy!$H$51*A586^2,Normativy!$F$52)))</f>
        <v>68.124865400000004</v>
      </c>
      <c r="C586" s="110">
        <f>Normativy!$C$49</f>
        <v>17114</v>
      </c>
      <c r="D586" s="113">
        <f t="shared" si="27"/>
        <v>3014.5821029394647</v>
      </c>
      <c r="E586" s="110">
        <f t="shared" si="28"/>
        <v>1085.2495570582073</v>
      </c>
      <c r="F586" s="113">
        <f>Normativy!$E$88</f>
        <v>52</v>
      </c>
      <c r="G586" s="83">
        <f t="shared" si="29"/>
        <v>4151.8316599976715</v>
      </c>
    </row>
    <row r="587" spans="1:7" x14ac:dyDescent="0.2">
      <c r="A587" s="111">
        <v>592</v>
      </c>
      <c r="B587" s="128">
        <f>IF(A587&lt;Normativy!$E$49,Normativy!$F$49, IF(A587&lt;Normativy!$E$50,Normativy!$F$50+Normativy!$G$50*A587+Normativy!$H$50*A587^2,IF(A587&lt;Normativy!$E$51,Normativy!$F$51+Normativy!$G$51*A587+Normativy!$H$51*A587^2,Normativy!$F$52)))</f>
        <v>68.138377599999984</v>
      </c>
      <c r="C587" s="110">
        <f>Normativy!$C$49</f>
        <v>17114</v>
      </c>
      <c r="D587" s="113">
        <f t="shared" si="27"/>
        <v>3013.9842953936145</v>
      </c>
      <c r="E587" s="110">
        <f t="shared" si="28"/>
        <v>1085.0343463417012</v>
      </c>
      <c r="F587" s="113">
        <f>Normativy!$E$88</f>
        <v>52</v>
      </c>
      <c r="G587" s="83">
        <f t="shared" si="29"/>
        <v>4151.0186417353161</v>
      </c>
    </row>
    <row r="588" spans="1:7" x14ac:dyDescent="0.2">
      <c r="A588" s="111">
        <v>593</v>
      </c>
      <c r="B588" s="128">
        <f>IF(A588&lt;Normativy!$E$49,Normativy!$F$49, IF(A588&lt;Normativy!$E$50,Normativy!$F$50+Normativy!$G$50*A588+Normativy!$H$50*A588^2,IF(A588&lt;Normativy!$E$51,Normativy!$F$51+Normativy!$G$51*A588+Normativy!$H$51*A588^2,Normativy!$F$52)))</f>
        <v>68.151876599999994</v>
      </c>
      <c r="C588" s="110">
        <f>Normativy!$C$49</f>
        <v>17114</v>
      </c>
      <c r="D588" s="113">
        <f t="shared" si="27"/>
        <v>3013.3873085455143</v>
      </c>
      <c r="E588" s="110">
        <f t="shared" si="28"/>
        <v>1084.8194310763852</v>
      </c>
      <c r="F588" s="113">
        <f>Normativy!$E$88</f>
        <v>52</v>
      </c>
      <c r="G588" s="83">
        <f t="shared" si="29"/>
        <v>4150.206739621899</v>
      </c>
    </row>
    <row r="589" spans="1:7" x14ac:dyDescent="0.2">
      <c r="A589" s="111">
        <v>594</v>
      </c>
      <c r="B589" s="128">
        <f>IF(A589&lt;Normativy!$E$49,Normativy!$F$49, IF(A589&lt;Normativy!$E$50,Normativy!$F$50+Normativy!$G$50*A589+Normativy!$H$50*A589^2,IF(A589&lt;Normativy!$E$51,Normativy!$F$51+Normativy!$G$51*A589+Normativy!$H$51*A589^2,Normativy!$F$52)))</f>
        <v>68.165362399999992</v>
      </c>
      <c r="C589" s="110">
        <f>Normativy!$C$49</f>
        <v>17114</v>
      </c>
      <c r="D589" s="113">
        <f t="shared" si="27"/>
        <v>3012.7911415607764</v>
      </c>
      <c r="E589" s="110">
        <f t="shared" si="28"/>
        <v>1084.6048109618794</v>
      </c>
      <c r="F589" s="113">
        <f>Normativy!$E$88</f>
        <v>52</v>
      </c>
      <c r="G589" s="83">
        <f t="shared" si="29"/>
        <v>4149.3959525226555</v>
      </c>
    </row>
    <row r="590" spans="1:7" x14ac:dyDescent="0.2">
      <c r="A590" s="111">
        <v>595</v>
      </c>
      <c r="B590" s="128">
        <f>IF(A590&lt;Normativy!$E$49,Normativy!$F$49, IF(A590&lt;Normativy!$E$50,Normativy!$F$50+Normativy!$G$50*A590+Normativy!$H$50*A590^2,IF(A590&lt;Normativy!$E$51,Normativy!$F$51+Normativy!$G$51*A590+Normativy!$H$51*A590^2,Normativy!$F$52)))</f>
        <v>68.178834999999992</v>
      </c>
      <c r="C590" s="110">
        <f>Normativy!$C$49</f>
        <v>17114</v>
      </c>
      <c r="D590" s="113">
        <f t="shared" si="27"/>
        <v>3012.1957936066233</v>
      </c>
      <c r="E590" s="110">
        <f t="shared" si="28"/>
        <v>1084.3904856983843</v>
      </c>
      <c r="F590" s="113">
        <f>Normativy!$E$88</f>
        <v>52</v>
      </c>
      <c r="G590" s="83">
        <f t="shared" si="29"/>
        <v>4148.5862793050073</v>
      </c>
    </row>
    <row r="591" spans="1:7" x14ac:dyDescent="0.2">
      <c r="A591" s="111">
        <v>596</v>
      </c>
      <c r="B591" s="128">
        <f>IF(A591&lt;Normativy!$E$49,Normativy!$F$49, IF(A591&lt;Normativy!$E$50,Normativy!$F$50+Normativy!$G$50*A591+Normativy!$H$50*A591^2,IF(A591&lt;Normativy!$E$51,Normativy!$F$51+Normativy!$G$51*A591+Normativy!$H$51*A591^2,Normativy!$F$52)))</f>
        <v>68.192294400000009</v>
      </c>
      <c r="C591" s="110">
        <f>Normativy!$C$49</f>
        <v>17114</v>
      </c>
      <c r="D591" s="113">
        <f t="shared" si="27"/>
        <v>3011.6012638518873</v>
      </c>
      <c r="E591" s="110">
        <f t="shared" si="28"/>
        <v>1084.1764549866793</v>
      </c>
      <c r="F591" s="113">
        <f>Normativy!$E$88</f>
        <v>52</v>
      </c>
      <c r="G591" s="83">
        <f t="shared" si="29"/>
        <v>4147.7777188385662</v>
      </c>
    </row>
    <row r="592" spans="1:7" x14ac:dyDescent="0.2">
      <c r="A592" s="111">
        <v>597</v>
      </c>
      <c r="B592" s="128">
        <f>IF(A592&lt;Normativy!$E$49,Normativy!$F$49, IF(A592&lt;Normativy!$E$50,Normativy!$F$50+Normativy!$G$50*A592+Normativy!$H$50*A592^2,IF(A592&lt;Normativy!$E$51,Normativy!$F$51+Normativy!$G$51*A592+Normativy!$H$51*A592^2,Normativy!$F$52)))</f>
        <v>68.205740599999999</v>
      </c>
      <c r="C592" s="110">
        <f>Normativy!$C$49</f>
        <v>17114</v>
      </c>
      <c r="D592" s="113">
        <f t="shared" si="27"/>
        <v>3011.0075514670098</v>
      </c>
      <c r="E592" s="110">
        <f t="shared" si="28"/>
        <v>1083.9627185281236</v>
      </c>
      <c r="F592" s="113">
        <f>Normativy!$E$88</f>
        <v>52</v>
      </c>
      <c r="G592" s="83">
        <f t="shared" si="29"/>
        <v>4146.9702699951331</v>
      </c>
    </row>
    <row r="593" spans="1:7" x14ac:dyDescent="0.2">
      <c r="A593" s="111">
        <v>598</v>
      </c>
      <c r="B593" s="128">
        <f>IF(A593&lt;Normativy!$E$49,Normativy!$F$49, IF(A593&lt;Normativy!$E$50,Normativy!$F$50+Normativy!$G$50*A593+Normativy!$H$50*A593^2,IF(A593&lt;Normativy!$E$51,Normativy!$F$51+Normativy!$G$51*A593+Normativy!$H$51*A593^2,Normativy!$F$52)))</f>
        <v>68.219173599999991</v>
      </c>
      <c r="C593" s="110">
        <f>Normativy!$C$49</f>
        <v>17114</v>
      </c>
      <c r="D593" s="113">
        <f t="shared" si="27"/>
        <v>3010.4146556240316</v>
      </c>
      <c r="E593" s="110">
        <f t="shared" si="28"/>
        <v>1083.7492760246514</v>
      </c>
      <c r="F593" s="113">
        <f>Normativy!$E$88</f>
        <v>52</v>
      </c>
      <c r="G593" s="83">
        <f t="shared" si="29"/>
        <v>4146.1639316486835</v>
      </c>
    </row>
    <row r="594" spans="1:7" x14ac:dyDescent="0.2">
      <c r="A594" s="111">
        <v>599</v>
      </c>
      <c r="B594" s="128">
        <f>IF(A594&lt;Normativy!$E$49,Normativy!$F$49, IF(A594&lt;Normativy!$E$50,Normativy!$F$50+Normativy!$G$50*A594+Normativy!$H$50*A594^2,IF(A594&lt;Normativy!$E$51,Normativy!$F$51+Normativy!$G$51*A594+Normativy!$H$51*A594^2,Normativy!$F$52)))</f>
        <v>68.232593399999999</v>
      </c>
      <c r="C594" s="110">
        <f>Normativy!$C$49</f>
        <v>17114</v>
      </c>
      <c r="D594" s="113">
        <f t="shared" si="27"/>
        <v>3009.8225754965956</v>
      </c>
      <c r="E594" s="110">
        <f t="shared" si="28"/>
        <v>1083.5361271787744</v>
      </c>
      <c r="F594" s="113">
        <f>Normativy!$E$88</f>
        <v>52</v>
      </c>
      <c r="G594" s="83">
        <f t="shared" si="29"/>
        <v>4145.3587026753703</v>
      </c>
    </row>
    <row r="595" spans="1:7" x14ac:dyDescent="0.2">
      <c r="A595" s="111">
        <v>600</v>
      </c>
      <c r="B595" s="128">
        <f>IF(A595&lt;Normativy!$E$49,Normativy!$F$49, IF(A595&lt;Normativy!$E$50,Normativy!$F$50+Normativy!$G$50*A595+Normativy!$H$50*A595^2,IF(A595&lt;Normativy!$E$51,Normativy!$F$51+Normativy!$G$51*A595+Normativy!$H$51*A595^2,Normativy!$F$52)))</f>
        <v>68.245999999999995</v>
      </c>
      <c r="C595" s="110">
        <f>Normativy!$C$49</f>
        <v>17114</v>
      </c>
      <c r="D595" s="113">
        <f t="shared" si="27"/>
        <v>3009.2313102599423</v>
      </c>
      <c r="E595" s="110">
        <f t="shared" si="28"/>
        <v>1083.3232716935793</v>
      </c>
      <c r="F595" s="113">
        <f>Normativy!$E$88</f>
        <v>52</v>
      </c>
      <c r="G595" s="83">
        <f t="shared" si="29"/>
        <v>4144.5545819535218</v>
      </c>
    </row>
    <row r="596" spans="1:7" x14ac:dyDescent="0.2">
      <c r="A596" s="111">
        <v>601</v>
      </c>
      <c r="B596" s="128">
        <f>IF(A596&lt;Normativy!$E$49,Normativy!$F$49, IF(A596&lt;Normativy!$E$50,Normativy!$F$50+Normativy!$G$50*A596+Normativy!$H$50*A596^2,IF(A596&lt;Normativy!$E$51,Normativy!$F$51+Normativy!$G$51*A596+Normativy!$H$51*A596^2,Normativy!$F$52)))</f>
        <v>68.259393400000008</v>
      </c>
      <c r="C596" s="110">
        <f>Normativy!$C$49</f>
        <v>17114</v>
      </c>
      <c r="D596" s="113">
        <f t="shared" si="27"/>
        <v>3008.6408590909041</v>
      </c>
      <c r="E596" s="110">
        <f t="shared" si="28"/>
        <v>1083.1107092727254</v>
      </c>
      <c r="F596" s="113">
        <f>Normativy!$E$88</f>
        <v>52</v>
      </c>
      <c r="G596" s="83">
        <f t="shared" si="29"/>
        <v>4143.7515683636293</v>
      </c>
    </row>
    <row r="597" spans="1:7" x14ac:dyDescent="0.2">
      <c r="A597" s="111">
        <v>602</v>
      </c>
      <c r="B597" s="128">
        <f>IF(A597&lt;Normativy!$E$49,Normativy!$F$49, IF(A597&lt;Normativy!$E$50,Normativy!$F$50+Normativy!$G$50*A597+Normativy!$H$50*A597^2,IF(A597&lt;Normativy!$E$51,Normativy!$F$51+Normativy!$G$51*A597+Normativy!$H$51*A597^2,Normativy!$F$52)))</f>
        <v>68.272773599999994</v>
      </c>
      <c r="C597" s="110">
        <f>Normativy!$C$49</f>
        <v>17114</v>
      </c>
      <c r="D597" s="113">
        <f t="shared" si="27"/>
        <v>3008.0512211679065</v>
      </c>
      <c r="E597" s="110">
        <f t="shared" si="28"/>
        <v>1082.8984396204464</v>
      </c>
      <c r="F597" s="113">
        <f>Normativy!$E$88</f>
        <v>52</v>
      </c>
      <c r="G597" s="83">
        <f t="shared" si="29"/>
        <v>4142.949660788353</v>
      </c>
    </row>
    <row r="598" spans="1:7" x14ac:dyDescent="0.2">
      <c r="A598" s="111">
        <v>603</v>
      </c>
      <c r="B598" s="128">
        <f>IF(A598&lt;Normativy!$E$49,Normativy!$F$49, IF(A598&lt;Normativy!$E$50,Normativy!$F$50+Normativy!$G$50*A598+Normativy!$H$50*A598^2,IF(A598&lt;Normativy!$E$51,Normativy!$F$51+Normativy!$G$51*A598+Normativy!$H$51*A598^2,Normativy!$F$52)))</f>
        <v>68.286140599999996</v>
      </c>
      <c r="C598" s="110">
        <f>Normativy!$C$49</f>
        <v>17114</v>
      </c>
      <c r="D598" s="113">
        <f t="shared" si="27"/>
        <v>3007.4623956709602</v>
      </c>
      <c r="E598" s="110">
        <f t="shared" si="28"/>
        <v>1082.6864624415457</v>
      </c>
      <c r="F598" s="113">
        <f>Normativy!$E$88</f>
        <v>52</v>
      </c>
      <c r="G598" s="83">
        <f t="shared" si="29"/>
        <v>4142.1488581125059</v>
      </c>
    </row>
    <row r="599" spans="1:7" x14ac:dyDescent="0.2">
      <c r="A599" s="111">
        <v>604</v>
      </c>
      <c r="B599" s="128">
        <f>IF(A599&lt;Normativy!$E$49,Normativy!$F$49, IF(A599&lt;Normativy!$E$50,Normativy!$F$50+Normativy!$G$50*A599+Normativy!$H$50*A599^2,IF(A599&lt;Normativy!$E$51,Normativy!$F$51+Normativy!$G$51*A599+Normativy!$H$51*A599^2,Normativy!$F$52)))</f>
        <v>68.2994944</v>
      </c>
      <c r="C599" s="110">
        <f>Normativy!$C$49</f>
        <v>17114</v>
      </c>
      <c r="D599" s="113">
        <f t="shared" si="27"/>
        <v>3006.8743817816608</v>
      </c>
      <c r="E599" s="110">
        <f t="shared" si="28"/>
        <v>1082.4747774413979</v>
      </c>
      <c r="F599" s="113">
        <f>Normativy!$E$88</f>
        <v>52</v>
      </c>
      <c r="G599" s="83">
        <f t="shared" si="29"/>
        <v>4141.3491592230585</v>
      </c>
    </row>
    <row r="600" spans="1:7" x14ac:dyDescent="0.2">
      <c r="A600" s="111">
        <v>605</v>
      </c>
      <c r="B600" s="128">
        <f>IF(A600&lt;Normativy!$E$49,Normativy!$F$49, IF(A600&lt;Normativy!$E$50,Normativy!$F$50+Normativy!$G$50*A600+Normativy!$H$50*A600^2,IF(A600&lt;Normativy!$E$51,Normativy!$F$51+Normativy!$G$51*A600+Normativy!$H$51*A600^2,Normativy!$F$52)))</f>
        <v>68.312835000000007</v>
      </c>
      <c r="C600" s="110">
        <f>Normativy!$C$49</f>
        <v>17114</v>
      </c>
      <c r="D600" s="113">
        <f t="shared" si="27"/>
        <v>3006.2871786831856</v>
      </c>
      <c r="E600" s="110">
        <f t="shared" si="28"/>
        <v>1082.2633843259468</v>
      </c>
      <c r="F600" s="113">
        <f>Normativy!$E$88</f>
        <v>52</v>
      </c>
      <c r="G600" s="83">
        <f t="shared" si="29"/>
        <v>4140.550563009132</v>
      </c>
    </row>
    <row r="601" spans="1:7" x14ac:dyDescent="0.2">
      <c r="A601" s="111">
        <v>606</v>
      </c>
      <c r="B601" s="128">
        <f>IF(A601&lt;Normativy!$E$49,Normativy!$F$49, IF(A601&lt;Normativy!$E$50,Normativy!$F$50+Normativy!$G$50*A601+Normativy!$H$50*A601^2,IF(A601&lt;Normativy!$E$51,Normativy!$F$51+Normativy!$G$51*A601+Normativy!$H$51*A601^2,Normativy!$F$52)))</f>
        <v>68.326162400000001</v>
      </c>
      <c r="C601" s="110">
        <f>Normativy!$C$49</f>
        <v>17114</v>
      </c>
      <c r="D601" s="113">
        <f t="shared" si="27"/>
        <v>3005.7007855602906</v>
      </c>
      <c r="E601" s="110">
        <f t="shared" si="28"/>
        <v>1082.0522828017047</v>
      </c>
      <c r="F601" s="113">
        <f>Normativy!$E$88</f>
        <v>52</v>
      </c>
      <c r="G601" s="83">
        <f t="shared" si="29"/>
        <v>4139.7530683619952</v>
      </c>
    </row>
    <row r="602" spans="1:7" x14ac:dyDescent="0.2">
      <c r="A602" s="111">
        <v>607</v>
      </c>
      <c r="B602" s="128">
        <f>IF(A602&lt;Normativy!$E$49,Normativy!$F$49, IF(A602&lt;Normativy!$E$50,Normativy!$F$50+Normativy!$G$50*A602+Normativy!$H$50*A602^2,IF(A602&lt;Normativy!$E$51,Normativy!$F$51+Normativy!$G$51*A602+Normativy!$H$51*A602^2,Normativy!$F$52)))</f>
        <v>68.339476599999998</v>
      </c>
      <c r="C602" s="110">
        <f>Normativy!$C$49</f>
        <v>17114</v>
      </c>
      <c r="D602" s="113">
        <f t="shared" si="27"/>
        <v>3005.1152015993052</v>
      </c>
      <c r="E602" s="110">
        <f t="shared" si="28"/>
        <v>1081.8414725757498</v>
      </c>
      <c r="F602" s="113">
        <f>Normativy!$E$88</f>
        <v>52</v>
      </c>
      <c r="G602" s="83">
        <f t="shared" si="29"/>
        <v>4138.956674175055</v>
      </c>
    </row>
    <row r="603" spans="1:7" x14ac:dyDescent="0.2">
      <c r="A603" s="111">
        <v>608</v>
      </c>
      <c r="B603" s="128">
        <f>IF(A603&lt;Normativy!$E$49,Normativy!$F$49, IF(A603&lt;Normativy!$E$50,Normativy!$F$50+Normativy!$G$50*A603+Normativy!$H$50*A603^2,IF(A603&lt;Normativy!$E$51,Normativy!$F$51+Normativy!$G$51*A603+Normativy!$H$51*A603^2,Normativy!$F$52)))</f>
        <v>68.352777599999996</v>
      </c>
      <c r="C603" s="110">
        <f>Normativy!$C$49</f>
        <v>17114</v>
      </c>
      <c r="D603" s="113">
        <f t="shared" si="27"/>
        <v>3004.5304259881314</v>
      </c>
      <c r="E603" s="110">
        <f t="shared" si="28"/>
        <v>1081.6309533557273</v>
      </c>
      <c r="F603" s="113">
        <f>Normativy!$E$88</f>
        <v>52</v>
      </c>
      <c r="G603" s="83">
        <f t="shared" si="29"/>
        <v>4138.1613793438592</v>
      </c>
    </row>
    <row r="604" spans="1:7" x14ac:dyDescent="0.2">
      <c r="A604" s="111">
        <v>609</v>
      </c>
      <c r="B604" s="128">
        <f>IF(A604&lt;Normativy!$E$49,Normativy!$F$49, IF(A604&lt;Normativy!$E$50,Normativy!$F$50+Normativy!$G$50*A604+Normativy!$H$50*A604^2,IF(A604&lt;Normativy!$E$51,Normativy!$F$51+Normativy!$G$51*A604+Normativy!$H$51*A604^2,Normativy!$F$52)))</f>
        <v>68.366065399999997</v>
      </c>
      <c r="C604" s="110">
        <f>Normativy!$C$49</f>
        <v>17114</v>
      </c>
      <c r="D604" s="113">
        <f t="shared" si="27"/>
        <v>3003.94645791624</v>
      </c>
      <c r="E604" s="110">
        <f t="shared" si="28"/>
        <v>1081.4207248498465</v>
      </c>
      <c r="F604" s="113">
        <f>Normativy!$E$88</f>
        <v>52</v>
      </c>
      <c r="G604" s="83">
        <f t="shared" si="29"/>
        <v>4137.3671827660864</v>
      </c>
    </row>
    <row r="605" spans="1:7" x14ac:dyDescent="0.2">
      <c r="A605" s="111">
        <v>610</v>
      </c>
      <c r="B605" s="128">
        <f>IF(A605&lt;Normativy!$E$49,Normativy!$F$49, IF(A605&lt;Normativy!$E$50,Normativy!$F$50+Normativy!$G$50*A605+Normativy!$H$50*A605^2,IF(A605&lt;Normativy!$E$51,Normativy!$F$51+Normativy!$G$51*A605+Normativy!$H$51*A605^2,Normativy!$F$52)))</f>
        <v>68.379339999999999</v>
      </c>
      <c r="C605" s="110">
        <f>Normativy!$C$49</f>
        <v>17114</v>
      </c>
      <c r="D605" s="113">
        <f t="shared" si="27"/>
        <v>3003.3632965746669</v>
      </c>
      <c r="E605" s="110">
        <f t="shared" si="28"/>
        <v>1081.2107867668801</v>
      </c>
      <c r="F605" s="113">
        <f>Normativy!$E$88</f>
        <v>52</v>
      </c>
      <c r="G605" s="83">
        <f t="shared" si="29"/>
        <v>4136.5740833415475</v>
      </c>
    </row>
    <row r="606" spans="1:7" x14ac:dyDescent="0.2">
      <c r="A606" s="111">
        <v>611</v>
      </c>
      <c r="B606" s="128">
        <f>IF(A606&lt;Normativy!$E$49,Normativy!$F$49, IF(A606&lt;Normativy!$E$50,Normativy!$F$50+Normativy!$G$50*A606+Normativy!$H$50*A606^2,IF(A606&lt;Normativy!$E$51,Normativy!$F$51+Normativy!$G$51*A606+Normativy!$H$51*A606^2,Normativy!$F$52)))</f>
        <v>68.392601400000004</v>
      </c>
      <c r="C606" s="110">
        <f>Normativy!$C$49</f>
        <v>17114</v>
      </c>
      <c r="D606" s="113">
        <f t="shared" si="27"/>
        <v>3002.780941156012</v>
      </c>
      <c r="E606" s="110">
        <f t="shared" si="28"/>
        <v>1081.0011388161643</v>
      </c>
      <c r="F606" s="113">
        <f>Normativy!$E$88</f>
        <v>52</v>
      </c>
      <c r="G606" s="83">
        <f t="shared" si="29"/>
        <v>4135.7820799721758</v>
      </c>
    </row>
    <row r="607" spans="1:7" x14ac:dyDescent="0.2">
      <c r="A607" s="111">
        <v>612</v>
      </c>
      <c r="B607" s="128">
        <f>IF(A607&lt;Normativy!$E$49,Normativy!$F$49, IF(A607&lt;Normativy!$E$50,Normativy!$F$50+Normativy!$G$50*A607+Normativy!$H$50*A607^2,IF(A607&lt;Normativy!$E$51,Normativy!$F$51+Normativy!$G$51*A607+Normativy!$H$51*A607^2,Normativy!$F$52)))</f>
        <v>68.405849599999996</v>
      </c>
      <c r="C607" s="110">
        <f>Normativy!$C$49</f>
        <v>17114</v>
      </c>
      <c r="D607" s="113">
        <f t="shared" si="27"/>
        <v>3002.1993908544337</v>
      </c>
      <c r="E607" s="110">
        <f t="shared" si="28"/>
        <v>1080.791780707596</v>
      </c>
      <c r="F607" s="113">
        <f>Normativy!$E$88</f>
        <v>52</v>
      </c>
      <c r="G607" s="83">
        <f t="shared" si="29"/>
        <v>4134.9911715620292</v>
      </c>
    </row>
    <row r="608" spans="1:7" x14ac:dyDescent="0.2">
      <c r="A608" s="111">
        <v>613</v>
      </c>
      <c r="B608" s="128">
        <f>IF(A608&lt;Normativy!$E$49,Normativy!$F$49, IF(A608&lt;Normativy!$E$50,Normativy!$F$50+Normativy!$G$50*A608+Normativy!$H$50*A608^2,IF(A608&lt;Normativy!$E$51,Normativy!$F$51+Normativy!$G$51*A608+Normativy!$H$51*A608^2,Normativy!$F$52)))</f>
        <v>68.419084599999991</v>
      </c>
      <c r="C608" s="110">
        <f>Normativy!$C$49</f>
        <v>17114</v>
      </c>
      <c r="D608" s="113">
        <f t="shared" si="27"/>
        <v>3001.6186448656467</v>
      </c>
      <c r="E608" s="110">
        <f t="shared" si="28"/>
        <v>1080.5827121516327</v>
      </c>
      <c r="F608" s="113">
        <f>Normativy!$E$88</f>
        <v>52</v>
      </c>
      <c r="G608" s="83">
        <f t="shared" si="29"/>
        <v>4134.2013570172794</v>
      </c>
    </row>
    <row r="609" spans="1:7" x14ac:dyDescent="0.2">
      <c r="A609" s="111">
        <v>614</v>
      </c>
      <c r="B609" s="128">
        <f>IF(A609&lt;Normativy!$E$49,Normativy!$F$49, IF(A609&lt;Normativy!$E$50,Normativy!$F$50+Normativy!$G$50*A609+Normativy!$H$50*A609^2,IF(A609&lt;Normativy!$E$51,Normativy!$F$51+Normativy!$G$51*A609+Normativy!$H$51*A609^2,Normativy!$F$52)))</f>
        <v>68.432306400000002</v>
      </c>
      <c r="C609" s="110">
        <f>Normativy!$C$49</f>
        <v>17114</v>
      </c>
      <c r="D609" s="113">
        <f t="shared" si="27"/>
        <v>3001.038702386918</v>
      </c>
      <c r="E609" s="110">
        <f t="shared" si="28"/>
        <v>1080.3739328592903</v>
      </c>
      <c r="F609" s="113">
        <f>Normativy!$E$88</f>
        <v>52</v>
      </c>
      <c r="G609" s="83">
        <f t="shared" si="29"/>
        <v>4133.4126352462081</v>
      </c>
    </row>
    <row r="610" spans="1:7" x14ac:dyDescent="0.2">
      <c r="A610" s="111">
        <v>615</v>
      </c>
      <c r="B610" s="128">
        <f>IF(A610&lt;Normativy!$E$49,Normativy!$F$49, IF(A610&lt;Normativy!$E$50,Normativy!$F$50+Normativy!$G$50*A610+Normativy!$H$50*A610^2,IF(A610&lt;Normativy!$E$51,Normativy!$F$51+Normativy!$G$51*A610+Normativy!$H$51*A610^2,Normativy!$F$52)))</f>
        <v>68.445515</v>
      </c>
      <c r="C610" s="110">
        <f>Normativy!$C$49</f>
        <v>17114</v>
      </c>
      <c r="D610" s="113">
        <f t="shared" si="27"/>
        <v>3000.4595626170685</v>
      </c>
      <c r="E610" s="110">
        <f t="shared" si="28"/>
        <v>1080.1654425421445</v>
      </c>
      <c r="F610" s="113">
        <f>Normativy!$E$88</f>
        <v>52</v>
      </c>
      <c r="G610" s="83">
        <f t="shared" si="29"/>
        <v>4132.6250051592133</v>
      </c>
    </row>
    <row r="611" spans="1:7" x14ac:dyDescent="0.2">
      <c r="A611" s="111">
        <v>616</v>
      </c>
      <c r="B611" s="128">
        <f>IF(A611&lt;Normativy!$E$49,Normativy!$F$49, IF(A611&lt;Normativy!$E$50,Normativy!$F$50+Normativy!$G$50*A611+Normativy!$H$50*A611^2,IF(A611&lt;Normativy!$E$51,Normativy!$F$51+Normativy!$G$51*A611+Normativy!$H$51*A611^2,Normativy!$F$52)))</f>
        <v>68.458710400000001</v>
      </c>
      <c r="C611" s="110">
        <f>Normativy!$C$49</f>
        <v>17114</v>
      </c>
      <c r="D611" s="113">
        <f t="shared" si="27"/>
        <v>2999.8812247564629</v>
      </c>
      <c r="E611" s="110">
        <f t="shared" si="28"/>
        <v>1079.9572409123266</v>
      </c>
      <c r="F611" s="113">
        <f>Normativy!$E$88</f>
        <v>52</v>
      </c>
      <c r="G611" s="83">
        <f t="shared" si="29"/>
        <v>4131.8384656687895</v>
      </c>
    </row>
    <row r="612" spans="1:7" x14ac:dyDescent="0.2">
      <c r="A612" s="111">
        <v>617</v>
      </c>
      <c r="B612" s="128">
        <f>IF(A612&lt;Normativy!$E$49,Normativy!$F$49, IF(A612&lt;Normativy!$E$50,Normativy!$F$50+Normativy!$G$50*A612+Normativy!$H$50*A612^2,IF(A612&lt;Normativy!$E$51,Normativy!$F$51+Normativy!$G$51*A612+Normativy!$H$51*A612^2,Normativy!$F$52)))</f>
        <v>68.47189259999999</v>
      </c>
      <c r="C612" s="110">
        <f>Normativy!$C$49</f>
        <v>17114</v>
      </c>
      <c r="D612" s="113">
        <f t="shared" si="27"/>
        <v>2999.3036880070122</v>
      </c>
      <c r="E612" s="110">
        <f t="shared" si="28"/>
        <v>1079.7493276825244</v>
      </c>
      <c r="F612" s="113">
        <f>Normativy!$E$88</f>
        <v>52</v>
      </c>
      <c r="G612" s="83">
        <f t="shared" si="29"/>
        <v>4131.0530156895366</v>
      </c>
    </row>
    <row r="613" spans="1:7" x14ac:dyDescent="0.2">
      <c r="A613" s="111">
        <v>618</v>
      </c>
      <c r="B613" s="128">
        <f>IF(A613&lt;Normativy!$E$49,Normativy!$F$49, IF(A613&lt;Normativy!$E$50,Normativy!$F$50+Normativy!$G$50*A613+Normativy!$H$50*A613^2,IF(A613&lt;Normativy!$E$51,Normativy!$F$51+Normativy!$G$51*A613+Normativy!$H$51*A613^2,Normativy!$F$52)))</f>
        <v>68.485061599999995</v>
      </c>
      <c r="C613" s="110">
        <f>Normativy!$C$49</f>
        <v>17114</v>
      </c>
      <c r="D613" s="113">
        <f t="shared" si="27"/>
        <v>2998.7269515721664</v>
      </c>
      <c r="E613" s="110">
        <f t="shared" si="28"/>
        <v>1079.5417025659799</v>
      </c>
      <c r="F613" s="113">
        <f>Normativy!$E$88</f>
        <v>52</v>
      </c>
      <c r="G613" s="83">
        <f t="shared" si="29"/>
        <v>4130.2686541381463</v>
      </c>
    </row>
    <row r="614" spans="1:7" x14ac:dyDescent="0.2">
      <c r="A614" s="111">
        <v>619</v>
      </c>
      <c r="B614" s="128">
        <f>IF(A614&lt;Normativy!$E$49,Normativy!$F$49, IF(A614&lt;Normativy!$E$50,Normativy!$F$50+Normativy!$G$50*A614+Normativy!$H$50*A614^2,IF(A614&lt;Normativy!$E$51,Normativy!$F$51+Normativy!$G$51*A614+Normativy!$H$51*A614^2,Normativy!$F$52)))</f>
        <v>68.498217400000001</v>
      </c>
      <c r="C614" s="110">
        <f>Normativy!$C$49</f>
        <v>17114</v>
      </c>
      <c r="D614" s="113">
        <f t="shared" si="27"/>
        <v>2998.1510146569158</v>
      </c>
      <c r="E614" s="110">
        <f t="shared" si="28"/>
        <v>1079.3343652764897</v>
      </c>
      <c r="F614" s="113">
        <f>Normativy!$E$88</f>
        <v>52</v>
      </c>
      <c r="G614" s="83">
        <f t="shared" si="29"/>
        <v>4129.4853799334051</v>
      </c>
    </row>
    <row r="615" spans="1:7" x14ac:dyDescent="0.2">
      <c r="A615" s="111">
        <v>620</v>
      </c>
      <c r="B615" s="128">
        <f>IF(A615&lt;Normativy!$E$49,Normativy!$F$49, IF(A615&lt;Normativy!$E$50,Normativy!$F$50+Normativy!$G$50*A615+Normativy!$H$50*A615^2,IF(A615&lt;Normativy!$E$51,Normativy!$F$51+Normativy!$G$51*A615+Normativy!$H$51*A615^2,Normativy!$F$52)))</f>
        <v>68.511359999999996</v>
      </c>
      <c r="C615" s="110">
        <f>Normativy!$C$49</f>
        <v>17114</v>
      </c>
      <c r="D615" s="113">
        <f t="shared" si="27"/>
        <v>2997.5758764677857</v>
      </c>
      <c r="E615" s="110">
        <f t="shared" si="28"/>
        <v>1079.1273155284027</v>
      </c>
      <c r="F615" s="113">
        <f>Normativy!$E$88</f>
        <v>52</v>
      </c>
      <c r="G615" s="83">
        <f t="shared" si="29"/>
        <v>4128.7031919961883</v>
      </c>
    </row>
    <row r="616" spans="1:7" x14ac:dyDescent="0.2">
      <c r="A616" s="111">
        <v>621</v>
      </c>
      <c r="B616" s="128">
        <f>IF(A616&lt;Normativy!$E$49,Normativy!$F$49, IF(A616&lt;Normativy!$E$50,Normativy!$F$50+Normativy!$G$50*A616+Normativy!$H$50*A616^2,IF(A616&lt;Normativy!$E$51,Normativy!$F$51+Normativy!$G$51*A616+Normativy!$H$51*A616^2,Normativy!$F$52)))</f>
        <v>68.524489399999993</v>
      </c>
      <c r="C616" s="110">
        <f>Normativy!$C$49</f>
        <v>17114</v>
      </c>
      <c r="D616" s="113">
        <f t="shared" si="27"/>
        <v>2997.0015362128333</v>
      </c>
      <c r="E616" s="110">
        <f t="shared" si="28"/>
        <v>1078.92055303662</v>
      </c>
      <c r="F616" s="113">
        <f>Normativy!$E$88</f>
        <v>52</v>
      </c>
      <c r="G616" s="83">
        <f t="shared" si="29"/>
        <v>4127.9220892494532</v>
      </c>
    </row>
    <row r="617" spans="1:7" x14ac:dyDescent="0.2">
      <c r="A617" s="111">
        <v>622</v>
      </c>
      <c r="B617" s="128">
        <f>IF(A617&lt;Normativy!$E$49,Normativy!$F$49, IF(A617&lt;Normativy!$E$50,Normativy!$F$50+Normativy!$G$50*A617+Normativy!$H$50*A617^2,IF(A617&lt;Normativy!$E$51,Normativy!$F$51+Normativy!$G$51*A617+Normativy!$H$51*A617^2,Normativy!$F$52)))</f>
        <v>68.537605599999992</v>
      </c>
      <c r="C617" s="110">
        <f>Normativy!$C$49</f>
        <v>17114</v>
      </c>
      <c r="D617" s="113">
        <f t="shared" si="27"/>
        <v>2996.4279931016445</v>
      </c>
      <c r="E617" s="110">
        <f t="shared" si="28"/>
        <v>1078.7140775165919</v>
      </c>
      <c r="F617" s="113">
        <f>Normativy!$E$88</f>
        <v>52</v>
      </c>
      <c r="G617" s="83">
        <f t="shared" si="29"/>
        <v>4127.1420706182362</v>
      </c>
    </row>
    <row r="618" spans="1:7" x14ac:dyDescent="0.2">
      <c r="A618" s="111">
        <v>623</v>
      </c>
      <c r="B618" s="128">
        <f>IF(A618&lt;Normativy!$E$49,Normativy!$F$49, IF(A618&lt;Normativy!$E$50,Normativy!$F$50+Normativy!$G$50*A618+Normativy!$H$50*A618^2,IF(A618&lt;Normativy!$E$51,Normativy!$F$51+Normativy!$G$51*A618+Normativy!$H$51*A618^2,Normativy!$F$52)))</f>
        <v>68.550708599999993</v>
      </c>
      <c r="C618" s="110">
        <f>Normativy!$C$49</f>
        <v>17114</v>
      </c>
      <c r="D618" s="113">
        <f t="shared" si="27"/>
        <v>2995.8552463453316</v>
      </c>
      <c r="E618" s="110">
        <f t="shared" si="28"/>
        <v>1078.5078886843194</v>
      </c>
      <c r="F618" s="113">
        <f>Normativy!$E$88</f>
        <v>52</v>
      </c>
      <c r="G618" s="83">
        <f t="shared" si="29"/>
        <v>4126.3631350296509</v>
      </c>
    </row>
    <row r="619" spans="1:7" x14ac:dyDescent="0.2">
      <c r="A619" s="111">
        <v>624</v>
      </c>
      <c r="B619" s="128">
        <f>IF(A619&lt;Normativy!$E$49,Normativy!$F$49, IF(A619&lt;Normativy!$E$50,Normativy!$F$50+Normativy!$G$50*A619+Normativy!$H$50*A619^2,IF(A619&lt;Normativy!$E$51,Normativy!$F$51+Normativy!$G$51*A619+Normativy!$H$51*A619^2,Normativy!$F$52)))</f>
        <v>68.563798399999996</v>
      </c>
      <c r="C619" s="110">
        <f>Normativy!$C$49</f>
        <v>17114</v>
      </c>
      <c r="D619" s="113">
        <f t="shared" si="27"/>
        <v>2995.2832951565297</v>
      </c>
      <c r="E619" s="110">
        <f t="shared" si="28"/>
        <v>1078.3019862563506</v>
      </c>
      <c r="F619" s="113">
        <f>Normativy!$E$88</f>
        <v>52</v>
      </c>
      <c r="G619" s="83">
        <f t="shared" si="29"/>
        <v>4125.5852814128802</v>
      </c>
    </row>
    <row r="620" spans="1:7" x14ac:dyDescent="0.2">
      <c r="A620" s="111">
        <v>625</v>
      </c>
      <c r="B620" s="128">
        <f>IF(A620&lt;Normativy!$E$49,Normativy!$F$49, IF(A620&lt;Normativy!$E$50,Normativy!$F$50+Normativy!$G$50*A620+Normativy!$H$50*A620^2,IF(A620&lt;Normativy!$E$51,Normativy!$F$51+Normativy!$G$51*A620+Normativy!$H$51*A620^2,Normativy!$F$52)))</f>
        <v>68.576875000000001</v>
      </c>
      <c r="C620" s="110">
        <f>Normativy!$C$49</f>
        <v>17114</v>
      </c>
      <c r="D620" s="113">
        <f t="shared" si="27"/>
        <v>2994.7121387493962</v>
      </c>
      <c r="E620" s="110">
        <f t="shared" si="28"/>
        <v>1078.0963699497827</v>
      </c>
      <c r="F620" s="113">
        <f>Normativy!$E$88</f>
        <v>52</v>
      </c>
      <c r="G620" s="83">
        <f t="shared" si="29"/>
        <v>4124.8085086991787</v>
      </c>
    </row>
    <row r="621" spans="1:7" x14ac:dyDescent="0.2">
      <c r="A621" s="111">
        <v>626</v>
      </c>
      <c r="B621" s="128">
        <f>IF(A621&lt;Normativy!$E$49,Normativy!$F$49, IF(A621&lt;Normativy!$E$50,Normativy!$F$50+Normativy!$G$50*A621+Normativy!$H$50*A621^2,IF(A621&lt;Normativy!$E$51,Normativy!$F$51+Normativy!$G$51*A621+Normativy!$H$51*A621^2,Normativy!$F$52)))</f>
        <v>68.589938400000008</v>
      </c>
      <c r="C621" s="110">
        <f>Normativy!$C$49</f>
        <v>17114</v>
      </c>
      <c r="D621" s="113">
        <f t="shared" si="27"/>
        <v>2994.1417763396034</v>
      </c>
      <c r="E621" s="110">
        <f t="shared" si="28"/>
        <v>1077.8910394822572</v>
      </c>
      <c r="F621" s="113">
        <f>Normativy!$E$88</f>
        <v>52</v>
      </c>
      <c r="G621" s="83">
        <f t="shared" si="29"/>
        <v>4124.0328158218608</v>
      </c>
    </row>
    <row r="622" spans="1:7" x14ac:dyDescent="0.2">
      <c r="A622" s="111">
        <v>627</v>
      </c>
      <c r="B622" s="128">
        <f>IF(A622&lt;Normativy!$E$49,Normativy!$F$49, IF(A622&lt;Normativy!$E$50,Normativy!$F$50+Normativy!$G$50*A622+Normativy!$H$50*A622^2,IF(A622&lt;Normativy!$E$51,Normativy!$F$51+Normativy!$G$51*A622+Normativy!$H$51*A622^2,Normativy!$F$52)))</f>
        <v>68.602988599999989</v>
      </c>
      <c r="C622" s="110">
        <f>Normativy!$C$49</f>
        <v>17114</v>
      </c>
      <c r="D622" s="113">
        <f t="shared" si="27"/>
        <v>2993.5722071443406</v>
      </c>
      <c r="E622" s="110">
        <f t="shared" si="28"/>
        <v>1077.6859945719625</v>
      </c>
      <c r="F622" s="113">
        <f>Normativy!$E$88</f>
        <v>52</v>
      </c>
      <c r="G622" s="83">
        <f t="shared" si="29"/>
        <v>4123.2582017163031</v>
      </c>
    </row>
    <row r="623" spans="1:7" x14ac:dyDescent="0.2">
      <c r="A623" s="111">
        <v>628</v>
      </c>
      <c r="B623" s="128">
        <f>IF(A623&lt;Normativy!$E$49,Normativy!$F$49, IF(A623&lt;Normativy!$E$50,Normativy!$F$50+Normativy!$G$50*A623+Normativy!$H$50*A623^2,IF(A623&lt;Normativy!$E$51,Normativy!$F$51+Normativy!$G$51*A623+Normativy!$H$51*A623^2,Normativy!$F$52)))</f>
        <v>68.6160256</v>
      </c>
      <c r="C623" s="110">
        <f>Normativy!$C$49</f>
        <v>17114</v>
      </c>
      <c r="D623" s="113">
        <f t="shared" si="27"/>
        <v>2993.003430382304</v>
      </c>
      <c r="E623" s="110">
        <f t="shared" si="28"/>
        <v>1077.4812349376293</v>
      </c>
      <c r="F623" s="113">
        <f>Normativy!$E$88</f>
        <v>52</v>
      </c>
      <c r="G623" s="83">
        <f t="shared" si="29"/>
        <v>4122.4846653199329</v>
      </c>
    </row>
    <row r="624" spans="1:7" x14ac:dyDescent="0.2">
      <c r="A624" s="111">
        <v>629</v>
      </c>
      <c r="B624" s="128">
        <f>IF(A624&lt;Normativy!$E$49,Normativy!$F$49, IF(A624&lt;Normativy!$E$50,Normativy!$F$50+Normativy!$G$50*A624+Normativy!$H$50*A624^2,IF(A624&lt;Normativy!$E$51,Normativy!$F$51+Normativy!$G$51*A624+Normativy!$H$51*A624^2,Normativy!$F$52)))</f>
        <v>68.6290494</v>
      </c>
      <c r="C624" s="110">
        <f>Normativy!$C$49</f>
        <v>17114</v>
      </c>
      <c r="D624" s="113">
        <f t="shared" si="27"/>
        <v>2992.4354452737039</v>
      </c>
      <c r="E624" s="110">
        <f t="shared" si="28"/>
        <v>1077.2767602985334</v>
      </c>
      <c r="F624" s="113">
        <f>Normativy!$E$88</f>
        <v>52</v>
      </c>
      <c r="G624" s="83">
        <f t="shared" si="29"/>
        <v>4121.7122055722375</v>
      </c>
    </row>
    <row r="625" spans="1:7" x14ac:dyDescent="0.2">
      <c r="A625" s="111">
        <v>630</v>
      </c>
      <c r="B625" s="128">
        <f>IF(A625&lt;Normativy!$E$49,Normativy!$F$49, IF(A625&lt;Normativy!$E$50,Normativy!$F$50+Normativy!$G$50*A625+Normativy!$H$50*A625^2,IF(A625&lt;Normativy!$E$51,Normativy!$F$51+Normativy!$G$51*A625+Normativy!$H$51*A625^2,Normativy!$F$52)))</f>
        <v>68.642060000000001</v>
      </c>
      <c r="C625" s="110">
        <f>Normativy!$C$49</f>
        <v>17114</v>
      </c>
      <c r="D625" s="113">
        <f t="shared" si="27"/>
        <v>2991.8682510402514</v>
      </c>
      <c r="E625" s="110">
        <f t="shared" si="28"/>
        <v>1077.0725703744904</v>
      </c>
      <c r="F625" s="113">
        <f>Normativy!$E$88</f>
        <v>52</v>
      </c>
      <c r="G625" s="83">
        <f t="shared" si="29"/>
        <v>4120.9408214147415</v>
      </c>
    </row>
    <row r="626" spans="1:7" x14ac:dyDescent="0.2">
      <c r="A626" s="111">
        <v>631</v>
      </c>
      <c r="B626" s="128">
        <f>IF(A626&lt;Normativy!$E$49,Normativy!$F$49, IF(A626&lt;Normativy!$E$50,Normativy!$F$50+Normativy!$G$50*A626+Normativy!$H$50*A626^2,IF(A626&lt;Normativy!$E$51,Normativy!$F$51+Normativy!$G$51*A626+Normativy!$H$51*A626^2,Normativy!$F$52)))</f>
        <v>68.65505739999999</v>
      </c>
      <c r="C626" s="110">
        <f>Normativy!$C$49</f>
        <v>17114</v>
      </c>
      <c r="D626" s="113">
        <f t="shared" si="27"/>
        <v>2991.301846905164</v>
      </c>
      <c r="E626" s="110">
        <f t="shared" si="28"/>
        <v>1076.8686648858591</v>
      </c>
      <c r="F626" s="113">
        <f>Normativy!$E$88</f>
        <v>52</v>
      </c>
      <c r="G626" s="83">
        <f t="shared" si="29"/>
        <v>4120.1705117910233</v>
      </c>
    </row>
    <row r="627" spans="1:7" x14ac:dyDescent="0.2">
      <c r="A627" s="111">
        <v>632</v>
      </c>
      <c r="B627" s="128">
        <f>IF(A627&lt;Normativy!$E$49,Normativy!$F$49, IF(A627&lt;Normativy!$E$50,Normativy!$F$50+Normativy!$G$50*A627+Normativy!$H$50*A627^2,IF(A627&lt;Normativy!$E$51,Normativy!$F$51+Normativy!$G$51*A627+Normativy!$H$51*A627^2,Normativy!$F$52)))</f>
        <v>68.668041599999995</v>
      </c>
      <c r="C627" s="110">
        <f>Normativy!$C$49</f>
        <v>17114</v>
      </c>
      <c r="D627" s="113">
        <f t="shared" si="27"/>
        <v>2990.7362320931547</v>
      </c>
      <c r="E627" s="110">
        <f t="shared" si="28"/>
        <v>1076.6650435535357</v>
      </c>
      <c r="F627" s="113">
        <f>Normativy!$E$88</f>
        <v>52</v>
      </c>
      <c r="G627" s="83">
        <f t="shared" si="29"/>
        <v>4119.4012756466909</v>
      </c>
    </row>
    <row r="628" spans="1:7" x14ac:dyDescent="0.2">
      <c r="A628" s="111">
        <v>633</v>
      </c>
      <c r="B628" s="128">
        <f>IF(A628&lt;Normativy!$E$49,Normativy!$F$49, IF(A628&lt;Normativy!$E$50,Normativy!$F$50+Normativy!$G$50*A628+Normativy!$H$50*A628^2,IF(A628&lt;Normativy!$E$51,Normativy!$F$51+Normativy!$G$51*A628+Normativy!$H$51*A628^2,Normativy!$F$52)))</f>
        <v>68.681012600000003</v>
      </c>
      <c r="C628" s="110">
        <f>Normativy!$C$49</f>
        <v>17114</v>
      </c>
      <c r="D628" s="113">
        <f t="shared" si="27"/>
        <v>2990.1714058304378</v>
      </c>
      <c r="E628" s="110">
        <f t="shared" si="28"/>
        <v>1076.4617060989576</v>
      </c>
      <c r="F628" s="113">
        <f>Normativy!$E$88</f>
        <v>52</v>
      </c>
      <c r="G628" s="83">
        <f t="shared" si="29"/>
        <v>4118.6331119293955</v>
      </c>
    </row>
    <row r="629" spans="1:7" x14ac:dyDescent="0.2">
      <c r="A629" s="111">
        <v>634</v>
      </c>
      <c r="B629" s="128">
        <f>IF(A629&lt;Normativy!$E$49,Normativy!$F$49, IF(A629&lt;Normativy!$E$50,Normativy!$F$50+Normativy!$G$50*A629+Normativy!$H$50*A629^2,IF(A629&lt;Normativy!$E$51,Normativy!$F$51+Normativy!$G$51*A629+Normativy!$H$51*A629^2,Normativy!$F$52)))</f>
        <v>68.693970399999998</v>
      </c>
      <c r="C629" s="110">
        <f>Normativy!$C$49</f>
        <v>17114</v>
      </c>
      <c r="D629" s="113">
        <f t="shared" si="27"/>
        <v>2989.6073673447186</v>
      </c>
      <c r="E629" s="110">
        <f t="shared" si="28"/>
        <v>1076.2586522440986</v>
      </c>
      <c r="F629" s="113">
        <f>Normativy!$E$88</f>
        <v>52</v>
      </c>
      <c r="G629" s="83">
        <f t="shared" si="29"/>
        <v>4117.8660195888169</v>
      </c>
    </row>
    <row r="630" spans="1:7" x14ac:dyDescent="0.2">
      <c r="A630" s="111">
        <v>635</v>
      </c>
      <c r="B630" s="128">
        <f>IF(A630&lt;Normativy!$E$49,Normativy!$F$49, IF(A630&lt;Normativy!$E$50,Normativy!$F$50+Normativy!$G$50*A630+Normativy!$H$50*A630^2,IF(A630&lt;Normativy!$E$51,Normativy!$F$51+Normativy!$G$51*A630+Normativy!$H$51*A630^2,Normativy!$F$52)))</f>
        <v>68.706914999999995</v>
      </c>
      <c r="C630" s="110">
        <f>Normativy!$C$49</f>
        <v>17114</v>
      </c>
      <c r="D630" s="113">
        <f t="shared" si="27"/>
        <v>2989.0441158651938</v>
      </c>
      <c r="E630" s="110">
        <f t="shared" si="28"/>
        <v>1076.0558817114697</v>
      </c>
      <c r="F630" s="113">
        <f>Normativy!$E$88</f>
        <v>52</v>
      </c>
      <c r="G630" s="83">
        <f t="shared" si="29"/>
        <v>4117.0999975766636</v>
      </c>
    </row>
    <row r="631" spans="1:7" x14ac:dyDescent="0.2">
      <c r="A631" s="111">
        <v>636</v>
      </c>
      <c r="B631" s="128">
        <f>IF(A631&lt;Normativy!$E$49,Normativy!$F$49, IF(A631&lt;Normativy!$E$50,Normativy!$F$50+Normativy!$G$50*A631+Normativy!$H$50*A631^2,IF(A631&lt;Normativy!$E$51,Normativy!$F$51+Normativy!$G$51*A631+Normativy!$H$51*A631^2,Normativy!$F$52)))</f>
        <v>68.719846400000009</v>
      </c>
      <c r="C631" s="110">
        <f>Normativy!$C$49</f>
        <v>17114</v>
      </c>
      <c r="D631" s="113">
        <f t="shared" si="27"/>
        <v>2988.4816506225479</v>
      </c>
      <c r="E631" s="110">
        <f t="shared" si="28"/>
        <v>1075.8533942241172</v>
      </c>
      <c r="F631" s="113">
        <f>Normativy!$E$88</f>
        <v>52</v>
      </c>
      <c r="G631" s="83">
        <f t="shared" si="29"/>
        <v>4116.3350448466654</v>
      </c>
    </row>
    <row r="632" spans="1:7" x14ac:dyDescent="0.2">
      <c r="A632" s="111">
        <v>637</v>
      </c>
      <c r="B632" s="128">
        <f>IF(A632&lt;Normativy!$E$49,Normativy!$F$49, IF(A632&lt;Normativy!$E$50,Normativy!$F$50+Normativy!$G$50*A632+Normativy!$H$50*A632^2,IF(A632&lt;Normativy!$E$51,Normativy!$F$51+Normativy!$G$51*A632+Normativy!$H$51*A632^2,Normativy!$F$52)))</f>
        <v>68.732764599999996</v>
      </c>
      <c r="C632" s="110">
        <f>Normativy!$C$49</f>
        <v>17114</v>
      </c>
      <c r="D632" s="113">
        <f t="shared" si="27"/>
        <v>2987.9199708489541</v>
      </c>
      <c r="E632" s="110">
        <f t="shared" si="28"/>
        <v>1075.6511895056235</v>
      </c>
      <c r="F632" s="113">
        <f>Normativy!$E$88</f>
        <v>52</v>
      </c>
      <c r="G632" s="83">
        <f t="shared" si="29"/>
        <v>4115.5711603545778</v>
      </c>
    </row>
    <row r="633" spans="1:7" x14ac:dyDescent="0.2">
      <c r="A633" s="111">
        <v>638</v>
      </c>
      <c r="B633" s="128">
        <f>IF(A633&lt;Normativy!$E$49,Normativy!$F$49, IF(A633&lt;Normativy!$E$50,Normativy!$F$50+Normativy!$G$50*A633+Normativy!$H$50*A633^2,IF(A633&lt;Normativy!$E$51,Normativy!$F$51+Normativy!$G$51*A633+Normativy!$H$51*A633^2,Normativy!$F$52)))</f>
        <v>68.745669599999999</v>
      </c>
      <c r="C633" s="110">
        <f>Normativy!$C$49</f>
        <v>17114</v>
      </c>
      <c r="D633" s="113">
        <f t="shared" si="27"/>
        <v>2987.3590757780621</v>
      </c>
      <c r="E633" s="110">
        <f t="shared" si="28"/>
        <v>1075.4492672801023</v>
      </c>
      <c r="F633" s="113">
        <f>Normativy!$E$88</f>
        <v>52</v>
      </c>
      <c r="G633" s="83">
        <f t="shared" si="29"/>
        <v>4114.8083430581646</v>
      </c>
    </row>
    <row r="634" spans="1:7" x14ac:dyDescent="0.2">
      <c r="A634" s="111">
        <v>639</v>
      </c>
      <c r="B634" s="128">
        <f>IF(A634&lt;Normativy!$E$49,Normativy!$F$49, IF(A634&lt;Normativy!$E$50,Normativy!$F$50+Normativy!$G$50*A634+Normativy!$H$50*A634^2,IF(A634&lt;Normativy!$E$51,Normativy!$F$51+Normativy!$G$51*A634+Normativy!$H$51*A634^2,Normativy!$F$52)))</f>
        <v>68.758561400000005</v>
      </c>
      <c r="C634" s="110">
        <f>Normativy!$C$49</f>
        <v>17114</v>
      </c>
      <c r="D634" s="113">
        <f t="shared" si="27"/>
        <v>2986.7989646450046</v>
      </c>
      <c r="E634" s="110">
        <f t="shared" si="28"/>
        <v>1075.2476272722017</v>
      </c>
      <c r="F634" s="113">
        <f>Normativy!$E$88</f>
        <v>52</v>
      </c>
      <c r="G634" s="83">
        <f t="shared" si="29"/>
        <v>4114.0465919172066</v>
      </c>
    </row>
    <row r="635" spans="1:7" x14ac:dyDescent="0.2">
      <c r="A635" s="111">
        <v>640</v>
      </c>
      <c r="B635" s="128">
        <f>IF(A635&lt;Normativy!$E$49,Normativy!$F$49, IF(A635&lt;Normativy!$E$50,Normativy!$F$50+Normativy!$G$50*A635+Normativy!$H$50*A635^2,IF(A635&lt;Normativy!$E$51,Normativy!$F$51+Normativy!$G$51*A635+Normativy!$H$51*A635^2,Normativy!$F$52)))</f>
        <v>68.771439999999998</v>
      </c>
      <c r="C635" s="110">
        <f>Normativy!$C$49</f>
        <v>17114</v>
      </c>
      <c r="D635" s="113">
        <f t="shared" si="27"/>
        <v>2986.2396366863918</v>
      </c>
      <c r="E635" s="110">
        <f t="shared" si="28"/>
        <v>1075.046269207101</v>
      </c>
      <c r="F635" s="113">
        <f>Normativy!$E$88</f>
        <v>52</v>
      </c>
      <c r="G635" s="83">
        <f t="shared" si="29"/>
        <v>4113.2859058934928</v>
      </c>
    </row>
    <row r="636" spans="1:7" x14ac:dyDescent="0.2">
      <c r="A636" s="111">
        <v>641</v>
      </c>
      <c r="B636" s="128">
        <f>IF(A636&lt;Normativy!$E$49,Normativy!$F$49, IF(A636&lt;Normativy!$E$50,Normativy!$F$50+Normativy!$G$50*A636+Normativy!$H$50*A636^2,IF(A636&lt;Normativy!$E$51,Normativy!$F$51+Normativy!$G$51*A636+Normativy!$H$51*A636^2,Normativy!$F$52)))</f>
        <v>68.784305399999994</v>
      </c>
      <c r="C636" s="110">
        <f>Normativy!$C$49</f>
        <v>17114</v>
      </c>
      <c r="D636" s="113">
        <f t="shared" si="27"/>
        <v>2985.6810911403054</v>
      </c>
      <c r="E636" s="110">
        <f t="shared" si="28"/>
        <v>1074.8451928105098</v>
      </c>
      <c r="F636" s="113">
        <f>Normativy!$E$88</f>
        <v>52</v>
      </c>
      <c r="G636" s="83">
        <f t="shared" si="29"/>
        <v>4112.526283950815</v>
      </c>
    </row>
    <row r="637" spans="1:7" x14ac:dyDescent="0.2">
      <c r="A637" s="111">
        <v>642</v>
      </c>
      <c r="B637" s="128">
        <f>IF(A637&lt;Normativy!$E$49,Normativy!$F$49, IF(A637&lt;Normativy!$E$50,Normativy!$F$50+Normativy!$G$50*A637+Normativy!$H$50*A637^2,IF(A637&lt;Normativy!$E$51,Normativy!$F$51+Normativy!$G$51*A637+Normativy!$H$51*A637^2,Normativy!$F$52)))</f>
        <v>68.797157599999991</v>
      </c>
      <c r="C637" s="110">
        <f>Normativy!$C$49</f>
        <v>17114</v>
      </c>
      <c r="D637" s="113">
        <f t="shared" si="27"/>
        <v>2985.1233272462991</v>
      </c>
      <c r="E637" s="110">
        <f t="shared" si="28"/>
        <v>1074.6443978086677</v>
      </c>
      <c r="F637" s="113">
        <f>Normativy!$E$88</f>
        <v>52</v>
      </c>
      <c r="G637" s="83">
        <f t="shared" si="29"/>
        <v>4111.7677250549668</v>
      </c>
    </row>
    <row r="638" spans="1:7" x14ac:dyDescent="0.2">
      <c r="A638" s="111">
        <v>643</v>
      </c>
      <c r="B638" s="128">
        <f>IF(A638&lt;Normativy!$E$49,Normativy!$F$49, IF(A638&lt;Normativy!$E$50,Normativy!$F$50+Normativy!$G$50*A638+Normativy!$H$50*A638^2,IF(A638&lt;Normativy!$E$51,Normativy!$F$51+Normativy!$G$51*A638+Normativy!$H$51*A638^2,Normativy!$F$52)))</f>
        <v>68.809996599999991</v>
      </c>
      <c r="C638" s="110">
        <f>Normativy!$C$49</f>
        <v>17114</v>
      </c>
      <c r="D638" s="113">
        <f t="shared" si="27"/>
        <v>2984.5663442453942</v>
      </c>
      <c r="E638" s="110">
        <f t="shared" si="28"/>
        <v>1074.4438839283418</v>
      </c>
      <c r="F638" s="113">
        <f>Normativy!$E$88</f>
        <v>52</v>
      </c>
      <c r="G638" s="83">
        <f t="shared" si="29"/>
        <v>4111.0102281737363</v>
      </c>
    </row>
    <row r="639" spans="1:7" x14ac:dyDescent="0.2">
      <c r="A639" s="111">
        <v>644</v>
      </c>
      <c r="B639" s="128">
        <f>IF(A639&lt;Normativy!$E$49,Normativy!$F$49, IF(A639&lt;Normativy!$E$50,Normativy!$F$50+Normativy!$G$50*A639+Normativy!$H$50*A639^2,IF(A639&lt;Normativy!$E$51,Normativy!$F$51+Normativy!$G$51*A639+Normativy!$H$51*A639^2,Normativy!$F$52)))</f>
        <v>68.822822399999993</v>
      </c>
      <c r="C639" s="110">
        <f>Normativy!$C$49</f>
        <v>17114</v>
      </c>
      <c r="D639" s="113">
        <f t="shared" si="27"/>
        <v>2984.0101413800785</v>
      </c>
      <c r="E639" s="110">
        <f t="shared" si="28"/>
        <v>1074.2436508968283</v>
      </c>
      <c r="F639" s="113">
        <f>Normativy!$E$88</f>
        <v>52</v>
      </c>
      <c r="G639" s="83">
        <f t="shared" si="29"/>
        <v>4110.253792276907</v>
      </c>
    </row>
    <row r="640" spans="1:7" x14ac:dyDescent="0.2">
      <c r="A640" s="111">
        <v>645</v>
      </c>
      <c r="B640" s="128">
        <f>IF(A640&lt;Normativy!$E$49,Normativy!$F$49, IF(A640&lt;Normativy!$E$50,Normativy!$F$50+Normativy!$G$50*A640+Normativy!$H$50*A640^2,IF(A640&lt;Normativy!$E$51,Normativy!$F$51+Normativy!$G$51*A640+Normativy!$H$51*A640^2,Normativy!$F$52)))</f>
        <v>68.835634999999996</v>
      </c>
      <c r="C640" s="110">
        <f>Normativy!$C$49</f>
        <v>17114</v>
      </c>
      <c r="D640" s="113">
        <f t="shared" si="27"/>
        <v>2983.4547178942998</v>
      </c>
      <c r="E640" s="110">
        <f t="shared" si="28"/>
        <v>1074.043698441948</v>
      </c>
      <c r="F640" s="113">
        <f>Normativy!$E$88</f>
        <v>52</v>
      </c>
      <c r="G640" s="83">
        <f t="shared" si="29"/>
        <v>4109.4984163362478</v>
      </c>
    </row>
    <row r="641" spans="1:7" x14ac:dyDescent="0.2">
      <c r="A641" s="111">
        <v>646</v>
      </c>
      <c r="B641" s="128">
        <f>IF(A641&lt;Normativy!$E$49,Normativy!$F$49, IF(A641&lt;Normativy!$E$50,Normativy!$F$50+Normativy!$G$50*A641+Normativy!$H$50*A641^2,IF(A641&lt;Normativy!$E$51,Normativy!$F$51+Normativy!$G$51*A641+Normativy!$H$51*A641^2,Normativy!$F$52)))</f>
        <v>68.848434400000002</v>
      </c>
      <c r="C641" s="110">
        <f>Normativy!$C$49</f>
        <v>17114</v>
      </c>
      <c r="D641" s="113">
        <f t="shared" si="27"/>
        <v>2982.9000730334692</v>
      </c>
      <c r="E641" s="110">
        <f t="shared" si="28"/>
        <v>1073.844026292049</v>
      </c>
      <c r="F641" s="113">
        <f>Normativy!$E$88</f>
        <v>52</v>
      </c>
      <c r="G641" s="83">
        <f t="shared" si="29"/>
        <v>4108.7440993255186</v>
      </c>
    </row>
    <row r="642" spans="1:7" x14ac:dyDescent="0.2">
      <c r="A642" s="111">
        <v>647</v>
      </c>
      <c r="B642" s="128">
        <f>IF(A642&lt;Normativy!$E$49,Normativy!$F$49, IF(A642&lt;Normativy!$E$50,Normativy!$F$50+Normativy!$G$50*A642+Normativy!$H$50*A642^2,IF(A642&lt;Normativy!$E$51,Normativy!$F$51+Normativy!$G$51*A642+Normativy!$H$51*A642^2,Normativy!$F$52)))</f>
        <v>68.861220599999996</v>
      </c>
      <c r="C642" s="110">
        <f>Normativy!$C$49</f>
        <v>17114</v>
      </c>
      <c r="D642" s="113">
        <f t="shared" si="27"/>
        <v>2982.3462060444513</v>
      </c>
      <c r="E642" s="110">
        <f t="shared" si="28"/>
        <v>1073.6446341760025</v>
      </c>
      <c r="F642" s="113">
        <f>Normativy!$E$88</f>
        <v>52</v>
      </c>
      <c r="G642" s="83">
        <f t="shared" si="29"/>
        <v>4107.9908402204537</v>
      </c>
    </row>
    <row r="643" spans="1:7" x14ac:dyDescent="0.2">
      <c r="A643" s="111">
        <v>648</v>
      </c>
      <c r="B643" s="128">
        <f>IF(A643&lt;Normativy!$E$49,Normativy!$F$49, IF(A643&lt;Normativy!$E$50,Normativy!$F$50+Normativy!$G$50*A643+Normativy!$H$50*A643^2,IF(A643&lt;Normativy!$E$51,Normativy!$F$51+Normativy!$G$51*A643+Normativy!$H$51*A643^2,Normativy!$F$52)))</f>
        <v>68.873993599999991</v>
      </c>
      <c r="C643" s="110">
        <f>Normativy!$C$49</f>
        <v>17114</v>
      </c>
      <c r="D643" s="113">
        <f t="shared" si="27"/>
        <v>2981.7931161755664</v>
      </c>
      <c r="E643" s="110">
        <f t="shared" si="28"/>
        <v>1073.4455218232038</v>
      </c>
      <c r="F643" s="113">
        <f>Normativy!$E$88</f>
        <v>52</v>
      </c>
      <c r="G643" s="83">
        <f t="shared" si="29"/>
        <v>4107.2386379987702</v>
      </c>
    </row>
    <row r="644" spans="1:7" x14ac:dyDescent="0.2">
      <c r="A644" s="111">
        <v>649</v>
      </c>
      <c r="B644" s="128">
        <f>IF(A644&lt;Normativy!$E$49,Normativy!$F$49, IF(A644&lt;Normativy!$E$50,Normativy!$F$50+Normativy!$G$50*A644+Normativy!$H$50*A644^2,IF(A644&lt;Normativy!$E$51,Normativy!$F$51+Normativy!$G$51*A644+Normativy!$H$51*A644^2,Normativy!$F$52)))</f>
        <v>68.886753400000003</v>
      </c>
      <c r="C644" s="110">
        <f>Normativy!$C$49</f>
        <v>17114</v>
      </c>
      <c r="D644" s="113">
        <f t="shared" si="27"/>
        <v>2981.2408026765852</v>
      </c>
      <c r="E644" s="110">
        <f t="shared" si="28"/>
        <v>1073.2466889635707</v>
      </c>
      <c r="F644" s="113">
        <f>Normativy!$E$88</f>
        <v>52</v>
      </c>
      <c r="G644" s="83">
        <f t="shared" si="29"/>
        <v>4106.4874916401559</v>
      </c>
    </row>
    <row r="645" spans="1:7" x14ac:dyDescent="0.2">
      <c r="A645" s="111">
        <v>650</v>
      </c>
      <c r="B645" s="128">
        <f>IF(A645&lt;Normativy!$E$49,Normativy!$F$49, IF(A645&lt;Normativy!$E$50,Normativy!$F$50+Normativy!$G$50*A645+Normativy!$H$50*A645^2,IF(A645&lt;Normativy!$E$51,Normativy!$F$51+Normativy!$G$51*A645+Normativy!$H$51*A645^2,Normativy!$F$52)))</f>
        <v>68.899500000000003</v>
      </c>
      <c r="C645" s="110">
        <f>Normativy!$C$49</f>
        <v>17114</v>
      </c>
      <c r="D645" s="113">
        <f t="shared" si="27"/>
        <v>2980.6892647987288</v>
      </c>
      <c r="E645" s="110">
        <f t="shared" si="28"/>
        <v>1073.0481353275422</v>
      </c>
      <c r="F645" s="113">
        <f>Normativy!$E$88</f>
        <v>52</v>
      </c>
      <c r="G645" s="83">
        <f t="shared" si="29"/>
        <v>4105.7374001262706</v>
      </c>
    </row>
    <row r="646" spans="1:7" x14ac:dyDescent="0.2">
      <c r="A646" s="111">
        <v>651</v>
      </c>
      <c r="B646" s="128">
        <f>IF(A646&lt;Normativy!$E$49,Normativy!$F$49, IF(A646&lt;Normativy!$E$50,Normativy!$F$50+Normativy!$G$50*A646+Normativy!$H$50*A646^2,IF(A646&lt;Normativy!$E$51,Normativy!$F$51+Normativy!$G$51*A646+Normativy!$H$51*A646^2,Normativy!$F$52)))</f>
        <v>68.912233399999991</v>
      </c>
      <c r="C646" s="110">
        <f>Normativy!$C$49</f>
        <v>17114</v>
      </c>
      <c r="D646" s="113">
        <f t="shared" ref="D646:D709" si="30">C646/B646*12</f>
        <v>2980.1385017946614</v>
      </c>
      <c r="E646" s="110">
        <f t="shared" ref="E646:E709" si="31">D646*0.36</f>
        <v>1072.849860646078</v>
      </c>
      <c r="F646" s="113">
        <f>Normativy!$E$88</f>
        <v>52</v>
      </c>
      <c r="G646" s="83">
        <f t="shared" si="29"/>
        <v>4104.9883624407394</v>
      </c>
    </row>
    <row r="647" spans="1:7" x14ac:dyDescent="0.2">
      <c r="A647" s="111">
        <v>652</v>
      </c>
      <c r="B647" s="128">
        <f>IF(A647&lt;Normativy!$E$49,Normativy!$F$49, IF(A647&lt;Normativy!$E$50,Normativy!$F$50+Normativy!$G$50*A647+Normativy!$H$50*A647^2,IF(A647&lt;Normativy!$E$51,Normativy!$F$51+Normativy!$G$51*A647+Normativy!$H$51*A647^2,Normativy!$F$52)))</f>
        <v>68.924953599999995</v>
      </c>
      <c r="C647" s="110">
        <f>Normativy!$C$49</f>
        <v>17114</v>
      </c>
      <c r="D647" s="113">
        <f t="shared" si="30"/>
        <v>2979.5885129184917</v>
      </c>
      <c r="E647" s="110">
        <f t="shared" si="31"/>
        <v>1072.651864650657</v>
      </c>
      <c r="F647" s="113">
        <f>Normativy!$E$88</f>
        <v>52</v>
      </c>
      <c r="G647" s="83">
        <f t="shared" ref="G647:G710" si="32">D647+E647+F647</f>
        <v>4104.2403775691491</v>
      </c>
    </row>
    <row r="648" spans="1:7" x14ac:dyDescent="0.2">
      <c r="A648" s="111">
        <v>653</v>
      </c>
      <c r="B648" s="128">
        <f>IF(A648&lt;Normativy!$E$49,Normativy!$F$49, IF(A648&lt;Normativy!$E$50,Normativy!$F$50+Normativy!$G$50*A648+Normativy!$H$50*A648^2,IF(A648&lt;Normativy!$E$51,Normativy!$F$51+Normativy!$G$51*A648+Normativy!$H$51*A648^2,Normativy!$F$52)))</f>
        <v>68.937660600000001</v>
      </c>
      <c r="C648" s="110">
        <f>Normativy!$C$49</f>
        <v>17114</v>
      </c>
      <c r="D648" s="113">
        <f t="shared" si="30"/>
        <v>2979.0392974257675</v>
      </c>
      <c r="E648" s="110">
        <f t="shared" si="31"/>
        <v>1072.4541470732763</v>
      </c>
      <c r="F648" s="113">
        <f>Normativy!$E$88</f>
        <v>52</v>
      </c>
      <c r="G648" s="83">
        <f t="shared" si="32"/>
        <v>4103.493444499044</v>
      </c>
    </row>
    <row r="649" spans="1:7" x14ac:dyDescent="0.2">
      <c r="A649" s="111">
        <v>654</v>
      </c>
      <c r="B649" s="128">
        <f>IF(A649&lt;Normativy!$E$49,Normativy!$F$49, IF(A649&lt;Normativy!$E$50,Normativy!$F$50+Normativy!$G$50*A649+Normativy!$H$50*A649^2,IF(A649&lt;Normativy!$E$51,Normativy!$F$51+Normativy!$G$51*A649+Normativy!$H$51*A649^2,Normativy!$F$52)))</f>
        <v>68.950354399999995</v>
      </c>
      <c r="C649" s="110">
        <f>Normativy!$C$49</f>
        <v>17114</v>
      </c>
      <c r="D649" s="113">
        <f t="shared" si="30"/>
        <v>2978.4908545734761</v>
      </c>
      <c r="E649" s="110">
        <f t="shared" si="31"/>
        <v>1072.2567076464513</v>
      </c>
      <c r="F649" s="113">
        <f>Normativy!$E$88</f>
        <v>52</v>
      </c>
      <c r="G649" s="83">
        <f t="shared" si="32"/>
        <v>4102.7475622199272</v>
      </c>
    </row>
    <row r="650" spans="1:7" x14ac:dyDescent="0.2">
      <c r="A650" s="111">
        <v>655</v>
      </c>
      <c r="B650" s="128">
        <f>IF(A650&lt;Normativy!$E$49,Normativy!$F$49, IF(A650&lt;Normativy!$E$50,Normativy!$F$50+Normativy!$G$50*A650+Normativy!$H$50*A650^2,IF(A650&lt;Normativy!$E$51,Normativy!$F$51+Normativy!$G$51*A650+Normativy!$H$51*A650^2,Normativy!$F$52)))</f>
        <v>68.963035000000005</v>
      </c>
      <c r="C650" s="110">
        <f>Normativy!$C$49</f>
        <v>17114</v>
      </c>
      <c r="D650" s="113">
        <f t="shared" si="30"/>
        <v>2977.9431836200361</v>
      </c>
      <c r="E650" s="110">
        <f t="shared" si="31"/>
        <v>1072.0595461032131</v>
      </c>
      <c r="F650" s="113">
        <f>Normativy!$E$88</f>
        <v>52</v>
      </c>
      <c r="G650" s="83">
        <f t="shared" si="32"/>
        <v>4102.0027297232491</v>
      </c>
    </row>
    <row r="651" spans="1:7" x14ac:dyDescent="0.2">
      <c r="A651" s="111">
        <v>656</v>
      </c>
      <c r="B651" s="128">
        <f>IF(A651&lt;Normativy!$E$49,Normativy!$F$49, IF(A651&lt;Normativy!$E$50,Normativy!$F$50+Normativy!$G$50*A651+Normativy!$H$50*A651^2,IF(A651&lt;Normativy!$E$51,Normativy!$F$51+Normativy!$G$51*A651+Normativy!$H$51*A651^2,Normativy!$F$52)))</f>
        <v>68.975702399999989</v>
      </c>
      <c r="C651" s="110">
        <f>Normativy!$C$49</f>
        <v>17114</v>
      </c>
      <c r="D651" s="113">
        <f t="shared" si="30"/>
        <v>2977.3962838253028</v>
      </c>
      <c r="E651" s="110">
        <f t="shared" si="31"/>
        <v>1071.8626621771091</v>
      </c>
      <c r="F651" s="113">
        <f>Normativy!$E$88</f>
        <v>52</v>
      </c>
      <c r="G651" s="83">
        <f t="shared" si="32"/>
        <v>4101.2589460024119</v>
      </c>
    </row>
    <row r="652" spans="1:7" x14ac:dyDescent="0.2">
      <c r="A652" s="111">
        <v>657</v>
      </c>
      <c r="B652" s="128">
        <f>IF(A652&lt;Normativy!$E$49,Normativy!$F$49, IF(A652&lt;Normativy!$E$50,Normativy!$F$50+Normativy!$G$50*A652+Normativy!$H$50*A652^2,IF(A652&lt;Normativy!$E$51,Normativy!$F$51+Normativy!$G$51*A652+Normativy!$H$51*A652^2,Normativy!$F$52)))</f>
        <v>68.988356599999989</v>
      </c>
      <c r="C652" s="110">
        <f>Normativy!$C$49</f>
        <v>17114</v>
      </c>
      <c r="D652" s="113">
        <f t="shared" si="30"/>
        <v>2976.8501544505561</v>
      </c>
      <c r="E652" s="110">
        <f t="shared" si="31"/>
        <v>1071.6660556022002</v>
      </c>
      <c r="F652" s="113">
        <f>Normativy!$E$88</f>
        <v>52</v>
      </c>
      <c r="G652" s="83">
        <f t="shared" si="32"/>
        <v>4100.5162100527559</v>
      </c>
    </row>
    <row r="653" spans="1:7" x14ac:dyDescent="0.2">
      <c r="A653" s="111">
        <v>658</v>
      </c>
      <c r="B653" s="128">
        <f>IF(A653&lt;Normativy!$E$49,Normativy!$F$49, IF(A653&lt;Normativy!$E$50,Normativy!$F$50+Normativy!$G$50*A653+Normativy!$H$50*A653^2,IF(A653&lt;Normativy!$E$51,Normativy!$F$51+Normativy!$G$51*A653+Normativy!$H$51*A653^2,Normativy!$F$52)))</f>
        <v>69.000997599999991</v>
      </c>
      <c r="C653" s="110">
        <f>Normativy!$C$49</f>
        <v>17114</v>
      </c>
      <c r="D653" s="113">
        <f t="shared" si="30"/>
        <v>2976.3047947585042</v>
      </c>
      <c r="E653" s="110">
        <f t="shared" si="31"/>
        <v>1071.4697261130614</v>
      </c>
      <c r="F653" s="113">
        <f>Normativy!$E$88</f>
        <v>52</v>
      </c>
      <c r="G653" s="83">
        <f t="shared" si="32"/>
        <v>4099.774520871566</v>
      </c>
    </row>
    <row r="654" spans="1:7" x14ac:dyDescent="0.2">
      <c r="A654" s="111">
        <v>659</v>
      </c>
      <c r="B654" s="128">
        <f>IF(A654&lt;Normativy!$E$49,Normativy!$F$49, IF(A654&lt;Normativy!$E$50,Normativy!$F$50+Normativy!$G$50*A654+Normativy!$H$50*A654^2,IF(A654&lt;Normativy!$E$51,Normativy!$F$51+Normativy!$G$51*A654+Normativy!$H$51*A654^2,Normativy!$F$52)))</f>
        <v>69.013625399999995</v>
      </c>
      <c r="C654" s="110">
        <f>Normativy!$C$49</f>
        <v>17114</v>
      </c>
      <c r="D654" s="113">
        <f t="shared" si="30"/>
        <v>2975.7602040132788</v>
      </c>
      <c r="E654" s="110">
        <f t="shared" si="31"/>
        <v>1071.2736734447803</v>
      </c>
      <c r="F654" s="113">
        <f>Normativy!$E$88</f>
        <v>52</v>
      </c>
      <c r="G654" s="83">
        <f t="shared" si="32"/>
        <v>4099.0338774580596</v>
      </c>
    </row>
    <row r="655" spans="1:7" x14ac:dyDescent="0.2">
      <c r="A655" s="111">
        <v>660</v>
      </c>
      <c r="B655" s="128">
        <f>IF(A655&lt;Normativy!$E$49,Normativy!$F$49, IF(A655&lt;Normativy!$E$50,Normativy!$F$50+Normativy!$G$50*A655+Normativy!$H$50*A655^2,IF(A655&lt;Normativy!$E$51,Normativy!$F$51+Normativy!$G$51*A655+Normativy!$H$51*A655^2,Normativy!$F$52)))</f>
        <v>69.026240000000001</v>
      </c>
      <c r="C655" s="110">
        <f>Normativy!$C$49</f>
        <v>17114</v>
      </c>
      <c r="D655" s="113">
        <f t="shared" si="30"/>
        <v>2975.2163814804344</v>
      </c>
      <c r="E655" s="110">
        <f t="shared" si="31"/>
        <v>1071.0778973329564</v>
      </c>
      <c r="F655" s="113">
        <f>Normativy!$E$88</f>
        <v>52</v>
      </c>
      <c r="G655" s="83">
        <f t="shared" si="32"/>
        <v>4098.2942788133905</v>
      </c>
    </row>
    <row r="656" spans="1:7" x14ac:dyDescent="0.2">
      <c r="A656" s="111">
        <v>661</v>
      </c>
      <c r="B656" s="128">
        <f>IF(A656&lt;Normativy!$E$49,Normativy!$F$49, IF(A656&lt;Normativy!$E$50,Normativy!$F$50+Normativy!$G$50*A656+Normativy!$H$50*A656^2,IF(A656&lt;Normativy!$E$51,Normativy!$F$51+Normativy!$G$51*A656+Normativy!$H$51*A656^2,Normativy!$F$52)))</f>
        <v>69.038841399999995</v>
      </c>
      <c r="C656" s="110">
        <f>Normativy!$C$49</f>
        <v>17114</v>
      </c>
      <c r="D656" s="113">
        <f t="shared" si="30"/>
        <v>2974.6733264269415</v>
      </c>
      <c r="E656" s="110">
        <f t="shared" si="31"/>
        <v>1070.8823975136988</v>
      </c>
      <c r="F656" s="113">
        <f>Normativy!$E$88</f>
        <v>52</v>
      </c>
      <c r="G656" s="83">
        <f t="shared" si="32"/>
        <v>4097.5557239406407</v>
      </c>
    </row>
    <row r="657" spans="1:7" x14ac:dyDescent="0.2">
      <c r="A657" s="111">
        <v>662</v>
      </c>
      <c r="B657" s="128">
        <f>IF(A657&lt;Normativy!$E$49,Normativy!$F$49, IF(A657&lt;Normativy!$E$50,Normativy!$F$50+Normativy!$G$50*A657+Normativy!$H$50*A657^2,IF(A657&lt;Normativy!$E$51,Normativy!$F$51+Normativy!$G$51*A657+Normativy!$H$51*A657^2,Normativy!$F$52)))</f>
        <v>69.051429599999992</v>
      </c>
      <c r="C657" s="110">
        <f>Normativy!$C$49</f>
        <v>17114</v>
      </c>
      <c r="D657" s="113">
        <f t="shared" si="30"/>
        <v>2974.1310381211865</v>
      </c>
      <c r="E657" s="110">
        <f t="shared" si="31"/>
        <v>1070.6871737236272</v>
      </c>
      <c r="F657" s="113">
        <f>Normativy!$E$88</f>
        <v>52</v>
      </c>
      <c r="G657" s="83">
        <f t="shared" si="32"/>
        <v>4096.818211844814</v>
      </c>
    </row>
    <row r="658" spans="1:7" x14ac:dyDescent="0.2">
      <c r="A658" s="111">
        <v>663</v>
      </c>
      <c r="B658" s="128">
        <f>IF(A658&lt;Normativy!$E$49,Normativy!$F$49, IF(A658&lt;Normativy!$E$50,Normativy!$F$50+Normativy!$G$50*A658+Normativy!$H$50*A658^2,IF(A658&lt;Normativy!$E$51,Normativy!$F$51+Normativy!$G$51*A658+Normativy!$H$51*A658^2,Normativy!$F$52)))</f>
        <v>69.064004600000004</v>
      </c>
      <c r="C658" s="110">
        <f>Normativy!$C$49</f>
        <v>17114</v>
      </c>
      <c r="D658" s="113">
        <f t="shared" si="30"/>
        <v>2973.5895158329695</v>
      </c>
      <c r="E658" s="110">
        <f t="shared" si="31"/>
        <v>1070.4922256998689</v>
      </c>
      <c r="F658" s="113">
        <f>Normativy!$E$88</f>
        <v>52</v>
      </c>
      <c r="G658" s="83">
        <f t="shared" si="32"/>
        <v>4096.0817415328384</v>
      </c>
    </row>
    <row r="659" spans="1:7" x14ac:dyDescent="0.2">
      <c r="A659" s="111">
        <v>664</v>
      </c>
      <c r="B659" s="128">
        <f>IF(A659&lt;Normativy!$E$49,Normativy!$F$49, IF(A659&lt;Normativy!$E$50,Normativy!$F$50+Normativy!$G$50*A659+Normativy!$H$50*A659^2,IF(A659&lt;Normativy!$E$51,Normativy!$F$51+Normativy!$G$51*A659+Normativy!$H$51*A659^2,Normativy!$F$52)))</f>
        <v>69.076566400000004</v>
      </c>
      <c r="C659" s="110">
        <f>Normativy!$C$49</f>
        <v>17114</v>
      </c>
      <c r="D659" s="113">
        <f t="shared" si="30"/>
        <v>2973.0487588335022</v>
      </c>
      <c r="E659" s="110">
        <f t="shared" si="31"/>
        <v>1070.2975531800607</v>
      </c>
      <c r="F659" s="113">
        <f>Normativy!$E$88</f>
        <v>52</v>
      </c>
      <c r="G659" s="83">
        <f t="shared" si="32"/>
        <v>4095.346312013563</v>
      </c>
    </row>
    <row r="660" spans="1:7" x14ac:dyDescent="0.2">
      <c r="A660" s="111">
        <v>665</v>
      </c>
      <c r="B660" s="128">
        <f>IF(A660&lt;Normativy!$E$49,Normativy!$F$49, IF(A660&lt;Normativy!$E$50,Normativy!$F$50+Normativy!$G$50*A660+Normativy!$H$50*A660^2,IF(A660&lt;Normativy!$E$51,Normativy!$F$51+Normativy!$G$51*A660+Normativy!$H$51*A660^2,Normativy!$F$52)))</f>
        <v>69.089115000000007</v>
      </c>
      <c r="C660" s="110">
        <f>Normativy!$C$49</f>
        <v>17114</v>
      </c>
      <c r="D660" s="113">
        <f t="shared" si="30"/>
        <v>2972.5087663954009</v>
      </c>
      <c r="E660" s="110">
        <f t="shared" si="31"/>
        <v>1070.1031559023443</v>
      </c>
      <c r="F660" s="113">
        <f>Normativy!$E$88</f>
        <v>52</v>
      </c>
      <c r="G660" s="83">
        <f t="shared" si="32"/>
        <v>4094.611922297745</v>
      </c>
    </row>
    <row r="661" spans="1:7" x14ac:dyDescent="0.2">
      <c r="A661" s="111">
        <v>666</v>
      </c>
      <c r="B661" s="128">
        <f>IF(A661&lt;Normativy!$E$49,Normativy!$F$49, IF(A661&lt;Normativy!$E$50,Normativy!$F$50+Normativy!$G$50*A661+Normativy!$H$50*A661^2,IF(A661&lt;Normativy!$E$51,Normativy!$F$51+Normativy!$G$51*A661+Normativy!$H$51*A661^2,Normativy!$F$52)))</f>
        <v>69.101650399999997</v>
      </c>
      <c r="C661" s="110">
        <f>Normativy!$C$49</f>
        <v>17114</v>
      </c>
      <c r="D661" s="113">
        <f t="shared" si="30"/>
        <v>2971.9695377926896</v>
      </c>
      <c r="E661" s="110">
        <f t="shared" si="31"/>
        <v>1069.9090336053682</v>
      </c>
      <c r="F661" s="113">
        <f>Normativy!$E$88</f>
        <v>52</v>
      </c>
      <c r="G661" s="83">
        <f t="shared" si="32"/>
        <v>4093.8785713980578</v>
      </c>
    </row>
    <row r="662" spans="1:7" x14ac:dyDescent="0.2">
      <c r="A662" s="111">
        <v>667</v>
      </c>
      <c r="B662" s="128">
        <f>IF(A662&lt;Normativy!$E$49,Normativy!$F$49, IF(A662&lt;Normativy!$E$50,Normativy!$F$50+Normativy!$G$50*A662+Normativy!$H$50*A662^2,IF(A662&lt;Normativy!$E$51,Normativy!$F$51+Normativy!$G$51*A662+Normativy!$H$51*A662^2,Normativy!$F$52)))</f>
        <v>69.114172599999989</v>
      </c>
      <c r="C662" s="110">
        <f>Normativy!$C$49</f>
        <v>17114</v>
      </c>
      <c r="D662" s="113">
        <f t="shared" si="30"/>
        <v>2971.431072300792</v>
      </c>
      <c r="E662" s="110">
        <f t="shared" si="31"/>
        <v>1069.7151860282852</v>
      </c>
      <c r="F662" s="113">
        <f>Normativy!$E$88</f>
        <v>52</v>
      </c>
      <c r="G662" s="83">
        <f t="shared" si="32"/>
        <v>4093.1462583290772</v>
      </c>
    </row>
    <row r="663" spans="1:7" x14ac:dyDescent="0.2">
      <c r="A663" s="111">
        <v>668</v>
      </c>
      <c r="B663" s="128">
        <f>IF(A663&lt;Normativy!$E$49,Normativy!$F$49, IF(A663&lt;Normativy!$E$50,Normativy!$F$50+Normativy!$G$50*A663+Normativy!$H$50*A663^2,IF(A663&lt;Normativy!$E$51,Normativy!$F$51+Normativy!$G$51*A663+Normativy!$H$51*A663^2,Normativy!$F$52)))</f>
        <v>69.126681599999998</v>
      </c>
      <c r="C663" s="110">
        <f>Normativy!$C$49</f>
        <v>17114</v>
      </c>
      <c r="D663" s="113">
        <f t="shared" si="30"/>
        <v>2970.8933691965331</v>
      </c>
      <c r="E663" s="110">
        <f t="shared" si="31"/>
        <v>1069.5216129107519</v>
      </c>
      <c r="F663" s="113">
        <f>Normativy!$E$88</f>
        <v>52</v>
      </c>
      <c r="G663" s="83">
        <f t="shared" si="32"/>
        <v>4092.4149821072851</v>
      </c>
    </row>
    <row r="664" spans="1:7" x14ac:dyDescent="0.2">
      <c r="A664" s="111">
        <v>669</v>
      </c>
      <c r="B664" s="128">
        <f>IF(A664&lt;Normativy!$E$49,Normativy!$F$49, IF(A664&lt;Normativy!$E$50,Normativy!$F$50+Normativy!$G$50*A664+Normativy!$H$50*A664^2,IF(A664&lt;Normativy!$E$51,Normativy!$F$51+Normativy!$G$51*A664+Normativy!$H$51*A664^2,Normativy!$F$52)))</f>
        <v>69.139177399999994</v>
      </c>
      <c r="C664" s="110">
        <f>Normativy!$C$49</f>
        <v>17114</v>
      </c>
      <c r="D664" s="113">
        <f t="shared" si="30"/>
        <v>2970.3564277581354</v>
      </c>
      <c r="E664" s="110">
        <f t="shared" si="31"/>
        <v>1069.3283139929288</v>
      </c>
      <c r="F664" s="113">
        <f>Normativy!$E$88</f>
        <v>52</v>
      </c>
      <c r="G664" s="83">
        <f t="shared" si="32"/>
        <v>4091.6847417510644</v>
      </c>
    </row>
    <row r="665" spans="1:7" x14ac:dyDescent="0.2">
      <c r="A665" s="111">
        <v>670</v>
      </c>
      <c r="B665" s="128">
        <f>IF(A665&lt;Normativy!$E$49,Normativy!$F$49, IF(A665&lt;Normativy!$E$50,Normativy!$F$50+Normativy!$G$50*A665+Normativy!$H$50*A665^2,IF(A665&lt;Normativy!$E$51,Normativy!$F$51+Normativy!$G$51*A665+Normativy!$H$51*A665^2,Normativy!$F$52)))</f>
        <v>69.151660000000007</v>
      </c>
      <c r="C665" s="110">
        <f>Normativy!$C$49</f>
        <v>17114</v>
      </c>
      <c r="D665" s="113">
        <f t="shared" si="30"/>
        <v>2969.8202472652138</v>
      </c>
      <c r="E665" s="110">
        <f t="shared" si="31"/>
        <v>1069.1352890154769</v>
      </c>
      <c r="F665" s="113">
        <f>Normativy!$E$88</f>
        <v>52</v>
      </c>
      <c r="G665" s="83">
        <f t="shared" si="32"/>
        <v>4090.9555362806905</v>
      </c>
    </row>
    <row r="666" spans="1:7" x14ac:dyDescent="0.2">
      <c r="A666" s="111">
        <v>671</v>
      </c>
      <c r="B666" s="128">
        <f>IF(A666&lt;Normativy!$E$49,Normativy!$F$49, IF(A666&lt;Normativy!$E$50,Normativy!$F$50+Normativy!$G$50*A666+Normativy!$H$50*A666^2,IF(A666&lt;Normativy!$E$51,Normativy!$F$51+Normativy!$G$51*A666+Normativy!$H$51*A666^2,Normativy!$F$52)))</f>
        <v>69.164129399999993</v>
      </c>
      <c r="C666" s="110">
        <f>Normativy!$C$49</f>
        <v>17114</v>
      </c>
      <c r="D666" s="113">
        <f t="shared" si="30"/>
        <v>2969.2848269987771</v>
      </c>
      <c r="E666" s="110">
        <f t="shared" si="31"/>
        <v>1068.9425377195598</v>
      </c>
      <c r="F666" s="113">
        <f>Normativy!$E$88</f>
        <v>52</v>
      </c>
      <c r="G666" s="83">
        <f t="shared" si="32"/>
        <v>4090.227364718337</v>
      </c>
    </row>
    <row r="667" spans="1:7" x14ac:dyDescent="0.2">
      <c r="A667" s="111">
        <v>672</v>
      </c>
      <c r="B667" s="128">
        <f>IF(A667&lt;Normativy!$E$49,Normativy!$F$49, IF(A667&lt;Normativy!$E$50,Normativy!$F$50+Normativy!$G$50*A667+Normativy!$H$50*A667^2,IF(A667&lt;Normativy!$E$51,Normativy!$F$51+Normativy!$G$51*A667+Normativy!$H$51*A667^2,Normativy!$F$52)))</f>
        <v>69.176585599999996</v>
      </c>
      <c r="C667" s="110">
        <f>Normativy!$C$49</f>
        <v>17114</v>
      </c>
      <c r="D667" s="113">
        <f t="shared" si="30"/>
        <v>2968.7501662412205</v>
      </c>
      <c r="E667" s="110">
        <f t="shared" si="31"/>
        <v>1068.7500598468393</v>
      </c>
      <c r="F667" s="113">
        <f>Normativy!$E$88</f>
        <v>52</v>
      </c>
      <c r="G667" s="83">
        <f t="shared" si="32"/>
        <v>4089.5002260880601</v>
      </c>
    </row>
    <row r="668" spans="1:7" x14ac:dyDescent="0.2">
      <c r="A668" s="111">
        <v>673</v>
      </c>
      <c r="B668" s="128">
        <f>IF(A668&lt;Normativy!$E$49,Normativy!$F$49, IF(A668&lt;Normativy!$E$50,Normativy!$F$50+Normativy!$G$50*A668+Normativy!$H$50*A668^2,IF(A668&lt;Normativy!$E$51,Normativy!$F$51+Normativy!$G$51*A668+Normativy!$H$51*A668^2,Normativy!$F$52)))</f>
        <v>69.1890286</v>
      </c>
      <c r="C668" s="110">
        <f>Normativy!$C$49</f>
        <v>17114</v>
      </c>
      <c r="D668" s="113">
        <f t="shared" si="30"/>
        <v>2968.2162642763278</v>
      </c>
      <c r="E668" s="110">
        <f t="shared" si="31"/>
        <v>1068.5578551394781</v>
      </c>
      <c r="F668" s="113">
        <f>Normativy!$E$88</f>
        <v>52</v>
      </c>
      <c r="G668" s="83">
        <f t="shared" si="32"/>
        <v>4088.7741194158061</v>
      </c>
    </row>
    <row r="669" spans="1:7" x14ac:dyDescent="0.2">
      <c r="A669" s="111">
        <v>674</v>
      </c>
      <c r="B669" s="128">
        <f>IF(A669&lt;Normativy!$E$49,Normativy!$F$49, IF(A669&lt;Normativy!$E$50,Normativy!$F$50+Normativy!$G$50*A669+Normativy!$H$50*A669^2,IF(A669&lt;Normativy!$E$51,Normativy!$F$51+Normativy!$G$51*A669+Normativy!$H$51*A669^2,Normativy!$F$52)))</f>
        <v>69.201458400000007</v>
      </c>
      <c r="C669" s="110">
        <f>Normativy!$C$49</f>
        <v>17114</v>
      </c>
      <c r="D669" s="113">
        <f t="shared" si="30"/>
        <v>2967.6831203892662</v>
      </c>
      <c r="E669" s="110">
        <f t="shared" si="31"/>
        <v>1068.3659233401359</v>
      </c>
      <c r="F669" s="113">
        <f>Normativy!$E$88</f>
        <v>52</v>
      </c>
      <c r="G669" s="83">
        <f t="shared" si="32"/>
        <v>4088.049043729402</v>
      </c>
    </row>
    <row r="670" spans="1:7" x14ac:dyDescent="0.2">
      <c r="A670" s="111">
        <v>675</v>
      </c>
      <c r="B670" s="128">
        <f>IF(A670&lt;Normativy!$E$49,Normativy!$F$49, IF(A670&lt;Normativy!$E$50,Normativy!$F$50+Normativy!$G$50*A670+Normativy!$H$50*A670^2,IF(A670&lt;Normativy!$E$51,Normativy!$F$51+Normativy!$G$51*A670+Normativy!$H$51*A670^2,Normativy!$F$52)))</f>
        <v>69.213875000000002</v>
      </c>
      <c r="C670" s="110">
        <f>Normativy!$C$49</f>
        <v>17114</v>
      </c>
      <c r="D670" s="113">
        <f t="shared" si="30"/>
        <v>2967.1507338665838</v>
      </c>
      <c r="E670" s="110">
        <f t="shared" si="31"/>
        <v>1068.1742641919702</v>
      </c>
      <c r="F670" s="113">
        <f>Normativy!$E$88</f>
        <v>52</v>
      </c>
      <c r="G670" s="83">
        <f t="shared" si="32"/>
        <v>4087.3249980585542</v>
      </c>
    </row>
    <row r="671" spans="1:7" x14ac:dyDescent="0.2">
      <c r="A671" s="111">
        <v>676</v>
      </c>
      <c r="B671" s="128">
        <f>IF(A671&lt;Normativy!$E$49,Normativy!$F$49, IF(A671&lt;Normativy!$E$50,Normativy!$F$50+Normativy!$G$50*A671+Normativy!$H$50*A671^2,IF(A671&lt;Normativy!$E$51,Normativy!$F$51+Normativy!$G$51*A671+Normativy!$H$51*A671^2,Normativy!$F$52)))</f>
        <v>69.226278399999998</v>
      </c>
      <c r="C671" s="110">
        <f>Normativy!$C$49</f>
        <v>17114</v>
      </c>
      <c r="D671" s="113">
        <f t="shared" si="30"/>
        <v>2966.6191039962073</v>
      </c>
      <c r="E671" s="110">
        <f t="shared" si="31"/>
        <v>1067.9828774386347</v>
      </c>
      <c r="F671" s="113">
        <f>Normativy!$E$88</f>
        <v>52</v>
      </c>
      <c r="G671" s="83">
        <f t="shared" si="32"/>
        <v>4086.6019814348419</v>
      </c>
    </row>
    <row r="672" spans="1:7" x14ac:dyDescent="0.2">
      <c r="A672" s="111">
        <v>677</v>
      </c>
      <c r="B672" s="128">
        <f>IF(A672&lt;Normativy!$E$49,Normativy!$F$49, IF(A672&lt;Normativy!$E$50,Normativy!$F$50+Normativy!$G$50*A672+Normativy!$H$50*A672^2,IF(A672&lt;Normativy!$E$51,Normativy!$F$51+Normativy!$G$51*A672+Normativy!$H$51*A672^2,Normativy!$F$52)))</f>
        <v>69.238668599999997</v>
      </c>
      <c r="C672" s="110">
        <f>Normativy!$C$49</f>
        <v>17114</v>
      </c>
      <c r="D672" s="113">
        <f t="shared" si="30"/>
        <v>2966.0882300674398</v>
      </c>
      <c r="E672" s="110">
        <f t="shared" si="31"/>
        <v>1067.7917628242783</v>
      </c>
      <c r="F672" s="113">
        <f>Normativy!$E$88</f>
        <v>52</v>
      </c>
      <c r="G672" s="83">
        <f t="shared" si="32"/>
        <v>4085.8799928917178</v>
      </c>
    </row>
    <row r="673" spans="1:7" x14ac:dyDescent="0.2">
      <c r="A673" s="111">
        <v>678</v>
      </c>
      <c r="B673" s="128">
        <f>IF(A673&lt;Normativy!$E$49,Normativy!$F$49, IF(A673&lt;Normativy!$E$50,Normativy!$F$50+Normativy!$G$50*A673+Normativy!$H$50*A673^2,IF(A673&lt;Normativy!$E$51,Normativy!$F$51+Normativy!$G$51*A673+Normativy!$H$51*A673^2,Normativy!$F$52)))</f>
        <v>69.251045599999998</v>
      </c>
      <c r="C673" s="110">
        <f>Normativy!$C$49</f>
        <v>17114</v>
      </c>
      <c r="D673" s="113">
        <f t="shared" si="30"/>
        <v>2965.5581113709568</v>
      </c>
      <c r="E673" s="110">
        <f t="shared" si="31"/>
        <v>1067.6009200935443</v>
      </c>
      <c r="F673" s="113">
        <f>Normativy!$E$88</f>
        <v>52</v>
      </c>
      <c r="G673" s="83">
        <f t="shared" si="32"/>
        <v>4085.1590314645009</v>
      </c>
    </row>
    <row r="674" spans="1:7" x14ac:dyDescent="0.2">
      <c r="A674" s="111">
        <v>679</v>
      </c>
      <c r="B674" s="128">
        <f>IF(A674&lt;Normativy!$E$49,Normativy!$F$49, IF(A674&lt;Normativy!$E$50,Normativy!$F$50+Normativy!$G$50*A674+Normativy!$H$50*A674^2,IF(A674&lt;Normativy!$E$51,Normativy!$F$51+Normativy!$G$51*A674+Normativy!$H$51*A674^2,Normativy!$F$52)))</f>
        <v>69.2634094</v>
      </c>
      <c r="C674" s="110">
        <f>Normativy!$C$49</f>
        <v>17114</v>
      </c>
      <c r="D674" s="113">
        <f t="shared" si="30"/>
        <v>2965.0287471988058</v>
      </c>
      <c r="E674" s="110">
        <f t="shared" si="31"/>
        <v>1067.4103489915701</v>
      </c>
      <c r="F674" s="113">
        <f>Normativy!$E$88</f>
        <v>52</v>
      </c>
      <c r="G674" s="83">
        <f t="shared" si="32"/>
        <v>4084.4390961903759</v>
      </c>
    </row>
    <row r="675" spans="1:7" x14ac:dyDescent="0.2">
      <c r="A675" s="111">
        <v>680</v>
      </c>
      <c r="B675" s="128">
        <f>IF(A675&lt;Normativy!$E$49,Normativy!$F$49, IF(A675&lt;Normativy!$E$50,Normativy!$F$50+Normativy!$G$50*A675+Normativy!$H$50*A675^2,IF(A675&lt;Normativy!$E$51,Normativy!$F$51+Normativy!$G$51*A675+Normativy!$H$51*A675^2,Normativy!$F$52)))</f>
        <v>69.275759999999991</v>
      </c>
      <c r="C675" s="110">
        <f>Normativy!$C$49</f>
        <v>17114</v>
      </c>
      <c r="D675" s="113">
        <f t="shared" si="30"/>
        <v>2964.5001368444027</v>
      </c>
      <c r="E675" s="110">
        <f t="shared" si="31"/>
        <v>1067.2200492639849</v>
      </c>
      <c r="F675" s="113">
        <f>Normativy!$E$88</f>
        <v>52</v>
      </c>
      <c r="G675" s="83">
        <f t="shared" si="32"/>
        <v>4083.7201861083877</v>
      </c>
    </row>
    <row r="676" spans="1:7" x14ac:dyDescent="0.2">
      <c r="A676" s="111">
        <v>681</v>
      </c>
      <c r="B676" s="128">
        <f>IF(A676&lt;Normativy!$E$49,Normativy!$F$49, IF(A676&lt;Normativy!$E$50,Normativy!$F$50+Normativy!$G$50*A676+Normativy!$H$50*A676^2,IF(A676&lt;Normativy!$E$51,Normativy!$F$51+Normativy!$G$51*A676+Normativy!$H$51*A676^2,Normativy!$F$52)))</f>
        <v>69.288097399999998</v>
      </c>
      <c r="C676" s="110">
        <f>Normativy!$C$49</f>
        <v>17114</v>
      </c>
      <c r="D676" s="113">
        <f t="shared" si="30"/>
        <v>2963.972279602528</v>
      </c>
      <c r="E676" s="110">
        <f t="shared" si="31"/>
        <v>1067.03002065691</v>
      </c>
      <c r="F676" s="113">
        <f>Normativy!$E$88</f>
        <v>52</v>
      </c>
      <c r="G676" s="83">
        <f t="shared" si="32"/>
        <v>4083.002300259438</v>
      </c>
    </row>
    <row r="677" spans="1:7" x14ac:dyDescent="0.2">
      <c r="A677" s="111">
        <v>682</v>
      </c>
      <c r="B677" s="128">
        <f>IF(A677&lt;Normativy!$E$49,Normativy!$F$49, IF(A677&lt;Normativy!$E$50,Normativy!$F$50+Normativy!$G$50*A677+Normativy!$H$50*A677^2,IF(A677&lt;Normativy!$E$51,Normativy!$F$51+Normativy!$G$51*A677+Normativy!$H$51*A677^2,Normativy!$F$52)))</f>
        <v>69.300421599999993</v>
      </c>
      <c r="C677" s="110">
        <f>Normativy!$C$49</f>
        <v>17114</v>
      </c>
      <c r="D677" s="113">
        <f t="shared" si="30"/>
        <v>2963.4451747693265</v>
      </c>
      <c r="E677" s="110">
        <f t="shared" si="31"/>
        <v>1066.8402629169575</v>
      </c>
      <c r="F677" s="113">
        <f>Normativy!$E$88</f>
        <v>52</v>
      </c>
      <c r="G677" s="83">
        <f t="shared" si="32"/>
        <v>4082.2854376862842</v>
      </c>
    </row>
    <row r="678" spans="1:7" x14ac:dyDescent="0.2">
      <c r="A678" s="111">
        <v>683</v>
      </c>
      <c r="B678" s="128">
        <f>IF(A678&lt;Normativy!$E$49,Normativy!$F$49, IF(A678&lt;Normativy!$E$50,Normativy!$F$50+Normativy!$G$50*A678+Normativy!$H$50*A678^2,IF(A678&lt;Normativy!$E$51,Normativy!$F$51+Normativy!$G$51*A678+Normativy!$H$51*A678^2,Normativy!$F$52)))</f>
        <v>69.312732600000004</v>
      </c>
      <c r="C678" s="110">
        <f>Normativy!$C$49</f>
        <v>17114</v>
      </c>
      <c r="D678" s="113">
        <f t="shared" si="30"/>
        <v>2962.9188216423022</v>
      </c>
      <c r="E678" s="110">
        <f t="shared" si="31"/>
        <v>1066.6507757912289</v>
      </c>
      <c r="F678" s="113">
        <f>Normativy!$E$88</f>
        <v>52</v>
      </c>
      <c r="G678" s="83">
        <f t="shared" si="32"/>
        <v>4081.5695974335313</v>
      </c>
    </row>
    <row r="679" spans="1:7" x14ac:dyDescent="0.2">
      <c r="A679" s="111">
        <v>684</v>
      </c>
      <c r="B679" s="128">
        <f>IF(A679&lt;Normativy!$E$49,Normativy!$F$49, IF(A679&lt;Normativy!$E$50,Normativy!$F$50+Normativy!$G$50*A679+Normativy!$H$50*A679^2,IF(A679&lt;Normativy!$E$51,Normativy!$F$51+Normativy!$G$51*A679+Normativy!$H$51*A679^2,Normativy!$F$52)))</f>
        <v>69.325030400000003</v>
      </c>
      <c r="C679" s="110">
        <f>Normativy!$C$49</f>
        <v>17114</v>
      </c>
      <c r="D679" s="113">
        <f t="shared" si="30"/>
        <v>2962.3932195203188</v>
      </c>
      <c r="E679" s="110">
        <f t="shared" si="31"/>
        <v>1066.4615590273147</v>
      </c>
      <c r="F679" s="113">
        <f>Normativy!$E$88</f>
        <v>52</v>
      </c>
      <c r="G679" s="83">
        <f t="shared" si="32"/>
        <v>4080.8547785476335</v>
      </c>
    </row>
    <row r="680" spans="1:7" x14ac:dyDescent="0.2">
      <c r="A680" s="111">
        <v>685</v>
      </c>
      <c r="B680" s="128">
        <f>IF(A680&lt;Normativy!$E$49,Normativy!$F$49, IF(A680&lt;Normativy!$E$50,Normativy!$F$50+Normativy!$G$50*A680+Normativy!$H$50*A680^2,IF(A680&lt;Normativy!$E$51,Normativy!$F$51+Normativy!$G$51*A680+Normativy!$H$51*A680^2,Normativy!$F$52)))</f>
        <v>69.337315000000004</v>
      </c>
      <c r="C680" s="110">
        <f>Normativy!$C$49</f>
        <v>17114</v>
      </c>
      <c r="D680" s="113">
        <f t="shared" si="30"/>
        <v>2961.8683677035947</v>
      </c>
      <c r="E680" s="110">
        <f t="shared" si="31"/>
        <v>1066.2726123732941</v>
      </c>
      <c r="F680" s="113">
        <f>Normativy!$E$88</f>
        <v>52</v>
      </c>
      <c r="G680" s="83">
        <f t="shared" si="32"/>
        <v>4080.1409800768888</v>
      </c>
    </row>
    <row r="681" spans="1:7" x14ac:dyDescent="0.2">
      <c r="A681" s="111">
        <v>686</v>
      </c>
      <c r="B681" s="128">
        <f>IF(A681&lt;Normativy!$E$49,Normativy!$F$49, IF(A681&lt;Normativy!$E$50,Normativy!$F$50+Normativy!$G$50*A681+Normativy!$H$50*A681^2,IF(A681&lt;Normativy!$E$51,Normativy!$F$51+Normativy!$G$51*A681+Normativy!$H$51*A681^2,Normativy!$F$52)))</f>
        <v>69.349586399999993</v>
      </c>
      <c r="C681" s="110">
        <f>Normativy!$C$49</f>
        <v>17114</v>
      </c>
      <c r="D681" s="113">
        <f t="shared" si="30"/>
        <v>2961.3442654937021</v>
      </c>
      <c r="E681" s="110">
        <f t="shared" si="31"/>
        <v>1066.0839355777327</v>
      </c>
      <c r="F681" s="113">
        <f>Normativy!$E$88</f>
        <v>52</v>
      </c>
      <c r="G681" s="83">
        <f t="shared" si="32"/>
        <v>4079.4282010714351</v>
      </c>
    </row>
    <row r="682" spans="1:7" x14ac:dyDescent="0.2">
      <c r="A682" s="111">
        <v>687</v>
      </c>
      <c r="B682" s="128">
        <f>IF(A682&lt;Normativy!$E$49,Normativy!$F$49, IF(A682&lt;Normativy!$E$50,Normativy!$F$50+Normativy!$G$50*A682+Normativy!$H$50*A682^2,IF(A682&lt;Normativy!$E$51,Normativy!$F$51+Normativy!$G$51*A682+Normativy!$H$51*A682^2,Normativy!$F$52)))</f>
        <v>69.361844599999998</v>
      </c>
      <c r="C682" s="110">
        <f>Normativy!$C$49</f>
        <v>17114</v>
      </c>
      <c r="D682" s="113">
        <f t="shared" si="30"/>
        <v>2960.8209121935606</v>
      </c>
      <c r="E682" s="110">
        <f t="shared" si="31"/>
        <v>1065.8955283896819</v>
      </c>
      <c r="F682" s="113">
        <f>Normativy!$E$88</f>
        <v>52</v>
      </c>
      <c r="G682" s="83">
        <f t="shared" si="32"/>
        <v>4078.7164405832427</v>
      </c>
    </row>
    <row r="683" spans="1:7" x14ac:dyDescent="0.2">
      <c r="A683" s="111">
        <v>688</v>
      </c>
      <c r="B683" s="128">
        <f>IF(A683&lt;Normativy!$E$49,Normativy!$F$49, IF(A683&lt;Normativy!$E$50,Normativy!$F$50+Normativy!$G$50*A683+Normativy!$H$50*A683^2,IF(A683&lt;Normativy!$E$51,Normativy!$F$51+Normativy!$G$51*A683+Normativy!$H$51*A683^2,Normativy!$F$52)))</f>
        <v>69.374089600000005</v>
      </c>
      <c r="C683" s="110">
        <f>Normativy!$C$49</f>
        <v>17114</v>
      </c>
      <c r="D683" s="113">
        <f t="shared" si="30"/>
        <v>2960.2983071074418</v>
      </c>
      <c r="E683" s="110">
        <f t="shared" si="31"/>
        <v>1065.707390558679</v>
      </c>
      <c r="F683" s="113">
        <f>Normativy!$E$88</f>
        <v>52</v>
      </c>
      <c r="G683" s="83">
        <f t="shared" si="32"/>
        <v>4078.0056976661208</v>
      </c>
    </row>
    <row r="684" spans="1:7" x14ac:dyDescent="0.2">
      <c r="A684" s="111">
        <v>689</v>
      </c>
      <c r="B684" s="128">
        <f>IF(A684&lt;Normativy!$E$49,Normativy!$F$49, IF(A684&lt;Normativy!$E$50,Normativy!$F$50+Normativy!$G$50*A684+Normativy!$H$50*A684^2,IF(A684&lt;Normativy!$E$51,Normativy!$F$51+Normativy!$G$51*A684+Normativy!$H$51*A684^2,Normativy!$F$52)))</f>
        <v>69.3863214</v>
      </c>
      <c r="C684" s="110">
        <f>Normativy!$C$49</f>
        <v>17114</v>
      </c>
      <c r="D684" s="113">
        <f t="shared" si="30"/>
        <v>2959.776449540961</v>
      </c>
      <c r="E684" s="110">
        <f t="shared" si="31"/>
        <v>1065.519521834746</v>
      </c>
      <c r="F684" s="113">
        <f>Normativy!$E$88</f>
        <v>52</v>
      </c>
      <c r="G684" s="83">
        <f t="shared" si="32"/>
        <v>4077.2959713757073</v>
      </c>
    </row>
    <row r="685" spans="1:7" x14ac:dyDescent="0.2">
      <c r="A685" s="111">
        <v>690</v>
      </c>
      <c r="B685" s="128">
        <f>IF(A685&lt;Normativy!$E$49,Normativy!$F$49, IF(A685&lt;Normativy!$E$50,Normativy!$F$50+Normativy!$G$50*A685+Normativy!$H$50*A685^2,IF(A685&lt;Normativy!$E$51,Normativy!$F$51+Normativy!$G$51*A685+Normativy!$H$51*A685^2,Normativy!$F$52)))</f>
        <v>69.398539999999997</v>
      </c>
      <c r="C685" s="110">
        <f>Normativy!$C$49</f>
        <v>17114</v>
      </c>
      <c r="D685" s="113">
        <f t="shared" si="30"/>
        <v>2959.2553388010756</v>
      </c>
      <c r="E685" s="110">
        <f t="shared" si="31"/>
        <v>1065.3319219683872</v>
      </c>
      <c r="F685" s="113">
        <f>Normativy!$E$88</f>
        <v>52</v>
      </c>
      <c r="G685" s="83">
        <f t="shared" si="32"/>
        <v>4076.5872607694628</v>
      </c>
    </row>
    <row r="686" spans="1:7" x14ac:dyDescent="0.2">
      <c r="A686" s="111">
        <v>691</v>
      </c>
      <c r="B686" s="128">
        <f>IF(A686&lt;Normativy!$E$49,Normativy!$F$49, IF(A686&lt;Normativy!$E$50,Normativy!$F$50+Normativy!$G$50*A686+Normativy!$H$50*A686^2,IF(A686&lt;Normativy!$E$51,Normativy!$F$51+Normativy!$G$51*A686+Normativy!$H$51*A686^2,Normativy!$F$52)))</f>
        <v>69.410745399999996</v>
      </c>
      <c r="C686" s="110">
        <f>Normativy!$C$49</f>
        <v>17114</v>
      </c>
      <c r="D686" s="113">
        <f t="shared" si="30"/>
        <v>2958.7349741960847</v>
      </c>
      <c r="E686" s="110">
        <f t="shared" si="31"/>
        <v>1065.1445907105904</v>
      </c>
      <c r="F686" s="113">
        <f>Normativy!$E$88</f>
        <v>52</v>
      </c>
      <c r="G686" s="83">
        <f t="shared" si="32"/>
        <v>4075.8795649066751</v>
      </c>
    </row>
    <row r="687" spans="1:7" x14ac:dyDescent="0.2">
      <c r="A687" s="111">
        <v>692</v>
      </c>
      <c r="B687" s="128">
        <f>IF(A687&lt;Normativy!$E$49,Normativy!$F$49, IF(A687&lt;Normativy!$E$50,Normativy!$F$50+Normativy!$G$50*A687+Normativy!$H$50*A687^2,IF(A687&lt;Normativy!$E$51,Normativy!$F$51+Normativy!$G$51*A687+Normativy!$H$51*A687^2,Normativy!$F$52)))</f>
        <v>69.422937599999997</v>
      </c>
      <c r="C687" s="110">
        <f>Normativy!$C$49</f>
        <v>17114</v>
      </c>
      <c r="D687" s="113">
        <f t="shared" si="30"/>
        <v>2958.2153550356243</v>
      </c>
      <c r="E687" s="110">
        <f t="shared" si="31"/>
        <v>1064.9575278128248</v>
      </c>
      <c r="F687" s="113">
        <f>Normativy!$E$88</f>
        <v>52</v>
      </c>
      <c r="G687" s="83">
        <f t="shared" si="32"/>
        <v>4075.1728828484493</v>
      </c>
    </row>
    <row r="688" spans="1:7" x14ac:dyDescent="0.2">
      <c r="A688" s="111">
        <v>693</v>
      </c>
      <c r="B688" s="128">
        <f>IF(A688&lt;Normativy!$E$49,Normativy!$F$49, IF(A688&lt;Normativy!$E$50,Normativy!$F$50+Normativy!$G$50*A688+Normativy!$H$50*A688^2,IF(A688&lt;Normativy!$E$51,Normativy!$F$51+Normativy!$G$51*A688+Normativy!$H$51*A688^2,Normativy!$F$52)))</f>
        <v>69.435116600000001</v>
      </c>
      <c r="C688" s="110">
        <f>Normativy!$C$49</f>
        <v>17114</v>
      </c>
      <c r="D688" s="113">
        <f t="shared" si="30"/>
        <v>2957.6964806306669</v>
      </c>
      <c r="E688" s="110">
        <f t="shared" si="31"/>
        <v>1064.77073302704</v>
      </c>
      <c r="F688" s="113">
        <f>Normativy!$E$88</f>
        <v>52</v>
      </c>
      <c r="G688" s="83">
        <f t="shared" si="32"/>
        <v>4074.4672136577069</v>
      </c>
    </row>
    <row r="689" spans="1:7" x14ac:dyDescent="0.2">
      <c r="A689" s="111">
        <v>694</v>
      </c>
      <c r="B689" s="128">
        <f>IF(A689&lt;Normativy!$E$49,Normativy!$F$49, IF(A689&lt;Normativy!$E$50,Normativy!$F$50+Normativy!$G$50*A689+Normativy!$H$50*A689^2,IF(A689&lt;Normativy!$E$51,Normativy!$F$51+Normativy!$G$51*A689+Normativy!$H$51*A689^2,Normativy!$F$52)))</f>
        <v>69.447282400000006</v>
      </c>
      <c r="C689" s="110">
        <f>Normativy!$C$49</f>
        <v>17114</v>
      </c>
      <c r="D689" s="113">
        <f t="shared" si="30"/>
        <v>2957.1783502935168</v>
      </c>
      <c r="E689" s="110">
        <f t="shared" si="31"/>
        <v>1064.584206105666</v>
      </c>
      <c r="F689" s="113">
        <f>Normativy!$E$88</f>
        <v>52</v>
      </c>
      <c r="G689" s="83">
        <f t="shared" si="32"/>
        <v>4073.7625563991828</v>
      </c>
    </row>
    <row r="690" spans="1:7" x14ac:dyDescent="0.2">
      <c r="A690" s="111">
        <v>695</v>
      </c>
      <c r="B690" s="128">
        <f>IF(A690&lt;Normativy!$E$49,Normativy!$F$49, IF(A690&lt;Normativy!$E$50,Normativy!$F$50+Normativy!$G$50*A690+Normativy!$H$50*A690^2,IF(A690&lt;Normativy!$E$51,Normativy!$F$51+Normativy!$G$51*A690+Normativy!$H$51*A690^2,Normativy!$F$52)))</f>
        <v>69.459434999999999</v>
      </c>
      <c r="C690" s="110">
        <f>Normativy!$C$49</f>
        <v>17114</v>
      </c>
      <c r="D690" s="113">
        <f t="shared" si="30"/>
        <v>2956.6609633378102</v>
      </c>
      <c r="E690" s="110">
        <f t="shared" si="31"/>
        <v>1064.3979468016116</v>
      </c>
      <c r="F690" s="113">
        <f>Normativy!$E$88</f>
        <v>52</v>
      </c>
      <c r="G690" s="83">
        <f t="shared" si="32"/>
        <v>4073.0589101394216</v>
      </c>
    </row>
    <row r="691" spans="1:7" x14ac:dyDescent="0.2">
      <c r="A691" s="111">
        <v>696</v>
      </c>
      <c r="B691" s="128">
        <f>IF(A691&lt;Normativy!$E$49,Normativy!$F$49, IF(A691&lt;Normativy!$E$50,Normativy!$F$50+Normativy!$G$50*A691+Normativy!$H$50*A691^2,IF(A691&lt;Normativy!$E$51,Normativy!$F$51+Normativy!$G$51*A691+Normativy!$H$51*A691^2,Normativy!$F$52)))</f>
        <v>69.471574399999994</v>
      </c>
      <c r="C691" s="110">
        <f>Normativy!$C$49</f>
        <v>17114</v>
      </c>
      <c r="D691" s="113">
        <f t="shared" si="30"/>
        <v>2956.1443190785094</v>
      </c>
      <c r="E691" s="110">
        <f t="shared" si="31"/>
        <v>1064.2119548682633</v>
      </c>
      <c r="F691" s="113">
        <f>Normativy!$E$88</f>
        <v>52</v>
      </c>
      <c r="G691" s="83">
        <f t="shared" si="32"/>
        <v>4072.3562739467725</v>
      </c>
    </row>
    <row r="692" spans="1:7" x14ac:dyDescent="0.2">
      <c r="A692" s="111">
        <v>697</v>
      </c>
      <c r="B692" s="128">
        <f>IF(A692&lt;Normativy!$E$49,Normativy!$F$49, IF(A692&lt;Normativy!$E$50,Normativy!$F$50+Normativy!$G$50*A692+Normativy!$H$50*A692^2,IF(A692&lt;Normativy!$E$51,Normativy!$F$51+Normativy!$G$51*A692+Normativy!$H$51*A692^2,Normativy!$F$52)))</f>
        <v>69.483700599999992</v>
      </c>
      <c r="C692" s="110">
        <f>Normativy!$C$49</f>
        <v>17114</v>
      </c>
      <c r="D692" s="113">
        <f t="shared" si="30"/>
        <v>2955.6284168319044</v>
      </c>
      <c r="E692" s="110">
        <f t="shared" si="31"/>
        <v>1064.0262300594854</v>
      </c>
      <c r="F692" s="113">
        <f>Normativy!$E$88</f>
        <v>52</v>
      </c>
      <c r="G692" s="83">
        <f t="shared" si="32"/>
        <v>4071.6546468913898</v>
      </c>
    </row>
    <row r="693" spans="1:7" x14ac:dyDescent="0.2">
      <c r="A693" s="111">
        <v>698</v>
      </c>
      <c r="B693" s="128">
        <f>IF(A693&lt;Normativy!$E$49,Normativy!$F$49, IF(A693&lt;Normativy!$E$50,Normativy!$F$50+Normativy!$G$50*A693+Normativy!$H$50*A693^2,IF(A693&lt;Normativy!$E$51,Normativy!$F$51+Normativy!$G$51*A693+Normativy!$H$51*A693^2,Normativy!$F$52)))</f>
        <v>69.495813600000005</v>
      </c>
      <c r="C693" s="110">
        <f>Normativy!$C$49</f>
        <v>17114</v>
      </c>
      <c r="D693" s="113">
        <f t="shared" si="30"/>
        <v>2955.1132559156049</v>
      </c>
      <c r="E693" s="110">
        <f t="shared" si="31"/>
        <v>1063.8407721296178</v>
      </c>
      <c r="F693" s="113">
        <f>Normativy!$E$88</f>
        <v>52</v>
      </c>
      <c r="G693" s="83">
        <f t="shared" si="32"/>
        <v>4070.9540280452229</v>
      </c>
    </row>
    <row r="694" spans="1:7" x14ac:dyDescent="0.2">
      <c r="A694" s="111">
        <v>699</v>
      </c>
      <c r="B694" s="128">
        <f>IF(A694&lt;Normativy!$E$49,Normativy!$F$49, IF(A694&lt;Normativy!$E$50,Normativy!$F$50+Normativy!$G$50*A694+Normativy!$H$50*A694^2,IF(A694&lt;Normativy!$E$51,Normativy!$F$51+Normativy!$G$51*A694+Normativy!$H$51*A694^2,Normativy!$F$52)))</f>
        <v>69.507913400000007</v>
      </c>
      <c r="C694" s="110">
        <f>Normativy!$C$49</f>
        <v>17114</v>
      </c>
      <c r="D694" s="113">
        <f t="shared" si="30"/>
        <v>2954.5988356485464</v>
      </c>
      <c r="E694" s="110">
        <f t="shared" si="31"/>
        <v>1063.6555808334767</v>
      </c>
      <c r="F694" s="113">
        <f>Normativy!$E$88</f>
        <v>52</v>
      </c>
      <c r="G694" s="83">
        <f t="shared" si="32"/>
        <v>4070.2544164820229</v>
      </c>
    </row>
    <row r="695" spans="1:7" x14ac:dyDescent="0.2">
      <c r="A695" s="111">
        <v>700</v>
      </c>
      <c r="B695" s="128">
        <f>IF(A695&lt;Normativy!$E$49,Normativy!$F$49, IF(A695&lt;Normativy!$E$50,Normativy!$F$50+Normativy!$G$50*A695+Normativy!$H$50*A695^2,IF(A695&lt;Normativy!$E$51,Normativy!$F$51+Normativy!$G$51*A695+Normativy!$H$51*A695^2,Normativy!$F$52)))</f>
        <v>69.52</v>
      </c>
      <c r="C695" s="110">
        <f>Normativy!$C$49</f>
        <v>17114</v>
      </c>
      <c r="D695" s="113">
        <f t="shared" si="30"/>
        <v>2954.0851553509783</v>
      </c>
      <c r="E695" s="110">
        <f t="shared" si="31"/>
        <v>1063.4706559263523</v>
      </c>
      <c r="F695" s="113">
        <f>Normativy!$E$88</f>
        <v>52</v>
      </c>
      <c r="G695" s="83">
        <f t="shared" si="32"/>
        <v>4069.5558112773306</v>
      </c>
    </row>
    <row r="696" spans="1:7" x14ac:dyDescent="0.2">
      <c r="A696" s="111">
        <v>701</v>
      </c>
      <c r="B696" s="128">
        <f>IF(A696&lt;Normativy!$E$49,Normativy!$F$49, IF(A696&lt;Normativy!$E$50,Normativy!$F$50+Normativy!$G$50*A696+Normativy!$H$50*A696^2,IF(A696&lt;Normativy!$E$51,Normativy!$F$51+Normativy!$G$51*A696+Normativy!$H$51*A696^2,Normativy!$F$52)))</f>
        <v>69.532073399999987</v>
      </c>
      <c r="C696" s="110">
        <f>Normativy!$C$49</f>
        <v>17114</v>
      </c>
      <c r="D696" s="113">
        <f t="shared" si="30"/>
        <v>2953.5722143444673</v>
      </c>
      <c r="E696" s="110">
        <f t="shared" si="31"/>
        <v>1063.2859971640082</v>
      </c>
      <c r="F696" s="113">
        <f>Normativy!$E$88</f>
        <v>52</v>
      </c>
      <c r="G696" s="83">
        <f t="shared" si="32"/>
        <v>4068.8582115084755</v>
      </c>
    </row>
    <row r="697" spans="1:7" x14ac:dyDescent="0.2">
      <c r="A697" s="111">
        <v>702</v>
      </c>
      <c r="B697" s="128">
        <f>IF(A697&lt;Normativy!$E$49,Normativy!$F$49, IF(A697&lt;Normativy!$E$50,Normativy!$F$50+Normativy!$G$50*A697+Normativy!$H$50*A697^2,IF(A697&lt;Normativy!$E$51,Normativy!$F$51+Normativy!$G$51*A697+Normativy!$H$51*A697^2,Normativy!$F$52)))</f>
        <v>69.544133599999995</v>
      </c>
      <c r="C697" s="110">
        <f>Normativy!$C$49</f>
        <v>17114</v>
      </c>
      <c r="D697" s="113">
        <f t="shared" si="30"/>
        <v>2953.0600119518922</v>
      </c>
      <c r="E697" s="110">
        <f t="shared" si="31"/>
        <v>1063.1016043026812</v>
      </c>
      <c r="F697" s="113">
        <f>Normativy!$E$88</f>
        <v>52</v>
      </c>
      <c r="G697" s="83">
        <f t="shared" si="32"/>
        <v>4068.1616162545733</v>
      </c>
    </row>
    <row r="698" spans="1:7" x14ac:dyDescent="0.2">
      <c r="A698" s="111">
        <v>703</v>
      </c>
      <c r="B698" s="128">
        <f>IF(A698&lt;Normativy!$E$49,Normativy!$F$49, IF(A698&lt;Normativy!$E$50,Normativy!$F$50+Normativy!$G$50*A698+Normativy!$H$50*A698^2,IF(A698&lt;Normativy!$E$51,Normativy!$F$51+Normativy!$G$51*A698+Normativy!$H$51*A698^2,Normativy!$F$52)))</f>
        <v>69.556180600000005</v>
      </c>
      <c r="C698" s="110">
        <f>Normativy!$C$49</f>
        <v>17114</v>
      </c>
      <c r="D698" s="113">
        <f t="shared" si="30"/>
        <v>2952.5485474974453</v>
      </c>
      <c r="E698" s="110">
        <f t="shared" si="31"/>
        <v>1062.9174770990803</v>
      </c>
      <c r="F698" s="113">
        <f>Normativy!$E$88</f>
        <v>52</v>
      </c>
      <c r="G698" s="83">
        <f t="shared" si="32"/>
        <v>4067.4660245965256</v>
      </c>
    </row>
    <row r="699" spans="1:7" x14ac:dyDescent="0.2">
      <c r="A699" s="111">
        <v>704</v>
      </c>
      <c r="B699" s="128">
        <f>IF(A699&lt;Normativy!$E$49,Normativy!$F$49, IF(A699&lt;Normativy!$E$50,Normativy!$F$50+Normativy!$G$50*A699+Normativy!$H$50*A699^2,IF(A699&lt;Normativy!$E$51,Normativy!$F$51+Normativy!$G$51*A699+Normativy!$H$51*A699^2,Normativy!$F$52)))</f>
        <v>69.568214400000002</v>
      </c>
      <c r="C699" s="110">
        <f>Normativy!$C$49</f>
        <v>17114</v>
      </c>
      <c r="D699" s="113">
        <f t="shared" si="30"/>
        <v>2952.0378203066252</v>
      </c>
      <c r="E699" s="110">
        <f t="shared" si="31"/>
        <v>1062.7336153103849</v>
      </c>
      <c r="F699" s="113">
        <f>Normativy!$E$88</f>
        <v>52</v>
      </c>
      <c r="G699" s="83">
        <f t="shared" si="32"/>
        <v>4066.77143561701</v>
      </c>
    </row>
    <row r="700" spans="1:7" x14ac:dyDescent="0.2">
      <c r="A700" s="111">
        <v>705</v>
      </c>
      <c r="B700" s="128">
        <f>IF(A700&lt;Normativy!$E$49,Normativy!$F$49, IF(A700&lt;Normativy!$E$50,Normativy!$F$50+Normativy!$G$50*A700+Normativy!$H$50*A700^2,IF(A700&lt;Normativy!$E$51,Normativy!$F$51+Normativy!$G$51*A700+Normativy!$H$51*A700^2,Normativy!$F$52)))</f>
        <v>69.580235000000002</v>
      </c>
      <c r="C700" s="110">
        <f>Normativy!$C$49</f>
        <v>17114</v>
      </c>
      <c r="D700" s="113">
        <f t="shared" si="30"/>
        <v>2951.5278297062378</v>
      </c>
      <c r="E700" s="110">
        <f t="shared" si="31"/>
        <v>1062.5500186942456</v>
      </c>
      <c r="F700" s="113">
        <f>Normativy!$E$88</f>
        <v>52</v>
      </c>
      <c r="G700" s="83">
        <f t="shared" si="32"/>
        <v>4066.0778484004832</v>
      </c>
    </row>
    <row r="701" spans="1:7" x14ac:dyDescent="0.2">
      <c r="A701" s="111">
        <v>706</v>
      </c>
      <c r="B701" s="128">
        <f>IF(A701&lt;Normativy!$E$49,Normativy!$F$49, IF(A701&lt;Normativy!$E$50,Normativy!$F$50+Normativy!$G$50*A701+Normativy!$H$50*A701^2,IF(A701&lt;Normativy!$E$51,Normativy!$F$51+Normativy!$G$51*A701+Normativy!$H$51*A701^2,Normativy!$F$52)))</f>
        <v>69.592242399999989</v>
      </c>
      <c r="C701" s="110">
        <f>Normativy!$C$49</f>
        <v>17114</v>
      </c>
      <c r="D701" s="113">
        <f t="shared" si="30"/>
        <v>2951.0185750243913</v>
      </c>
      <c r="E701" s="110">
        <f t="shared" si="31"/>
        <v>1062.3666870087809</v>
      </c>
      <c r="F701" s="113">
        <f>Normativy!$E$88</f>
        <v>52</v>
      </c>
      <c r="G701" s="83">
        <f t="shared" si="32"/>
        <v>4065.3852620331722</v>
      </c>
    </row>
    <row r="702" spans="1:7" x14ac:dyDescent="0.2">
      <c r="A702" s="111">
        <v>707</v>
      </c>
      <c r="B702" s="128">
        <f>IF(A702&lt;Normativy!$E$49,Normativy!$F$49, IF(A702&lt;Normativy!$E$50,Normativy!$F$50+Normativy!$G$50*A702+Normativy!$H$50*A702^2,IF(A702&lt;Normativy!$E$51,Normativy!$F$51+Normativy!$G$51*A702+Normativy!$H$51*A702^2,Normativy!$F$52)))</f>
        <v>69.604236599999993</v>
      </c>
      <c r="C702" s="110">
        <f>Normativy!$C$49</f>
        <v>17114</v>
      </c>
      <c r="D702" s="113">
        <f t="shared" si="30"/>
        <v>2950.5100555904955</v>
      </c>
      <c r="E702" s="110">
        <f t="shared" si="31"/>
        <v>1062.1836200125783</v>
      </c>
      <c r="F702" s="113">
        <f>Normativy!$E$88</f>
        <v>52</v>
      </c>
      <c r="G702" s="83">
        <f t="shared" si="32"/>
        <v>4064.6936756030736</v>
      </c>
    </row>
    <row r="703" spans="1:7" x14ac:dyDescent="0.2">
      <c r="A703" s="111">
        <v>708</v>
      </c>
      <c r="B703" s="128">
        <f>IF(A703&lt;Normativy!$E$49,Normativy!$F$49, IF(A703&lt;Normativy!$E$50,Normativy!$F$50+Normativy!$G$50*A703+Normativy!$H$50*A703^2,IF(A703&lt;Normativy!$E$51,Normativy!$F$51+Normativy!$G$51*A703+Normativy!$H$51*A703^2,Normativy!$F$52)))</f>
        <v>69.616217599999999</v>
      </c>
      <c r="C703" s="110">
        <f>Normativy!$C$49</f>
        <v>17114</v>
      </c>
      <c r="D703" s="113">
        <f t="shared" si="30"/>
        <v>2950.0022707352605</v>
      </c>
      <c r="E703" s="110">
        <f t="shared" si="31"/>
        <v>1062.0008174646937</v>
      </c>
      <c r="F703" s="113">
        <f>Normativy!$E$88</f>
        <v>52</v>
      </c>
      <c r="G703" s="83">
        <f t="shared" si="32"/>
        <v>4064.0030881999542</v>
      </c>
    </row>
    <row r="704" spans="1:7" x14ac:dyDescent="0.2">
      <c r="A704" s="111">
        <v>709</v>
      </c>
      <c r="B704" s="128">
        <f>IF(A704&lt;Normativy!$E$49,Normativy!$F$49, IF(A704&lt;Normativy!$E$50,Normativy!$F$50+Normativy!$G$50*A704+Normativy!$H$50*A704^2,IF(A704&lt;Normativy!$E$51,Normativy!$F$51+Normativy!$G$51*A704+Normativy!$H$51*A704^2,Normativy!$F$52)))</f>
        <v>69.628185400000007</v>
      </c>
      <c r="C704" s="110">
        <f>Normativy!$C$49</f>
        <v>17114</v>
      </c>
      <c r="D704" s="113">
        <f t="shared" si="30"/>
        <v>2949.495219790691</v>
      </c>
      <c r="E704" s="110">
        <f t="shared" si="31"/>
        <v>1061.8182791246486</v>
      </c>
      <c r="F704" s="113">
        <f>Normativy!$E$88</f>
        <v>52</v>
      </c>
      <c r="G704" s="83">
        <f t="shared" si="32"/>
        <v>4063.3134989153396</v>
      </c>
    </row>
    <row r="705" spans="1:7" x14ac:dyDescent="0.2">
      <c r="A705" s="111">
        <v>710</v>
      </c>
      <c r="B705" s="128">
        <f>IF(A705&lt;Normativy!$E$49,Normativy!$F$49, IF(A705&lt;Normativy!$E$50,Normativy!$F$50+Normativy!$G$50*A705+Normativy!$H$50*A705^2,IF(A705&lt;Normativy!$E$51,Normativy!$F$51+Normativy!$G$51*A705+Normativy!$H$51*A705^2,Normativy!$F$52)))</f>
        <v>69.640139999999988</v>
      </c>
      <c r="C705" s="110">
        <f>Normativy!$C$49</f>
        <v>17114</v>
      </c>
      <c r="D705" s="113">
        <f t="shared" si="30"/>
        <v>2948.9889020900882</v>
      </c>
      <c r="E705" s="110">
        <f t="shared" si="31"/>
        <v>1061.6360047524317</v>
      </c>
      <c r="F705" s="113">
        <f>Normativy!$E$88</f>
        <v>52</v>
      </c>
      <c r="G705" s="83">
        <f t="shared" si="32"/>
        <v>4062.62490684252</v>
      </c>
    </row>
    <row r="706" spans="1:7" x14ac:dyDescent="0.2">
      <c r="A706" s="111">
        <v>711</v>
      </c>
      <c r="B706" s="128">
        <f>IF(A706&lt;Normativy!$E$49,Normativy!$F$49, IF(A706&lt;Normativy!$E$50,Normativy!$F$50+Normativy!$G$50*A706+Normativy!$H$50*A706^2,IF(A706&lt;Normativy!$E$51,Normativy!$F$51+Normativy!$G$51*A706+Normativy!$H$51*A706^2,Normativy!$F$52)))</f>
        <v>69.6520814</v>
      </c>
      <c r="C706" s="110">
        <f>Normativy!$C$49</f>
        <v>17114</v>
      </c>
      <c r="D706" s="113">
        <f t="shared" si="30"/>
        <v>2948.4833169680414</v>
      </c>
      <c r="E706" s="110">
        <f t="shared" si="31"/>
        <v>1061.453994108495</v>
      </c>
      <c r="F706" s="113">
        <f>Normativy!$E$88</f>
        <v>52</v>
      </c>
      <c r="G706" s="83">
        <f t="shared" si="32"/>
        <v>4061.9373110765364</v>
      </c>
    </row>
    <row r="707" spans="1:7" x14ac:dyDescent="0.2">
      <c r="A707" s="111">
        <v>712</v>
      </c>
      <c r="B707" s="128">
        <f>IF(A707&lt;Normativy!$E$49,Normativy!$F$49, IF(A707&lt;Normativy!$E$50,Normativy!$F$50+Normativy!$G$50*A707+Normativy!$H$50*A707^2,IF(A707&lt;Normativy!$E$51,Normativy!$F$51+Normativy!$G$51*A707+Normativy!$H$51*A707^2,Normativy!$F$52)))</f>
        <v>69.6640096</v>
      </c>
      <c r="C707" s="110">
        <f>Normativy!$C$49</f>
        <v>17114</v>
      </c>
      <c r="D707" s="113">
        <f t="shared" si="30"/>
        <v>2947.9784637604325</v>
      </c>
      <c r="E707" s="110">
        <f t="shared" si="31"/>
        <v>1061.2722469537557</v>
      </c>
      <c r="F707" s="113">
        <f>Normativy!$E$88</f>
        <v>52</v>
      </c>
      <c r="G707" s="83">
        <f t="shared" si="32"/>
        <v>4061.2507107141882</v>
      </c>
    </row>
    <row r="708" spans="1:7" x14ac:dyDescent="0.2">
      <c r="A708" s="111">
        <v>713</v>
      </c>
      <c r="B708" s="128">
        <f>IF(A708&lt;Normativy!$E$49,Normativy!$F$49, IF(A708&lt;Normativy!$E$50,Normativy!$F$50+Normativy!$G$50*A708+Normativy!$H$50*A708^2,IF(A708&lt;Normativy!$E$51,Normativy!$F$51+Normativy!$G$51*A708+Normativy!$H$51*A708^2,Normativy!$F$52)))</f>
        <v>69.675924600000002</v>
      </c>
      <c r="C708" s="110">
        <f>Normativy!$C$49</f>
        <v>17114</v>
      </c>
      <c r="D708" s="113">
        <f t="shared" si="30"/>
        <v>2947.4743418044286</v>
      </c>
      <c r="E708" s="110">
        <f t="shared" si="31"/>
        <v>1061.0907630495942</v>
      </c>
      <c r="F708" s="113">
        <f>Normativy!$E$88</f>
        <v>52</v>
      </c>
      <c r="G708" s="83">
        <f t="shared" si="32"/>
        <v>4060.565104854023</v>
      </c>
    </row>
    <row r="709" spans="1:7" x14ac:dyDescent="0.2">
      <c r="A709" s="111">
        <v>714</v>
      </c>
      <c r="B709" s="128">
        <f>IF(A709&lt;Normativy!$E$49,Normativy!$F$49, IF(A709&lt;Normativy!$E$50,Normativy!$F$50+Normativy!$G$50*A709+Normativy!$H$50*A709^2,IF(A709&lt;Normativy!$E$51,Normativy!$F$51+Normativy!$G$51*A709+Normativy!$H$51*A709^2,Normativy!$F$52)))</f>
        <v>69.687826400000006</v>
      </c>
      <c r="C709" s="110">
        <f>Normativy!$C$49</f>
        <v>17114</v>
      </c>
      <c r="D709" s="113">
        <f t="shared" si="30"/>
        <v>2946.9709504384828</v>
      </c>
      <c r="E709" s="110">
        <f t="shared" si="31"/>
        <v>1060.9095421578538</v>
      </c>
      <c r="F709" s="113">
        <f>Normativy!$E$88</f>
        <v>52</v>
      </c>
      <c r="G709" s="83">
        <f t="shared" si="32"/>
        <v>4059.8804925963368</v>
      </c>
    </row>
    <row r="710" spans="1:7" x14ac:dyDescent="0.2">
      <c r="A710" s="111">
        <v>715</v>
      </c>
      <c r="B710" s="128">
        <f>IF(A710&lt;Normativy!$E$49,Normativy!$F$49, IF(A710&lt;Normativy!$E$50,Normativy!$F$50+Normativy!$G$50*A710+Normativy!$H$50*A710^2,IF(A710&lt;Normativy!$E$51,Normativy!$F$51+Normativy!$G$51*A710+Normativy!$H$51*A710^2,Normativy!$F$52)))</f>
        <v>69.699714999999998</v>
      </c>
      <c r="C710" s="110">
        <f>Normativy!$C$49</f>
        <v>17114</v>
      </c>
      <c r="D710" s="113">
        <f t="shared" ref="D710:D773" si="33">C710/B710*12</f>
        <v>2946.4682890023296</v>
      </c>
      <c r="E710" s="110">
        <f t="shared" ref="E710:E773" si="34">D710*0.36</f>
        <v>1060.7285840408385</v>
      </c>
      <c r="F710" s="113">
        <f>Normativy!$E$88</f>
        <v>52</v>
      </c>
      <c r="G710" s="83">
        <f t="shared" si="32"/>
        <v>4059.1968730431681</v>
      </c>
    </row>
    <row r="711" spans="1:7" x14ac:dyDescent="0.2">
      <c r="A711" s="111">
        <v>716</v>
      </c>
      <c r="B711" s="128">
        <f>IF(A711&lt;Normativy!$E$49,Normativy!$F$49, IF(A711&lt;Normativy!$E$50,Normativy!$F$50+Normativy!$G$50*A711+Normativy!$H$50*A711^2,IF(A711&lt;Normativy!$E$51,Normativy!$F$51+Normativy!$G$51*A711+Normativy!$H$51*A711^2,Normativy!$F$52)))</f>
        <v>69.711590399999992</v>
      </c>
      <c r="C711" s="110">
        <f>Normativy!$C$49</f>
        <v>17114</v>
      </c>
      <c r="D711" s="113">
        <f t="shared" si="33"/>
        <v>2945.9663568369833</v>
      </c>
      <c r="E711" s="110">
        <f t="shared" si="34"/>
        <v>1060.547888461314</v>
      </c>
      <c r="F711" s="113">
        <f>Normativy!$E$88</f>
        <v>52</v>
      </c>
      <c r="G711" s="83">
        <f t="shared" ref="G711:G774" si="35">D711+E711+F711</f>
        <v>4058.5142452982973</v>
      </c>
    </row>
    <row r="712" spans="1:7" x14ac:dyDescent="0.2">
      <c r="A712" s="111">
        <v>717</v>
      </c>
      <c r="B712" s="128">
        <f>IF(A712&lt;Normativy!$E$49,Normativy!$F$49, IF(A712&lt;Normativy!$E$50,Normativy!$F$50+Normativy!$G$50*A712+Normativy!$H$50*A712^2,IF(A712&lt;Normativy!$E$51,Normativy!$F$51+Normativy!$G$51*A712+Normativy!$H$51*A712^2,Normativy!$F$52)))</f>
        <v>69.723452600000002</v>
      </c>
      <c r="C712" s="110">
        <f>Normativy!$C$49</f>
        <v>17114</v>
      </c>
      <c r="D712" s="113">
        <f t="shared" si="33"/>
        <v>2945.4651532847356</v>
      </c>
      <c r="E712" s="110">
        <f t="shared" si="34"/>
        <v>1060.3674551825047</v>
      </c>
      <c r="F712" s="113">
        <f>Normativy!$E$88</f>
        <v>52</v>
      </c>
      <c r="G712" s="83">
        <f t="shared" si="35"/>
        <v>4057.8326084672403</v>
      </c>
    </row>
    <row r="713" spans="1:7" x14ac:dyDescent="0.2">
      <c r="A713" s="111">
        <v>718</v>
      </c>
      <c r="B713" s="128">
        <f>IF(A713&lt;Normativy!$E$49,Normativy!$F$49, IF(A713&lt;Normativy!$E$50,Normativy!$F$50+Normativy!$G$50*A713+Normativy!$H$50*A713^2,IF(A713&lt;Normativy!$E$51,Normativy!$F$51+Normativy!$G$51*A713+Normativy!$H$51*A713^2,Normativy!$F$52)))</f>
        <v>69.7353016</v>
      </c>
      <c r="C713" s="110">
        <f>Normativy!$C$49</f>
        <v>17114</v>
      </c>
      <c r="D713" s="113">
        <f t="shared" si="33"/>
        <v>2944.964677689155</v>
      </c>
      <c r="E713" s="110">
        <f t="shared" si="34"/>
        <v>1060.1872839680957</v>
      </c>
      <c r="F713" s="113">
        <f>Normativy!$E$88</f>
        <v>52</v>
      </c>
      <c r="G713" s="83">
        <f t="shared" si="35"/>
        <v>4057.1519616572505</v>
      </c>
    </row>
    <row r="714" spans="1:7" x14ac:dyDescent="0.2">
      <c r="A714" s="111">
        <v>719</v>
      </c>
      <c r="B714" s="128">
        <f>IF(A714&lt;Normativy!$E$49,Normativy!$F$49, IF(A714&lt;Normativy!$E$50,Normativy!$F$50+Normativy!$G$50*A714+Normativy!$H$50*A714^2,IF(A714&lt;Normativy!$E$51,Normativy!$F$51+Normativy!$G$51*A714+Normativy!$H$51*A714^2,Normativy!$F$52)))</f>
        <v>69.7471374</v>
      </c>
      <c r="C714" s="110">
        <f>Normativy!$C$49</f>
        <v>17114</v>
      </c>
      <c r="D714" s="113">
        <f t="shared" si="33"/>
        <v>2944.4649293950811</v>
      </c>
      <c r="E714" s="110">
        <f t="shared" si="34"/>
        <v>1060.0073745822292</v>
      </c>
      <c r="F714" s="113">
        <f>Normativy!$E$88</f>
        <v>52</v>
      </c>
      <c r="G714" s="83">
        <f t="shared" si="35"/>
        <v>4056.4723039773103</v>
      </c>
    </row>
    <row r="715" spans="1:7" x14ac:dyDescent="0.2">
      <c r="A715" s="111">
        <v>720</v>
      </c>
      <c r="B715" s="128">
        <f>IF(A715&lt;Normativy!$E$49,Normativy!$F$49, IF(A715&lt;Normativy!$E$50,Normativy!$F$50+Normativy!$G$50*A715+Normativy!$H$50*A715^2,IF(A715&lt;Normativy!$E$51,Normativy!$F$51+Normativy!$G$51*A715+Normativy!$H$51*A715^2,Normativy!$F$52)))</f>
        <v>69.758959999999988</v>
      </c>
      <c r="C715" s="110">
        <f>Normativy!$C$49</f>
        <v>17114</v>
      </c>
      <c r="D715" s="113">
        <f t="shared" si="33"/>
        <v>2943.9659077486253</v>
      </c>
      <c r="E715" s="110">
        <f t="shared" si="34"/>
        <v>1059.827726789505</v>
      </c>
      <c r="F715" s="113">
        <f>Normativy!$E$88</f>
        <v>52</v>
      </c>
      <c r="G715" s="83">
        <f t="shared" si="35"/>
        <v>4055.7936345381304</v>
      </c>
    </row>
    <row r="716" spans="1:7" x14ac:dyDescent="0.2">
      <c r="A716" s="111">
        <v>721</v>
      </c>
      <c r="B716" s="128">
        <f>IF(A716&lt;Normativy!$E$49,Normativy!$F$49, IF(A716&lt;Normativy!$E$50,Normativy!$F$50+Normativy!$G$50*A716+Normativy!$H$50*A716^2,IF(A716&lt;Normativy!$E$51,Normativy!$F$51+Normativy!$G$51*A716+Normativy!$H$51*A716^2,Normativy!$F$52)))</f>
        <v>69.770769399999992</v>
      </c>
      <c r="C716" s="110">
        <f>Normativy!$C$49</f>
        <v>17114</v>
      </c>
      <c r="D716" s="113">
        <f t="shared" si="33"/>
        <v>2943.4676120971658</v>
      </c>
      <c r="E716" s="110">
        <f t="shared" si="34"/>
        <v>1059.6483403549796</v>
      </c>
      <c r="F716" s="113">
        <f>Normativy!$E$88</f>
        <v>52</v>
      </c>
      <c r="G716" s="83">
        <f t="shared" si="35"/>
        <v>4055.1159524521454</v>
      </c>
    </row>
    <row r="717" spans="1:7" x14ac:dyDescent="0.2">
      <c r="A717" s="111">
        <v>722</v>
      </c>
      <c r="B717" s="128">
        <f>IF(A717&lt;Normativy!$E$49,Normativy!$F$49, IF(A717&lt;Normativy!$E$50,Normativy!$F$50+Normativy!$G$50*A717+Normativy!$H$50*A717^2,IF(A717&lt;Normativy!$E$51,Normativy!$F$51+Normativy!$G$51*A717+Normativy!$H$51*A717^2,Normativy!$F$52)))</f>
        <v>69.782565599999998</v>
      </c>
      <c r="C717" s="110">
        <f>Normativy!$C$49</f>
        <v>17114</v>
      </c>
      <c r="D717" s="113">
        <f t="shared" si="33"/>
        <v>2942.9700417893491</v>
      </c>
      <c r="E717" s="110">
        <f t="shared" si="34"/>
        <v>1059.4692150441656</v>
      </c>
      <c r="F717" s="113">
        <f>Normativy!$E$88</f>
        <v>52</v>
      </c>
      <c r="G717" s="83">
        <f t="shared" si="35"/>
        <v>4054.4392568335147</v>
      </c>
    </row>
    <row r="718" spans="1:7" x14ac:dyDescent="0.2">
      <c r="A718" s="111">
        <v>723</v>
      </c>
      <c r="B718" s="128">
        <f>IF(A718&lt;Normativy!$E$49,Normativy!$F$49, IF(A718&lt;Normativy!$E$50,Normativy!$F$50+Normativy!$G$50*A718+Normativy!$H$50*A718^2,IF(A718&lt;Normativy!$E$51,Normativy!$F$51+Normativy!$G$51*A718+Normativy!$H$51*A718^2,Normativy!$F$52)))</f>
        <v>69.794348600000006</v>
      </c>
      <c r="C718" s="110">
        <f>Normativy!$C$49</f>
        <v>17114</v>
      </c>
      <c r="D718" s="113">
        <f t="shared" si="33"/>
        <v>2942.4731961750836</v>
      </c>
      <c r="E718" s="110">
        <f t="shared" si="34"/>
        <v>1059.29035062303</v>
      </c>
      <c r="F718" s="113">
        <f>Normativy!$E$88</f>
        <v>52</v>
      </c>
      <c r="G718" s="83">
        <f t="shared" si="35"/>
        <v>4053.7635467981136</v>
      </c>
    </row>
    <row r="719" spans="1:7" x14ac:dyDescent="0.2">
      <c r="A719" s="111">
        <v>724</v>
      </c>
      <c r="B719" s="128">
        <f>IF(A719&lt;Normativy!$E$49,Normativy!$F$49, IF(A719&lt;Normativy!$E$50,Normativy!$F$50+Normativy!$G$50*A719+Normativy!$H$50*A719^2,IF(A719&lt;Normativy!$E$51,Normativy!$F$51+Normativy!$G$51*A719+Normativy!$H$51*A719^2,Normativy!$F$52)))</f>
        <v>69.806118400000003</v>
      </c>
      <c r="C719" s="110">
        <f>Normativy!$C$49</f>
        <v>17114</v>
      </c>
      <c r="D719" s="113">
        <f t="shared" si="33"/>
        <v>2941.9770746055406</v>
      </c>
      <c r="E719" s="110">
        <f t="shared" si="34"/>
        <v>1059.1117468579946</v>
      </c>
      <c r="F719" s="113">
        <f>Normativy!$E$88</f>
        <v>52</v>
      </c>
      <c r="G719" s="83">
        <f t="shared" si="35"/>
        <v>4053.0888214635352</v>
      </c>
    </row>
    <row r="720" spans="1:7" x14ac:dyDescent="0.2">
      <c r="A720" s="111">
        <v>725</v>
      </c>
      <c r="B720" s="128">
        <f>IF(A720&lt;Normativy!$E$49,Normativy!$F$49, IF(A720&lt;Normativy!$E$50,Normativy!$F$50+Normativy!$G$50*A720+Normativy!$H$50*A720^2,IF(A720&lt;Normativy!$E$51,Normativy!$F$51+Normativy!$G$51*A720+Normativy!$H$51*A720^2,Normativy!$F$52)))</f>
        <v>69.817874999999987</v>
      </c>
      <c r="C720" s="110">
        <f>Normativy!$C$49</f>
        <v>17114</v>
      </c>
      <c r="D720" s="113">
        <f t="shared" si="33"/>
        <v>2941.481676433149</v>
      </c>
      <c r="E720" s="110">
        <f t="shared" si="34"/>
        <v>1058.9334035159336</v>
      </c>
      <c r="F720" s="113">
        <f>Normativy!$E$88</f>
        <v>52</v>
      </c>
      <c r="G720" s="83">
        <f t="shared" si="35"/>
        <v>4052.4150799490826</v>
      </c>
    </row>
    <row r="721" spans="1:7" x14ac:dyDescent="0.2">
      <c r="A721" s="111">
        <v>726</v>
      </c>
      <c r="B721" s="128">
        <f>IF(A721&lt;Normativy!$E$49,Normativy!$F$49, IF(A721&lt;Normativy!$E$50,Normativy!$F$50+Normativy!$G$50*A721+Normativy!$H$50*A721^2,IF(A721&lt;Normativy!$E$51,Normativy!$F$51+Normativy!$G$51*A721+Normativy!$H$51*A721^2,Normativy!$F$52)))</f>
        <v>69.829618400000001</v>
      </c>
      <c r="C721" s="110">
        <f>Normativy!$C$49</f>
        <v>17114</v>
      </c>
      <c r="D721" s="113">
        <f t="shared" si="33"/>
        <v>2940.9870010115937</v>
      </c>
      <c r="E721" s="110">
        <f t="shared" si="34"/>
        <v>1058.7553203641737</v>
      </c>
      <c r="F721" s="113">
        <f>Normativy!$E$88</f>
        <v>52</v>
      </c>
      <c r="G721" s="83">
        <f t="shared" si="35"/>
        <v>4051.7423213757675</v>
      </c>
    </row>
    <row r="722" spans="1:7" x14ac:dyDescent="0.2">
      <c r="A722" s="111">
        <v>727</v>
      </c>
      <c r="B722" s="128">
        <f>IF(A722&lt;Normativy!$E$49,Normativy!$F$49, IF(A722&lt;Normativy!$E$50,Normativy!$F$50+Normativy!$G$50*A722+Normativy!$H$50*A722^2,IF(A722&lt;Normativy!$E$51,Normativy!$F$51+Normativy!$G$51*A722+Normativy!$H$51*A722^2,Normativy!$F$52)))</f>
        <v>69.841348600000003</v>
      </c>
      <c r="C722" s="110">
        <f>Normativy!$C$49</f>
        <v>17114</v>
      </c>
      <c r="D722" s="113">
        <f t="shared" si="33"/>
        <v>2940.493047695817</v>
      </c>
      <c r="E722" s="110">
        <f t="shared" si="34"/>
        <v>1058.5774971704941</v>
      </c>
      <c r="F722" s="113">
        <f>Normativy!$E$88</f>
        <v>52</v>
      </c>
      <c r="G722" s="83">
        <f t="shared" si="35"/>
        <v>4051.0705448663111</v>
      </c>
    </row>
    <row r="723" spans="1:7" x14ac:dyDescent="0.2">
      <c r="A723" s="111">
        <v>728</v>
      </c>
      <c r="B723" s="128">
        <f>IF(A723&lt;Normativy!$E$49,Normativy!$F$49, IF(A723&lt;Normativy!$E$50,Normativy!$F$50+Normativy!$G$50*A723+Normativy!$H$50*A723^2,IF(A723&lt;Normativy!$E$51,Normativy!$F$51+Normativy!$G$51*A723+Normativy!$H$51*A723^2,Normativy!$F$52)))</f>
        <v>69.853065599999994</v>
      </c>
      <c r="C723" s="110">
        <f>Normativy!$C$49</f>
        <v>17114</v>
      </c>
      <c r="D723" s="113">
        <f t="shared" si="33"/>
        <v>2939.9998158420121</v>
      </c>
      <c r="E723" s="110">
        <f t="shared" si="34"/>
        <v>1058.3999337031244</v>
      </c>
      <c r="F723" s="113">
        <f>Normativy!$E$88</f>
        <v>52</v>
      </c>
      <c r="G723" s="83">
        <f t="shared" si="35"/>
        <v>4050.3997495451367</v>
      </c>
    </row>
    <row r="724" spans="1:7" x14ac:dyDescent="0.2">
      <c r="A724" s="111">
        <v>729</v>
      </c>
      <c r="B724" s="128">
        <f>IF(A724&lt;Normativy!$E$49,Normativy!$F$49, IF(A724&lt;Normativy!$E$50,Normativy!$F$50+Normativy!$G$50*A724+Normativy!$H$50*A724^2,IF(A724&lt;Normativy!$E$51,Normativy!$F$51+Normativy!$G$51*A724+Normativy!$H$51*A724^2,Normativy!$F$52)))</f>
        <v>69.8647694</v>
      </c>
      <c r="C724" s="110">
        <f>Normativy!$C$49</f>
        <v>17114</v>
      </c>
      <c r="D724" s="113">
        <f t="shared" si="33"/>
        <v>2939.5073048076219</v>
      </c>
      <c r="E724" s="110">
        <f t="shared" si="34"/>
        <v>1058.2226297307438</v>
      </c>
      <c r="F724" s="113">
        <f>Normativy!$E$88</f>
        <v>52</v>
      </c>
      <c r="G724" s="83">
        <f t="shared" si="35"/>
        <v>4049.7299345383658</v>
      </c>
    </row>
    <row r="725" spans="1:7" x14ac:dyDescent="0.2">
      <c r="A725" s="111">
        <v>730</v>
      </c>
      <c r="B725" s="128">
        <f>IF(A725&lt;Normativy!$E$49,Normativy!$F$49, IF(A725&lt;Normativy!$E$50,Normativy!$F$50+Normativy!$G$50*A725+Normativy!$H$50*A725^2,IF(A725&lt;Normativy!$E$51,Normativy!$F$51+Normativy!$G$51*A725+Normativy!$H$51*A725^2,Normativy!$F$52)))</f>
        <v>69.876459999999994</v>
      </c>
      <c r="C725" s="110">
        <f>Normativy!$C$49</f>
        <v>17114</v>
      </c>
      <c r="D725" s="113">
        <f t="shared" si="33"/>
        <v>2939.0155139513367</v>
      </c>
      <c r="E725" s="110">
        <f t="shared" si="34"/>
        <v>1058.0455850224812</v>
      </c>
      <c r="F725" s="113">
        <f>Normativy!$E$88</f>
        <v>52</v>
      </c>
      <c r="G725" s="83">
        <f t="shared" si="35"/>
        <v>4049.0610989738179</v>
      </c>
    </row>
    <row r="726" spans="1:7" x14ac:dyDescent="0.2">
      <c r="A726" s="111">
        <v>731</v>
      </c>
      <c r="B726" s="128">
        <f>IF(A726&lt;Normativy!$E$49,Normativy!$F$49, IF(A726&lt;Normativy!$E$50,Normativy!$F$50+Normativy!$G$50*A726+Normativy!$H$50*A726^2,IF(A726&lt;Normativy!$E$51,Normativy!$F$51+Normativy!$G$51*A726+Normativy!$H$51*A726^2,Normativy!$F$52)))</f>
        <v>69.888137399999991</v>
      </c>
      <c r="C726" s="110">
        <f>Normativy!$C$49</f>
        <v>17114</v>
      </c>
      <c r="D726" s="113">
        <f t="shared" si="33"/>
        <v>2938.5244426330928</v>
      </c>
      <c r="E726" s="110">
        <f t="shared" si="34"/>
        <v>1057.8687993479134</v>
      </c>
      <c r="F726" s="113">
        <f>Normativy!$E$88</f>
        <v>52</v>
      </c>
      <c r="G726" s="83">
        <f t="shared" si="35"/>
        <v>4048.3932419810062</v>
      </c>
    </row>
    <row r="727" spans="1:7" x14ac:dyDescent="0.2">
      <c r="A727" s="111">
        <v>732</v>
      </c>
      <c r="B727" s="128">
        <f>IF(A727&lt;Normativy!$E$49,Normativy!$F$49, IF(A727&lt;Normativy!$E$50,Normativy!$F$50+Normativy!$G$50*A727+Normativy!$H$50*A727^2,IF(A727&lt;Normativy!$E$51,Normativy!$F$51+Normativy!$G$51*A727+Normativy!$H$51*A727^2,Normativy!$F$52)))</f>
        <v>69.899801600000004</v>
      </c>
      <c r="C727" s="110">
        <f>Normativy!$C$49</f>
        <v>17114</v>
      </c>
      <c r="D727" s="113">
        <f t="shared" si="33"/>
        <v>2938.0340902140701</v>
      </c>
      <c r="E727" s="110">
        <f t="shared" si="34"/>
        <v>1057.6922724770652</v>
      </c>
      <c r="F727" s="113">
        <f>Normativy!$E$88</f>
        <v>52</v>
      </c>
      <c r="G727" s="83">
        <f t="shared" si="35"/>
        <v>4047.7263626911354</v>
      </c>
    </row>
    <row r="728" spans="1:7" x14ac:dyDescent="0.2">
      <c r="A728" s="111">
        <v>733</v>
      </c>
      <c r="B728" s="128">
        <f>IF(A728&lt;Normativy!$E$49,Normativy!$F$49, IF(A728&lt;Normativy!$E$50,Normativy!$F$50+Normativy!$G$50*A728+Normativy!$H$50*A728^2,IF(A728&lt;Normativy!$E$51,Normativy!$F$51+Normativy!$G$51*A728+Normativy!$H$51*A728^2,Normativy!$F$52)))</f>
        <v>69.911452600000004</v>
      </c>
      <c r="C728" s="110">
        <f>Normativy!$C$49</f>
        <v>17114</v>
      </c>
      <c r="D728" s="113">
        <f t="shared" si="33"/>
        <v>2937.5444560566889</v>
      </c>
      <c r="E728" s="110">
        <f t="shared" si="34"/>
        <v>1057.5160041804079</v>
      </c>
      <c r="F728" s="113">
        <f>Normativy!$E$88</f>
        <v>52</v>
      </c>
      <c r="G728" s="83">
        <f t="shared" si="35"/>
        <v>4047.0604602370968</v>
      </c>
    </row>
    <row r="729" spans="1:7" x14ac:dyDescent="0.2">
      <c r="A729" s="111">
        <v>734</v>
      </c>
      <c r="B729" s="128">
        <f>IF(A729&lt;Normativy!$E$49,Normativy!$F$49, IF(A729&lt;Normativy!$E$50,Normativy!$F$50+Normativy!$G$50*A729+Normativy!$H$50*A729^2,IF(A729&lt;Normativy!$E$51,Normativy!$F$51+Normativy!$G$51*A729+Normativy!$H$51*A729^2,Normativy!$F$52)))</f>
        <v>69.923090400000007</v>
      </c>
      <c r="C729" s="110">
        <f>Normativy!$C$49</f>
        <v>17114</v>
      </c>
      <c r="D729" s="113">
        <f t="shared" si="33"/>
        <v>2937.0555395246088</v>
      </c>
      <c r="E729" s="110">
        <f t="shared" si="34"/>
        <v>1057.339994228859</v>
      </c>
      <c r="F729" s="113">
        <f>Normativy!$E$88</f>
        <v>52</v>
      </c>
      <c r="G729" s="83">
        <f t="shared" si="35"/>
        <v>4046.395533753468</v>
      </c>
    </row>
    <row r="730" spans="1:7" x14ac:dyDescent="0.2">
      <c r="A730" s="111">
        <v>735</v>
      </c>
      <c r="B730" s="128">
        <f>IF(A730&lt;Normativy!$E$49,Normativy!$F$49, IF(A730&lt;Normativy!$E$50,Normativy!$F$50+Normativy!$G$50*A730+Normativy!$H$50*A730^2,IF(A730&lt;Normativy!$E$51,Normativy!$F$51+Normativy!$G$51*A730+Normativy!$H$51*A730^2,Normativy!$F$52)))</f>
        <v>69.934714999999997</v>
      </c>
      <c r="C730" s="110">
        <f>Normativy!$C$49</f>
        <v>17114</v>
      </c>
      <c r="D730" s="113">
        <f t="shared" si="33"/>
        <v>2936.5673399827256</v>
      </c>
      <c r="E730" s="110">
        <f t="shared" si="34"/>
        <v>1057.1642423937813</v>
      </c>
      <c r="F730" s="113">
        <f>Normativy!$E$88</f>
        <v>52</v>
      </c>
      <c r="G730" s="83">
        <f t="shared" si="35"/>
        <v>4045.7315823765066</v>
      </c>
    </row>
    <row r="731" spans="1:7" x14ac:dyDescent="0.2">
      <c r="A731" s="111">
        <v>736</v>
      </c>
      <c r="B731" s="128">
        <f>IF(A731&lt;Normativy!$E$49,Normativy!$F$49, IF(A731&lt;Normativy!$E$50,Normativy!$F$50+Normativy!$G$50*A731+Normativy!$H$50*A731^2,IF(A731&lt;Normativy!$E$51,Normativy!$F$51+Normativy!$G$51*A731+Normativy!$H$51*A731^2,Normativy!$F$52)))</f>
        <v>69.94632639999999</v>
      </c>
      <c r="C731" s="110">
        <f>Normativy!$C$49</f>
        <v>17114</v>
      </c>
      <c r="D731" s="113">
        <f t="shared" si="33"/>
        <v>2936.0798567971688</v>
      </c>
      <c r="E731" s="110">
        <f t="shared" si="34"/>
        <v>1056.9887484469807</v>
      </c>
      <c r="F731" s="113">
        <f>Normativy!$E$88</f>
        <v>52</v>
      </c>
      <c r="G731" s="83">
        <f t="shared" si="35"/>
        <v>4045.0686052441497</v>
      </c>
    </row>
    <row r="732" spans="1:7" x14ac:dyDescent="0.2">
      <c r="A732" s="111">
        <v>737</v>
      </c>
      <c r="B732" s="128">
        <f>IF(A732&lt;Normativy!$E$49,Normativy!$F$49, IF(A732&lt;Normativy!$E$50,Normativy!$F$50+Normativy!$G$50*A732+Normativy!$H$50*A732^2,IF(A732&lt;Normativy!$E$51,Normativy!$F$51+Normativy!$G$51*A732+Normativy!$H$51*A732^2,Normativy!$F$52)))</f>
        <v>69.957924599999998</v>
      </c>
      <c r="C732" s="110">
        <f>Normativy!$C$49</f>
        <v>17114</v>
      </c>
      <c r="D732" s="113">
        <f t="shared" si="33"/>
        <v>2935.5930893353002</v>
      </c>
      <c r="E732" s="110">
        <f t="shared" si="34"/>
        <v>1056.8135121607081</v>
      </c>
      <c r="F732" s="113">
        <f>Normativy!$E$88</f>
        <v>52</v>
      </c>
      <c r="G732" s="83">
        <f t="shared" si="35"/>
        <v>4044.4066014960081</v>
      </c>
    </row>
    <row r="733" spans="1:7" x14ac:dyDescent="0.2">
      <c r="A733" s="111">
        <v>738</v>
      </c>
      <c r="B733" s="128">
        <f>IF(A733&lt;Normativy!$E$49,Normativy!$F$49, IF(A733&lt;Normativy!$E$50,Normativy!$F$50+Normativy!$G$50*A733+Normativy!$H$50*A733^2,IF(A733&lt;Normativy!$E$51,Normativy!$F$51+Normativy!$G$51*A733+Normativy!$H$51*A733^2,Normativy!$F$52)))</f>
        <v>69.969509599999995</v>
      </c>
      <c r="C733" s="110">
        <f>Normativy!$C$49</f>
        <v>17114</v>
      </c>
      <c r="D733" s="113">
        <f t="shared" si="33"/>
        <v>2935.1070369657132</v>
      </c>
      <c r="E733" s="110">
        <f t="shared" si="34"/>
        <v>1056.6385333076566</v>
      </c>
      <c r="F733" s="113">
        <f>Normativy!$E$88</f>
        <v>52</v>
      </c>
      <c r="G733" s="83">
        <f t="shared" si="35"/>
        <v>4043.7455702733696</v>
      </c>
    </row>
    <row r="734" spans="1:7" x14ac:dyDescent="0.2">
      <c r="A734" s="111">
        <v>739</v>
      </c>
      <c r="B734" s="128">
        <f>IF(A734&lt;Normativy!$E$49,Normativy!$F$49, IF(A734&lt;Normativy!$E$50,Normativy!$F$50+Normativy!$G$50*A734+Normativy!$H$50*A734^2,IF(A734&lt;Normativy!$E$51,Normativy!$F$51+Normativy!$G$51*A734+Normativy!$H$51*A734^2,Normativy!$F$52)))</f>
        <v>69.981081399999994</v>
      </c>
      <c r="C734" s="110">
        <f>Normativy!$C$49</f>
        <v>17114</v>
      </c>
      <c r="D734" s="113">
        <f t="shared" si="33"/>
        <v>2934.6216990582261</v>
      </c>
      <c r="E734" s="110">
        <f t="shared" si="34"/>
        <v>1056.4638116609613</v>
      </c>
      <c r="F734" s="113">
        <f>Normativy!$E$88</f>
        <v>52</v>
      </c>
      <c r="G734" s="83">
        <f t="shared" si="35"/>
        <v>4043.0855107191874</v>
      </c>
    </row>
    <row r="735" spans="1:7" x14ac:dyDescent="0.2">
      <c r="A735" s="111">
        <v>740</v>
      </c>
      <c r="B735" s="128">
        <f>IF(A735&lt;Normativy!$E$49,Normativy!$F$49, IF(A735&lt;Normativy!$E$50,Normativy!$F$50+Normativy!$G$50*A735+Normativy!$H$50*A735^2,IF(A735&lt;Normativy!$E$51,Normativy!$F$51+Normativy!$G$51*A735+Normativy!$H$51*A735^2,Normativy!$F$52)))</f>
        <v>69.992639999999994</v>
      </c>
      <c r="C735" s="110">
        <f>Normativy!$C$49</f>
        <v>17114</v>
      </c>
      <c r="D735" s="113">
        <f t="shared" si="33"/>
        <v>2934.1370749838843</v>
      </c>
      <c r="E735" s="110">
        <f t="shared" si="34"/>
        <v>1056.2893469941982</v>
      </c>
      <c r="F735" s="113">
        <f>Normativy!$E$88</f>
        <v>52</v>
      </c>
      <c r="G735" s="83">
        <f t="shared" si="35"/>
        <v>4042.4264219780825</v>
      </c>
    </row>
    <row r="736" spans="1:7" x14ac:dyDescent="0.2">
      <c r="A736" s="111">
        <v>741</v>
      </c>
      <c r="B736" s="128">
        <f>IF(A736&lt;Normativy!$E$49,Normativy!$F$49, IF(A736&lt;Normativy!$E$50,Normativy!$F$50+Normativy!$G$50*A736+Normativy!$H$50*A736^2,IF(A736&lt;Normativy!$E$51,Normativy!$F$51+Normativy!$G$51*A736+Normativy!$H$51*A736^2,Normativy!$F$52)))</f>
        <v>70.004185399999997</v>
      </c>
      <c r="C736" s="110">
        <f>Normativy!$C$49</f>
        <v>17114</v>
      </c>
      <c r="D736" s="113">
        <f t="shared" si="33"/>
        <v>2933.6531641149559</v>
      </c>
      <c r="E736" s="110">
        <f t="shared" si="34"/>
        <v>1056.1151390813841</v>
      </c>
      <c r="F736" s="113">
        <f>Normativy!$E$88</f>
        <v>52</v>
      </c>
      <c r="G736" s="83">
        <f t="shared" si="35"/>
        <v>4041.7683031963397</v>
      </c>
    </row>
    <row r="737" spans="1:7" x14ac:dyDescent="0.2">
      <c r="A737" s="111">
        <v>742</v>
      </c>
      <c r="B737" s="128">
        <f>IF(A737&lt;Normativy!$E$49,Normativy!$F$49, IF(A737&lt;Normativy!$E$50,Normativy!$F$50+Normativy!$G$50*A737+Normativy!$H$50*A737^2,IF(A737&lt;Normativy!$E$51,Normativy!$F$51+Normativy!$G$51*A737+Normativy!$H$51*A737^2,Normativy!$F$52)))</f>
        <v>70.015717600000002</v>
      </c>
      <c r="C737" s="110">
        <f>Normativy!$C$49</f>
        <v>17114</v>
      </c>
      <c r="D737" s="113">
        <f t="shared" si="33"/>
        <v>2933.1699658249308</v>
      </c>
      <c r="E737" s="110">
        <f t="shared" si="34"/>
        <v>1055.941187696975</v>
      </c>
      <c r="F737" s="113">
        <f>Normativy!$E$88</f>
        <v>52</v>
      </c>
      <c r="G737" s="83">
        <f t="shared" si="35"/>
        <v>4041.1111535219061</v>
      </c>
    </row>
    <row r="738" spans="1:7" x14ac:dyDescent="0.2">
      <c r="A738" s="111">
        <v>743</v>
      </c>
      <c r="B738" s="128">
        <f>IF(A738&lt;Normativy!$E$49,Normativy!$F$49, IF(A738&lt;Normativy!$E$50,Normativy!$F$50+Normativy!$G$50*A738+Normativy!$H$50*A738^2,IF(A738&lt;Normativy!$E$51,Normativy!$F$51+Normativy!$G$51*A738+Normativy!$H$51*A738^2,Normativy!$F$52)))</f>
        <v>70.027236599999995</v>
      </c>
      <c r="C738" s="110">
        <f>Normativy!$C$49</f>
        <v>17114</v>
      </c>
      <c r="D738" s="113">
        <f t="shared" si="33"/>
        <v>2932.6874794885166</v>
      </c>
      <c r="E738" s="110">
        <f t="shared" si="34"/>
        <v>1055.7674926158659</v>
      </c>
      <c r="F738" s="113">
        <f>Normativy!$E$88</f>
        <v>52</v>
      </c>
      <c r="G738" s="83">
        <f t="shared" si="35"/>
        <v>4040.4549721043823</v>
      </c>
    </row>
    <row r="739" spans="1:7" x14ac:dyDescent="0.2">
      <c r="A739" s="111">
        <v>744</v>
      </c>
      <c r="B739" s="128">
        <f>IF(A739&lt;Normativy!$E$49,Normativy!$F$49, IF(A739&lt;Normativy!$E$50,Normativy!$F$50+Normativy!$G$50*A739+Normativy!$H$50*A739^2,IF(A739&lt;Normativy!$E$51,Normativy!$F$51+Normativy!$G$51*A739+Normativy!$H$51*A739^2,Normativy!$F$52)))</f>
        <v>70.038742400000004</v>
      </c>
      <c r="C739" s="110">
        <f>Normativy!$C$49</f>
        <v>17114</v>
      </c>
      <c r="D739" s="113">
        <f t="shared" si="33"/>
        <v>2932.2057044816383</v>
      </c>
      <c r="E739" s="110">
        <f t="shared" si="34"/>
        <v>1055.5940536133899</v>
      </c>
      <c r="F739" s="113">
        <f>Normativy!$E$88</f>
        <v>52</v>
      </c>
      <c r="G739" s="83">
        <f t="shared" si="35"/>
        <v>4039.7997580950282</v>
      </c>
    </row>
    <row r="740" spans="1:7" x14ac:dyDescent="0.2">
      <c r="A740" s="111">
        <v>745</v>
      </c>
      <c r="B740" s="128">
        <f>IF(A740&lt;Normativy!$E$49,Normativy!$F$49, IF(A740&lt;Normativy!$E$50,Normativy!$F$50+Normativy!$G$50*A740+Normativy!$H$50*A740^2,IF(A740&lt;Normativy!$E$51,Normativy!$F$51+Normativy!$G$51*A740+Normativy!$H$51*A740^2,Normativy!$F$52)))</f>
        <v>70.050234999999986</v>
      </c>
      <c r="C740" s="110">
        <f>Normativy!$C$49</f>
        <v>17114</v>
      </c>
      <c r="D740" s="113">
        <f t="shared" si="33"/>
        <v>2931.7246401814359</v>
      </c>
      <c r="E740" s="110">
        <f t="shared" si="34"/>
        <v>1055.420870465317</v>
      </c>
      <c r="F740" s="113">
        <f>Normativy!$E$88</f>
        <v>52</v>
      </c>
      <c r="G740" s="83">
        <f t="shared" si="35"/>
        <v>4039.1455106467529</v>
      </c>
    </row>
    <row r="741" spans="1:7" x14ac:dyDescent="0.2">
      <c r="A741" s="111">
        <v>746</v>
      </c>
      <c r="B741" s="128">
        <f>IF(A741&lt;Normativy!$E$49,Normativy!$F$49, IF(A741&lt;Normativy!$E$50,Normativy!$F$50+Normativy!$G$50*A741+Normativy!$H$50*A741^2,IF(A741&lt;Normativy!$E$51,Normativy!$F$51+Normativy!$G$51*A741+Normativy!$H$51*A741^2,Normativy!$F$52)))</f>
        <v>70.0617144</v>
      </c>
      <c r="C741" s="110">
        <f>Normativy!$C$49</f>
        <v>17114</v>
      </c>
      <c r="D741" s="113">
        <f t="shared" si="33"/>
        <v>2931.2442859662597</v>
      </c>
      <c r="E741" s="110">
        <f t="shared" si="34"/>
        <v>1055.2479429478535</v>
      </c>
      <c r="F741" s="113">
        <f>Normativy!$E$88</f>
        <v>52</v>
      </c>
      <c r="G741" s="83">
        <f t="shared" si="35"/>
        <v>4038.4922289141132</v>
      </c>
    </row>
    <row r="742" spans="1:7" x14ac:dyDescent="0.2">
      <c r="A742" s="111">
        <v>747</v>
      </c>
      <c r="B742" s="128">
        <f>IF(A742&lt;Normativy!$E$49,Normativy!$F$49, IF(A742&lt;Normativy!$E$50,Normativy!$F$50+Normativy!$G$50*A742+Normativy!$H$50*A742^2,IF(A742&lt;Normativy!$E$51,Normativy!$F$51+Normativy!$G$51*A742+Normativy!$H$51*A742^2,Normativy!$F$52)))</f>
        <v>70.073180600000001</v>
      </c>
      <c r="C742" s="110">
        <f>Normativy!$C$49</f>
        <v>17114</v>
      </c>
      <c r="D742" s="113">
        <f t="shared" si="33"/>
        <v>2930.7646412156719</v>
      </c>
      <c r="E742" s="110">
        <f t="shared" si="34"/>
        <v>1055.0752708376419</v>
      </c>
      <c r="F742" s="113">
        <f>Normativy!$E$88</f>
        <v>52</v>
      </c>
      <c r="G742" s="83">
        <f t="shared" si="35"/>
        <v>4037.839912053314</v>
      </c>
    </row>
    <row r="743" spans="1:7" x14ac:dyDescent="0.2">
      <c r="A743" s="111">
        <v>748</v>
      </c>
      <c r="B743" s="128">
        <f>IF(A743&lt;Normativy!$E$49,Normativy!$F$49, IF(A743&lt;Normativy!$E$50,Normativy!$F$50+Normativy!$G$50*A743+Normativy!$H$50*A743^2,IF(A743&lt;Normativy!$E$51,Normativy!$F$51+Normativy!$G$51*A743+Normativy!$H$51*A743^2,Normativy!$F$52)))</f>
        <v>70.084633600000004</v>
      </c>
      <c r="C743" s="110">
        <f>Normativy!$C$49</f>
        <v>17114</v>
      </c>
      <c r="D743" s="113">
        <f t="shared" si="33"/>
        <v>2930.2857053104435</v>
      </c>
      <c r="E743" s="110">
        <f t="shared" si="34"/>
        <v>1054.9028539117596</v>
      </c>
      <c r="F743" s="113">
        <f>Normativy!$E$88</f>
        <v>52</v>
      </c>
      <c r="G743" s="83">
        <f t="shared" si="35"/>
        <v>4037.1885592222034</v>
      </c>
    </row>
    <row r="744" spans="1:7" x14ac:dyDescent="0.2">
      <c r="A744" s="111">
        <v>749</v>
      </c>
      <c r="B744" s="128">
        <f>IF(A744&lt;Normativy!$E$49,Normativy!$F$49, IF(A744&lt;Normativy!$E$50,Normativy!$F$50+Normativy!$G$50*A744+Normativy!$H$50*A744^2,IF(A744&lt;Normativy!$E$51,Normativy!$F$51+Normativy!$G$51*A744+Normativy!$H$51*A744^2,Normativy!$F$52)))</f>
        <v>70.096073399999995</v>
      </c>
      <c r="C744" s="110">
        <f>Normativy!$C$49</f>
        <v>17114</v>
      </c>
      <c r="D744" s="113">
        <f t="shared" si="33"/>
        <v>2929.8074776325493</v>
      </c>
      <c r="E744" s="110">
        <f t="shared" si="34"/>
        <v>1054.7306919477178</v>
      </c>
      <c r="F744" s="113">
        <f>Normativy!$E$88</f>
        <v>52</v>
      </c>
      <c r="G744" s="83">
        <f t="shared" si="35"/>
        <v>4036.5381695802671</v>
      </c>
    </row>
    <row r="745" spans="1:7" x14ac:dyDescent="0.2">
      <c r="A745" s="111">
        <v>750</v>
      </c>
      <c r="B745" s="128">
        <f>IF(A745&lt;Normativy!$E$49,Normativy!$F$49, IF(A745&lt;Normativy!$E$50,Normativy!$F$50+Normativy!$G$50*A745+Normativy!$H$50*A745^2,IF(A745&lt;Normativy!$E$51,Normativy!$F$51+Normativy!$G$51*A745+Normativy!$H$51*A745^2,Normativy!$F$52)))</f>
        <v>70.107499999999987</v>
      </c>
      <c r="C745" s="110">
        <f>Normativy!$C$49</f>
        <v>17114</v>
      </c>
      <c r="D745" s="113">
        <f t="shared" si="33"/>
        <v>2929.3299575651681</v>
      </c>
      <c r="E745" s="110">
        <f t="shared" si="34"/>
        <v>1054.5587847234606</v>
      </c>
      <c r="F745" s="113">
        <f>Normativy!$E$88</f>
        <v>52</v>
      </c>
      <c r="G745" s="83">
        <f t="shared" si="35"/>
        <v>4035.8887422886287</v>
      </c>
    </row>
    <row r="746" spans="1:7" x14ac:dyDescent="0.2">
      <c r="A746" s="111">
        <v>751</v>
      </c>
      <c r="B746" s="128">
        <f>IF(A746&lt;Normativy!$E$49,Normativy!$F$49, IF(A746&lt;Normativy!$E$50,Normativy!$F$50+Normativy!$G$50*A746+Normativy!$H$50*A746^2,IF(A746&lt;Normativy!$E$51,Normativy!$F$51+Normativy!$G$51*A746+Normativy!$H$51*A746^2,Normativy!$F$52)))</f>
        <v>70.118913399999997</v>
      </c>
      <c r="C746" s="110">
        <f>Normativy!$C$49</f>
        <v>17114</v>
      </c>
      <c r="D746" s="113">
        <f t="shared" si="33"/>
        <v>2928.8531444926812</v>
      </c>
      <c r="E746" s="110">
        <f t="shared" si="34"/>
        <v>1054.3871320173653</v>
      </c>
      <c r="F746" s="113">
        <f>Normativy!$E$88</f>
        <v>52</v>
      </c>
      <c r="G746" s="83">
        <f t="shared" si="35"/>
        <v>4035.2402765100464</v>
      </c>
    </row>
    <row r="747" spans="1:7" x14ac:dyDescent="0.2">
      <c r="A747" s="111">
        <v>752</v>
      </c>
      <c r="B747" s="128">
        <f>IF(A747&lt;Normativy!$E$49,Normativy!$F$49, IF(A747&lt;Normativy!$E$50,Normativy!$F$50+Normativy!$G$50*A747+Normativy!$H$50*A747^2,IF(A747&lt;Normativy!$E$51,Normativy!$F$51+Normativy!$G$51*A747+Normativy!$H$51*A747^2,Normativy!$F$52)))</f>
        <v>70.130313599999994</v>
      </c>
      <c r="C747" s="110">
        <f>Normativy!$C$49</f>
        <v>17114</v>
      </c>
      <c r="D747" s="113">
        <f t="shared" si="33"/>
        <v>2928.3770378006693</v>
      </c>
      <c r="E747" s="110">
        <f t="shared" si="34"/>
        <v>1054.215733608241</v>
      </c>
      <c r="F747" s="113">
        <f>Normativy!$E$88</f>
        <v>52</v>
      </c>
      <c r="G747" s="83">
        <f t="shared" si="35"/>
        <v>4034.5927714089103</v>
      </c>
    </row>
    <row r="748" spans="1:7" x14ac:dyDescent="0.2">
      <c r="A748" s="111">
        <v>753</v>
      </c>
      <c r="B748" s="128">
        <f>IF(A748&lt;Normativy!$E$49,Normativy!$F$49, IF(A748&lt;Normativy!$E$50,Normativy!$F$50+Normativy!$G$50*A748+Normativy!$H$50*A748^2,IF(A748&lt;Normativy!$E$51,Normativy!$F$51+Normativy!$G$51*A748+Normativy!$H$51*A748^2,Normativy!$F$52)))</f>
        <v>70.141700600000007</v>
      </c>
      <c r="C748" s="110">
        <f>Normativy!$C$49</f>
        <v>17114</v>
      </c>
      <c r="D748" s="113">
        <f t="shared" si="33"/>
        <v>2927.9016368759094</v>
      </c>
      <c r="E748" s="110">
        <f t="shared" si="34"/>
        <v>1054.0445892753273</v>
      </c>
      <c r="F748" s="113">
        <f>Normativy!$E$88</f>
        <v>52</v>
      </c>
      <c r="G748" s="83">
        <f t="shared" si="35"/>
        <v>4033.9462261512367</v>
      </c>
    </row>
    <row r="749" spans="1:7" x14ac:dyDescent="0.2">
      <c r="A749" s="111">
        <v>754</v>
      </c>
      <c r="B749" s="128">
        <f>IF(A749&lt;Normativy!$E$49,Normativy!$F$49, IF(A749&lt;Normativy!$E$50,Normativy!$F$50+Normativy!$G$50*A749+Normativy!$H$50*A749^2,IF(A749&lt;Normativy!$E$51,Normativy!$F$51+Normativy!$G$51*A749+Normativy!$H$51*A749^2,Normativy!$F$52)))</f>
        <v>70.153074400000008</v>
      </c>
      <c r="C749" s="110">
        <f>Normativy!$C$49</f>
        <v>17114</v>
      </c>
      <c r="D749" s="113">
        <f t="shared" si="33"/>
        <v>2927.4269411063756</v>
      </c>
      <c r="E749" s="110">
        <f t="shared" si="34"/>
        <v>1053.8736987982952</v>
      </c>
      <c r="F749" s="113">
        <f>Normativy!$E$88</f>
        <v>52</v>
      </c>
      <c r="G749" s="83">
        <f t="shared" si="35"/>
        <v>4033.3006399046708</v>
      </c>
    </row>
    <row r="750" spans="1:7" x14ac:dyDescent="0.2">
      <c r="A750" s="111">
        <v>755</v>
      </c>
      <c r="B750" s="128">
        <f>IF(A750&lt;Normativy!$E$49,Normativy!$F$49, IF(A750&lt;Normativy!$E$50,Normativy!$F$50+Normativy!$G$50*A750+Normativy!$H$50*A750^2,IF(A750&lt;Normativy!$E$51,Normativy!$F$51+Normativy!$G$51*A750+Normativy!$H$51*A750^2,Normativy!$F$52)))</f>
        <v>70.164434999999997</v>
      </c>
      <c r="C750" s="110">
        <f>Normativy!$C$49</f>
        <v>17114</v>
      </c>
      <c r="D750" s="113">
        <f t="shared" si="33"/>
        <v>2926.9529498812326</v>
      </c>
      <c r="E750" s="110">
        <f t="shared" si="34"/>
        <v>1053.7030619572438</v>
      </c>
      <c r="F750" s="113">
        <f>Normativy!$E$88</f>
        <v>52</v>
      </c>
      <c r="G750" s="83">
        <f t="shared" si="35"/>
        <v>4032.6560118384764</v>
      </c>
    </row>
    <row r="751" spans="1:7" x14ac:dyDescent="0.2">
      <c r="A751" s="111">
        <v>756</v>
      </c>
      <c r="B751" s="128">
        <f>IF(A751&lt;Normativy!$E$49,Normativy!$F$49, IF(A751&lt;Normativy!$E$50,Normativy!$F$50+Normativy!$G$50*A751+Normativy!$H$50*A751^2,IF(A751&lt;Normativy!$E$51,Normativy!$F$51+Normativy!$G$51*A751+Normativy!$H$51*A751^2,Normativy!$F$52)))</f>
        <v>70.175782400000003</v>
      </c>
      <c r="C751" s="110">
        <f>Normativy!$C$49</f>
        <v>17114</v>
      </c>
      <c r="D751" s="113">
        <f t="shared" si="33"/>
        <v>2926.4796625908371</v>
      </c>
      <c r="E751" s="110">
        <f t="shared" si="34"/>
        <v>1053.5326785327013</v>
      </c>
      <c r="F751" s="113">
        <f>Normativy!$E$88</f>
        <v>52</v>
      </c>
      <c r="G751" s="83">
        <f t="shared" si="35"/>
        <v>4032.0123411235381</v>
      </c>
    </row>
    <row r="752" spans="1:7" x14ac:dyDescent="0.2">
      <c r="A752" s="111">
        <v>757</v>
      </c>
      <c r="B752" s="128">
        <f>IF(A752&lt;Normativy!$E$49,Normativy!$F$49, IF(A752&lt;Normativy!$E$50,Normativy!$F$50+Normativy!$G$50*A752+Normativy!$H$50*A752^2,IF(A752&lt;Normativy!$E$51,Normativy!$F$51+Normativy!$G$51*A752+Normativy!$H$51*A752^2,Normativy!$F$52)))</f>
        <v>70.187116599999996</v>
      </c>
      <c r="C752" s="110">
        <f>Normativy!$C$49</f>
        <v>17114</v>
      </c>
      <c r="D752" s="113">
        <f t="shared" si="33"/>
        <v>2926.0070786267347</v>
      </c>
      <c r="E752" s="110">
        <f t="shared" si="34"/>
        <v>1053.3625483056244</v>
      </c>
      <c r="F752" s="113">
        <f>Normativy!$E$88</f>
        <v>52</v>
      </c>
      <c r="G752" s="83">
        <f t="shared" si="35"/>
        <v>4031.3696269323591</v>
      </c>
    </row>
    <row r="753" spans="1:7" x14ac:dyDescent="0.2">
      <c r="A753" s="111">
        <v>758</v>
      </c>
      <c r="B753" s="128">
        <f>IF(A753&lt;Normativy!$E$49,Normativy!$F$49, IF(A753&lt;Normativy!$E$50,Normativy!$F$50+Normativy!$G$50*A753+Normativy!$H$50*A753^2,IF(A753&lt;Normativy!$E$51,Normativy!$F$51+Normativy!$G$51*A753+Normativy!$H$51*A753^2,Normativy!$F$52)))</f>
        <v>70.198437600000005</v>
      </c>
      <c r="C753" s="110">
        <f>Normativy!$C$49</f>
        <v>17114</v>
      </c>
      <c r="D753" s="113">
        <f t="shared" si="33"/>
        <v>2925.5351973816578</v>
      </c>
      <c r="E753" s="110">
        <f t="shared" si="34"/>
        <v>1053.1926710573969</v>
      </c>
      <c r="F753" s="113">
        <f>Normativy!$E$88</f>
        <v>52</v>
      </c>
      <c r="G753" s="83">
        <f t="shared" si="35"/>
        <v>4030.7278684390549</v>
      </c>
    </row>
    <row r="754" spans="1:7" x14ac:dyDescent="0.2">
      <c r="A754" s="111">
        <v>759</v>
      </c>
      <c r="B754" s="128">
        <f>IF(A754&lt;Normativy!$E$49,Normativy!$F$49, IF(A754&lt;Normativy!$E$50,Normativy!$F$50+Normativy!$G$50*A754+Normativy!$H$50*A754^2,IF(A754&lt;Normativy!$E$51,Normativy!$F$51+Normativy!$G$51*A754+Normativy!$H$51*A754^2,Normativy!$F$52)))</f>
        <v>70.209745399999989</v>
      </c>
      <c r="C754" s="110">
        <f>Normativy!$C$49</f>
        <v>17114</v>
      </c>
      <c r="D754" s="113">
        <f t="shared" si="33"/>
        <v>2925.064018249524</v>
      </c>
      <c r="E754" s="110">
        <f t="shared" si="34"/>
        <v>1053.0230465698287</v>
      </c>
      <c r="F754" s="113">
        <f>Normativy!$E$88</f>
        <v>52</v>
      </c>
      <c r="G754" s="83">
        <f t="shared" si="35"/>
        <v>4030.0870648193527</v>
      </c>
    </row>
    <row r="755" spans="1:7" x14ac:dyDescent="0.2">
      <c r="A755" s="111">
        <v>760</v>
      </c>
      <c r="B755" s="128">
        <f>IF(A755&lt;Normativy!$E$49,Normativy!$F$49, IF(A755&lt;Normativy!$E$50,Normativy!$F$50+Normativy!$G$50*A755+Normativy!$H$50*A755^2,IF(A755&lt;Normativy!$E$51,Normativy!$F$51+Normativy!$G$51*A755+Normativy!$H$51*A755^2,Normativy!$F$52)))</f>
        <v>70.221039999999988</v>
      </c>
      <c r="C755" s="110">
        <f>Normativy!$C$49</f>
        <v>17114</v>
      </c>
      <c r="D755" s="113">
        <f t="shared" si="33"/>
        <v>2924.5935406254312</v>
      </c>
      <c r="E755" s="110">
        <f t="shared" si="34"/>
        <v>1052.8536746251552</v>
      </c>
      <c r="F755" s="113">
        <f>Normativy!$E$88</f>
        <v>52</v>
      </c>
      <c r="G755" s="83">
        <f t="shared" si="35"/>
        <v>4029.4472152505864</v>
      </c>
    </row>
    <row r="756" spans="1:7" x14ac:dyDescent="0.2">
      <c r="A756" s="111">
        <v>761</v>
      </c>
      <c r="B756" s="128">
        <f>IF(A756&lt;Normativy!$E$49,Normativy!$F$49, IF(A756&lt;Normativy!$E$50,Normativy!$F$50+Normativy!$G$50*A756+Normativy!$H$50*A756^2,IF(A756&lt;Normativy!$E$51,Normativy!$F$51+Normativy!$G$51*A756+Normativy!$H$51*A756^2,Normativy!$F$52)))</f>
        <v>70.232321399999989</v>
      </c>
      <c r="C756" s="110">
        <f>Normativy!$C$49</f>
        <v>17114</v>
      </c>
      <c r="D756" s="113">
        <f t="shared" si="33"/>
        <v>2924.1237639056599</v>
      </c>
      <c r="E756" s="110">
        <f t="shared" si="34"/>
        <v>1052.6845550060375</v>
      </c>
      <c r="F756" s="113">
        <f>Normativy!$E$88</f>
        <v>52</v>
      </c>
      <c r="G756" s="83">
        <f t="shared" si="35"/>
        <v>4028.8083189116974</v>
      </c>
    </row>
    <row r="757" spans="1:7" x14ac:dyDescent="0.2">
      <c r="A757" s="111">
        <v>762</v>
      </c>
      <c r="B757" s="128">
        <f>IF(A757&lt;Normativy!$E$49,Normativy!$F$49, IF(A757&lt;Normativy!$E$50,Normativy!$F$50+Normativy!$G$50*A757+Normativy!$H$50*A757^2,IF(A757&lt;Normativy!$E$51,Normativy!$F$51+Normativy!$G$51*A757+Normativy!$H$51*A757^2,Normativy!$F$52)))</f>
        <v>70.243589599999993</v>
      </c>
      <c r="C757" s="110">
        <f>Normativy!$C$49</f>
        <v>17114</v>
      </c>
      <c r="D757" s="113">
        <f t="shared" si="33"/>
        <v>2923.6546874876681</v>
      </c>
      <c r="E757" s="110">
        <f t="shared" si="34"/>
        <v>1052.5156874955605</v>
      </c>
      <c r="F757" s="113">
        <f>Normativy!$E$88</f>
        <v>52</v>
      </c>
      <c r="G757" s="83">
        <f t="shared" si="35"/>
        <v>4028.1703749832286</v>
      </c>
    </row>
    <row r="758" spans="1:7" x14ac:dyDescent="0.2">
      <c r="A758" s="111">
        <v>763</v>
      </c>
      <c r="B758" s="128">
        <f>IF(A758&lt;Normativy!$E$49,Normativy!$F$49, IF(A758&lt;Normativy!$E$50,Normativy!$F$50+Normativy!$G$50*A758+Normativy!$H$50*A758^2,IF(A758&lt;Normativy!$E$51,Normativy!$F$51+Normativy!$G$51*A758+Normativy!$H$51*A758^2,Normativy!$F$52)))</f>
        <v>70.254844599999998</v>
      </c>
      <c r="C758" s="110">
        <f>Normativy!$C$49</f>
        <v>17114</v>
      </c>
      <c r="D758" s="113">
        <f t="shared" si="33"/>
        <v>2923.1863107700906</v>
      </c>
      <c r="E758" s="110">
        <f t="shared" si="34"/>
        <v>1052.3470718772326</v>
      </c>
      <c r="F758" s="113">
        <f>Normativy!$E$88</f>
        <v>52</v>
      </c>
      <c r="G758" s="83">
        <f t="shared" si="35"/>
        <v>4027.5333826473234</v>
      </c>
    </row>
    <row r="759" spans="1:7" x14ac:dyDescent="0.2">
      <c r="A759" s="111">
        <v>764</v>
      </c>
      <c r="B759" s="128">
        <f>IF(A759&lt;Normativy!$E$49,Normativy!$F$49, IF(A759&lt;Normativy!$E$50,Normativy!$F$50+Normativy!$G$50*A759+Normativy!$H$50*A759^2,IF(A759&lt;Normativy!$E$51,Normativy!$F$51+Normativy!$G$51*A759+Normativy!$H$51*A759^2,Normativy!$F$52)))</f>
        <v>70.266086400000006</v>
      </c>
      <c r="C759" s="110">
        <f>Normativy!$C$49</f>
        <v>17114</v>
      </c>
      <c r="D759" s="113">
        <f t="shared" si="33"/>
        <v>2922.718633152735</v>
      </c>
      <c r="E759" s="110">
        <f t="shared" si="34"/>
        <v>1052.1787079349847</v>
      </c>
      <c r="F759" s="113">
        <f>Normativy!$E$88</f>
        <v>52</v>
      </c>
      <c r="G759" s="83">
        <f t="shared" si="35"/>
        <v>4026.8973410877197</v>
      </c>
    </row>
    <row r="760" spans="1:7" x14ac:dyDescent="0.2">
      <c r="A760" s="111">
        <v>765</v>
      </c>
      <c r="B760" s="128">
        <f>IF(A760&lt;Normativy!$E$49,Normativy!$F$49, IF(A760&lt;Normativy!$E$50,Normativy!$F$50+Normativy!$G$50*A760+Normativy!$H$50*A760^2,IF(A760&lt;Normativy!$E$51,Normativy!$F$51+Normativy!$G$51*A760+Normativy!$H$51*A760^2,Normativy!$F$52)))</f>
        <v>70.277314999999987</v>
      </c>
      <c r="C760" s="110">
        <f>Normativy!$C$49</f>
        <v>17114</v>
      </c>
      <c r="D760" s="113">
        <f t="shared" si="33"/>
        <v>2922.2516540365841</v>
      </c>
      <c r="E760" s="110">
        <f t="shared" si="34"/>
        <v>1052.0105954531703</v>
      </c>
      <c r="F760" s="113">
        <f>Normativy!$E$88</f>
        <v>52</v>
      </c>
      <c r="G760" s="83">
        <f t="shared" si="35"/>
        <v>4026.2622494897541</v>
      </c>
    </row>
    <row r="761" spans="1:7" x14ac:dyDescent="0.2">
      <c r="A761" s="111">
        <v>766</v>
      </c>
      <c r="B761" s="128">
        <f>IF(A761&lt;Normativy!$E$49,Normativy!$F$49, IF(A761&lt;Normativy!$E$50,Normativy!$F$50+Normativy!$G$50*A761+Normativy!$H$50*A761^2,IF(A761&lt;Normativy!$E$51,Normativy!$F$51+Normativy!$G$51*A761+Normativy!$H$51*A761^2,Normativy!$F$52)))</f>
        <v>70.288530399999999</v>
      </c>
      <c r="C761" s="110">
        <f>Normativy!$C$49</f>
        <v>17114</v>
      </c>
      <c r="D761" s="113">
        <f t="shared" si="33"/>
        <v>2921.785372823786</v>
      </c>
      <c r="E761" s="110">
        <f t="shared" si="34"/>
        <v>1051.842734216563</v>
      </c>
      <c r="F761" s="113">
        <f>Normativy!$E$88</f>
        <v>52</v>
      </c>
      <c r="G761" s="83">
        <f t="shared" si="35"/>
        <v>4025.6281070403493</v>
      </c>
    </row>
    <row r="762" spans="1:7" x14ac:dyDescent="0.2">
      <c r="A762" s="111">
        <v>767</v>
      </c>
      <c r="B762" s="128">
        <f>IF(A762&lt;Normativy!$E$49,Normativy!$F$49, IF(A762&lt;Normativy!$E$50,Normativy!$F$50+Normativy!$G$50*A762+Normativy!$H$50*A762^2,IF(A762&lt;Normativy!$E$51,Normativy!$F$51+Normativy!$G$51*A762+Normativy!$H$51*A762^2,Normativy!$F$52)))</f>
        <v>70.299732599999999</v>
      </c>
      <c r="C762" s="110">
        <f>Normativy!$C$49</f>
        <v>17114</v>
      </c>
      <c r="D762" s="113">
        <f t="shared" si="33"/>
        <v>2921.3197889176608</v>
      </c>
      <c r="E762" s="110">
        <f t="shared" si="34"/>
        <v>1051.6751240103579</v>
      </c>
      <c r="F762" s="113">
        <f>Normativy!$E$88</f>
        <v>52</v>
      </c>
      <c r="G762" s="83">
        <f t="shared" si="35"/>
        <v>4024.9949129280185</v>
      </c>
    </row>
    <row r="763" spans="1:7" x14ac:dyDescent="0.2">
      <c r="A763" s="111">
        <v>768</v>
      </c>
      <c r="B763" s="128">
        <f>IF(A763&lt;Normativy!$E$49,Normativy!$F$49, IF(A763&lt;Normativy!$E$50,Normativy!$F$50+Normativy!$G$50*A763+Normativy!$H$50*A763^2,IF(A763&lt;Normativy!$E$51,Normativy!$F$51+Normativy!$G$51*A763+Normativy!$H$51*A763^2,Normativy!$F$52)))</f>
        <v>70.310921599999986</v>
      </c>
      <c r="C763" s="110">
        <f>Normativy!$C$49</f>
        <v>17114</v>
      </c>
      <c r="D763" s="113">
        <f t="shared" si="33"/>
        <v>2920.8549017226937</v>
      </c>
      <c r="E763" s="110">
        <f t="shared" si="34"/>
        <v>1051.5077646201696</v>
      </c>
      <c r="F763" s="113">
        <f>Normativy!$E$88</f>
        <v>52</v>
      </c>
      <c r="G763" s="83">
        <f t="shared" si="35"/>
        <v>4024.3626663428631</v>
      </c>
    </row>
    <row r="764" spans="1:7" x14ac:dyDescent="0.2">
      <c r="A764" s="111">
        <v>769</v>
      </c>
      <c r="B764" s="128">
        <f>IF(A764&lt;Normativy!$E$49,Normativy!$F$49, IF(A764&lt;Normativy!$E$50,Normativy!$F$50+Normativy!$G$50*A764+Normativy!$H$50*A764^2,IF(A764&lt;Normativy!$E$51,Normativy!$F$51+Normativy!$G$51*A764+Normativy!$H$51*A764^2,Normativy!$F$52)))</f>
        <v>70.32209739999999</v>
      </c>
      <c r="C764" s="110">
        <f>Normativy!$C$49</f>
        <v>17114</v>
      </c>
      <c r="D764" s="113">
        <f t="shared" si="33"/>
        <v>2920.3907106445322</v>
      </c>
      <c r="E764" s="110">
        <f t="shared" si="34"/>
        <v>1051.3406558320316</v>
      </c>
      <c r="F764" s="113">
        <f>Normativy!$E$88</f>
        <v>52</v>
      </c>
      <c r="G764" s="83">
        <f t="shared" si="35"/>
        <v>4023.7313664765638</v>
      </c>
    </row>
    <row r="765" spans="1:7" x14ac:dyDescent="0.2">
      <c r="A765" s="111">
        <v>770</v>
      </c>
      <c r="B765" s="128">
        <f>IF(A765&lt;Normativy!$E$49,Normativy!$F$49, IF(A765&lt;Normativy!$E$50,Normativy!$F$50+Normativy!$G$50*A765+Normativy!$H$50*A765^2,IF(A765&lt;Normativy!$E$51,Normativy!$F$51+Normativy!$G$51*A765+Normativy!$H$51*A765^2,Normativy!$F$52)))</f>
        <v>70.333259999999996</v>
      </c>
      <c r="C765" s="110">
        <f>Normativy!$C$49</f>
        <v>17114</v>
      </c>
      <c r="D765" s="113">
        <f t="shared" si="33"/>
        <v>2919.9272150899874</v>
      </c>
      <c r="E765" s="110">
        <f t="shared" si="34"/>
        <v>1051.1737974323955</v>
      </c>
      <c r="F765" s="113">
        <f>Normativy!$E$88</f>
        <v>52</v>
      </c>
      <c r="G765" s="83">
        <f t="shared" si="35"/>
        <v>4023.1010125223829</v>
      </c>
    </row>
    <row r="766" spans="1:7" x14ac:dyDescent="0.2">
      <c r="A766" s="111">
        <v>771</v>
      </c>
      <c r="B766" s="128">
        <f>IF(A766&lt;Normativy!$E$49,Normativy!$F$49, IF(A766&lt;Normativy!$E$50,Normativy!$F$50+Normativy!$G$50*A766+Normativy!$H$50*A766^2,IF(A766&lt;Normativy!$E$51,Normativy!$F$51+Normativy!$G$51*A766+Normativy!$H$51*A766^2,Normativy!$F$52)))</f>
        <v>70.344409400000004</v>
      </c>
      <c r="C766" s="110">
        <f>Normativy!$C$49</f>
        <v>17114</v>
      </c>
      <c r="D766" s="113">
        <f t="shared" si="33"/>
        <v>2919.4644144670292</v>
      </c>
      <c r="E766" s="110">
        <f t="shared" si="34"/>
        <v>1051.0071892081305</v>
      </c>
      <c r="F766" s="113">
        <f>Normativy!$E$88</f>
        <v>52</v>
      </c>
      <c r="G766" s="83">
        <f t="shared" si="35"/>
        <v>4022.4716036751597</v>
      </c>
    </row>
    <row r="767" spans="1:7" x14ac:dyDescent="0.2">
      <c r="A767" s="111">
        <v>772</v>
      </c>
      <c r="B767" s="128">
        <f>IF(A767&lt;Normativy!$E$49,Normativy!$F$49, IF(A767&lt;Normativy!$E$50,Normativy!$F$50+Normativy!$G$50*A767+Normativy!$H$50*A767^2,IF(A767&lt;Normativy!$E$51,Normativy!$F$51+Normativy!$G$51*A767+Normativy!$H$51*A767^2,Normativy!$F$52)))</f>
        <v>70.355545599999999</v>
      </c>
      <c r="C767" s="110">
        <f>Normativy!$C$49</f>
        <v>17114</v>
      </c>
      <c r="D767" s="113">
        <f t="shared" si="33"/>
        <v>2919.0023081847867</v>
      </c>
      <c r="E767" s="110">
        <f t="shared" si="34"/>
        <v>1050.8408309465231</v>
      </c>
      <c r="F767" s="113">
        <f>Normativy!$E$88</f>
        <v>52</v>
      </c>
      <c r="G767" s="83">
        <f t="shared" si="35"/>
        <v>4021.8431391313097</v>
      </c>
    </row>
    <row r="768" spans="1:7" x14ac:dyDescent="0.2">
      <c r="A768" s="111">
        <v>773</v>
      </c>
      <c r="B768" s="128">
        <f>IF(A768&lt;Normativy!$E$49,Normativy!$F$49, IF(A768&lt;Normativy!$E$50,Normativy!$F$50+Normativy!$G$50*A768+Normativy!$H$50*A768^2,IF(A768&lt;Normativy!$E$51,Normativy!$F$51+Normativy!$G$51*A768+Normativy!$H$51*A768^2,Normativy!$F$52)))</f>
        <v>70.366668599999997</v>
      </c>
      <c r="C768" s="110">
        <f>Normativy!$C$49</f>
        <v>17114</v>
      </c>
      <c r="D768" s="113">
        <f t="shared" si="33"/>
        <v>2918.5408956535425</v>
      </c>
      <c r="E768" s="110">
        <f t="shared" si="34"/>
        <v>1050.6747224352753</v>
      </c>
      <c r="F768" s="113">
        <f>Normativy!$E$88</f>
        <v>52</v>
      </c>
      <c r="G768" s="83">
        <f t="shared" si="35"/>
        <v>4021.2156180888178</v>
      </c>
    </row>
    <row r="769" spans="1:7" x14ac:dyDescent="0.2">
      <c r="A769" s="111">
        <v>774</v>
      </c>
      <c r="B769" s="128">
        <f>IF(A769&lt;Normativy!$E$49,Normativy!$F$49, IF(A769&lt;Normativy!$E$50,Normativy!$F$50+Normativy!$G$50*A769+Normativy!$H$50*A769^2,IF(A769&lt;Normativy!$E$51,Normativy!$F$51+Normativy!$G$51*A769+Normativy!$H$51*A769^2,Normativy!$F$52)))</f>
        <v>70.377778400000011</v>
      </c>
      <c r="C769" s="110">
        <f>Normativy!$C$49</f>
        <v>17114</v>
      </c>
      <c r="D769" s="113">
        <f t="shared" si="33"/>
        <v>2918.0801762847345</v>
      </c>
      <c r="E769" s="110">
        <f t="shared" si="34"/>
        <v>1050.5088634625045</v>
      </c>
      <c r="F769" s="113">
        <f>Normativy!$E$88</f>
        <v>52</v>
      </c>
      <c r="G769" s="83">
        <f t="shared" si="35"/>
        <v>4020.589039747239</v>
      </c>
    </row>
    <row r="770" spans="1:7" x14ac:dyDescent="0.2">
      <c r="A770" s="111">
        <v>775</v>
      </c>
      <c r="B770" s="128">
        <f>IF(A770&lt;Normativy!$E$49,Normativy!$F$49, IF(A770&lt;Normativy!$E$50,Normativy!$F$50+Normativy!$G$50*A770+Normativy!$H$50*A770^2,IF(A770&lt;Normativy!$E$51,Normativy!$F$51+Normativy!$G$51*A770+Normativy!$H$51*A770^2,Normativy!$F$52)))</f>
        <v>70.388874999999999</v>
      </c>
      <c r="C770" s="110">
        <f>Normativy!$C$49</f>
        <v>17114</v>
      </c>
      <c r="D770" s="113">
        <f t="shared" si="33"/>
        <v>2917.6201494909528</v>
      </c>
      <c r="E770" s="110">
        <f t="shared" si="34"/>
        <v>1050.3432538167431</v>
      </c>
      <c r="F770" s="113">
        <f>Normativy!$E$88</f>
        <v>52</v>
      </c>
      <c r="G770" s="83">
        <f t="shared" si="35"/>
        <v>4019.9634033076959</v>
      </c>
    </row>
    <row r="771" spans="1:7" x14ac:dyDescent="0.2">
      <c r="A771" s="111">
        <v>776</v>
      </c>
      <c r="B771" s="128">
        <f>IF(A771&lt;Normativy!$E$49,Normativy!$F$49, IF(A771&lt;Normativy!$E$50,Normativy!$F$50+Normativy!$G$50*A771+Normativy!$H$50*A771^2,IF(A771&lt;Normativy!$E$51,Normativy!$F$51+Normativy!$G$51*A771+Normativy!$H$51*A771^2,Normativy!$F$52)))</f>
        <v>70.399958400000003</v>
      </c>
      <c r="C771" s="110">
        <f>Normativy!$C$49</f>
        <v>17114</v>
      </c>
      <c r="D771" s="113">
        <f t="shared" si="33"/>
        <v>2917.1608146859357</v>
      </c>
      <c r="E771" s="110">
        <f t="shared" si="34"/>
        <v>1050.1778932869368</v>
      </c>
      <c r="F771" s="113">
        <f>Normativy!$E$88</f>
        <v>52</v>
      </c>
      <c r="G771" s="83">
        <f t="shared" si="35"/>
        <v>4019.3387079728727</v>
      </c>
    </row>
    <row r="772" spans="1:7" x14ac:dyDescent="0.2">
      <c r="A772" s="111">
        <v>777</v>
      </c>
      <c r="B772" s="128">
        <f>IF(A772&lt;Normativy!$E$49,Normativy!$F$49, IF(A772&lt;Normativy!$E$50,Normativy!$F$50+Normativy!$G$50*A772+Normativy!$H$50*A772^2,IF(A772&lt;Normativy!$E$51,Normativy!$F$51+Normativy!$G$51*A772+Normativy!$H$51*A772^2,Normativy!$F$52)))</f>
        <v>70.411028599999995</v>
      </c>
      <c r="C772" s="110">
        <f>Normativy!$C$49</f>
        <v>17114</v>
      </c>
      <c r="D772" s="113">
        <f t="shared" si="33"/>
        <v>2916.7021712845708</v>
      </c>
      <c r="E772" s="110">
        <f t="shared" si="34"/>
        <v>1050.0127816624454</v>
      </c>
      <c r="F772" s="113">
        <f>Normativy!$E$88</f>
        <v>52</v>
      </c>
      <c r="G772" s="83">
        <f t="shared" si="35"/>
        <v>4018.7149529470162</v>
      </c>
    </row>
    <row r="773" spans="1:7" x14ac:dyDescent="0.2">
      <c r="A773" s="111">
        <v>778</v>
      </c>
      <c r="B773" s="128">
        <f>IF(A773&lt;Normativy!$E$49,Normativy!$F$49, IF(A773&lt;Normativy!$E$50,Normativy!$F$50+Normativy!$G$50*A773+Normativy!$H$50*A773^2,IF(A773&lt;Normativy!$E$51,Normativy!$F$51+Normativy!$G$51*A773+Normativy!$H$51*A773^2,Normativy!$F$52)))</f>
        <v>70.422085599999988</v>
      </c>
      <c r="C773" s="110">
        <f>Normativy!$C$49</f>
        <v>17114</v>
      </c>
      <c r="D773" s="113">
        <f t="shared" si="33"/>
        <v>2916.2442187028901</v>
      </c>
      <c r="E773" s="110">
        <f t="shared" si="34"/>
        <v>1049.8479187330404</v>
      </c>
      <c r="F773" s="113">
        <f>Normativy!$E$88</f>
        <v>52</v>
      </c>
      <c r="G773" s="83">
        <f t="shared" si="35"/>
        <v>4018.0921374359305</v>
      </c>
    </row>
    <row r="774" spans="1:7" x14ac:dyDescent="0.2">
      <c r="A774" s="111">
        <v>779</v>
      </c>
      <c r="B774" s="128">
        <f>IF(A774&lt;Normativy!$E$49,Normativy!$F$49, IF(A774&lt;Normativy!$E$50,Normativy!$F$50+Normativy!$G$50*A774+Normativy!$H$50*A774^2,IF(A774&lt;Normativy!$E$51,Normativy!$F$51+Normativy!$G$51*A774+Normativy!$H$51*A774^2,Normativy!$F$52)))</f>
        <v>70.433129399999984</v>
      </c>
      <c r="C774" s="110">
        <f>Normativy!$C$49</f>
        <v>17114</v>
      </c>
      <c r="D774" s="113">
        <f t="shared" ref="D774:D837" si="36">C774/B774*12</f>
        <v>2915.7869563580693</v>
      </c>
      <c r="E774" s="110">
        <f t="shared" ref="E774:E837" si="37">D774*0.36</f>
        <v>1049.683304288905</v>
      </c>
      <c r="F774" s="113">
        <f>Normativy!$E$88</f>
        <v>52</v>
      </c>
      <c r="G774" s="83">
        <f t="shared" si="35"/>
        <v>4017.4702606469746</v>
      </c>
    </row>
    <row r="775" spans="1:7" x14ac:dyDescent="0.2">
      <c r="A775" s="111">
        <v>780</v>
      </c>
      <c r="B775" s="128">
        <f>IF(A775&lt;Normativy!$E$49,Normativy!$F$49, IF(A775&lt;Normativy!$E$50,Normativy!$F$50+Normativy!$G$50*A775+Normativy!$H$50*A775^2,IF(A775&lt;Normativy!$E$51,Normativy!$F$51+Normativy!$G$51*A775+Normativy!$H$51*A775^2,Normativy!$F$52)))</f>
        <v>70.444159999999997</v>
      </c>
      <c r="C775" s="110">
        <f>Normativy!$C$49</f>
        <v>17114</v>
      </c>
      <c r="D775" s="113">
        <f t="shared" si="36"/>
        <v>2915.3303836684263</v>
      </c>
      <c r="E775" s="110">
        <f t="shared" si="37"/>
        <v>1049.5189381206335</v>
      </c>
      <c r="F775" s="113">
        <f>Normativy!$E$88</f>
        <v>52</v>
      </c>
      <c r="G775" s="83">
        <f t="shared" ref="G775:G838" si="38">D775+E775+F775</f>
        <v>4016.84932178906</v>
      </c>
    </row>
    <row r="776" spans="1:7" x14ac:dyDescent="0.2">
      <c r="A776" s="111">
        <v>781</v>
      </c>
      <c r="B776" s="128">
        <f>IF(A776&lt;Normativy!$E$49,Normativy!$F$49, IF(A776&lt;Normativy!$E$50,Normativy!$F$50+Normativy!$G$50*A776+Normativy!$H$50*A776^2,IF(A776&lt;Normativy!$E$51,Normativy!$F$51+Normativy!$G$51*A776+Normativy!$H$51*A776^2,Normativy!$F$52)))</f>
        <v>70.455177399999997</v>
      </c>
      <c r="C776" s="110">
        <f>Normativy!$C$49</f>
        <v>17114</v>
      </c>
      <c r="D776" s="113">
        <f t="shared" si="36"/>
        <v>2914.87450005342</v>
      </c>
      <c r="E776" s="110">
        <f t="shared" si="37"/>
        <v>1049.3548200192311</v>
      </c>
      <c r="F776" s="113">
        <f>Normativy!$E$88</f>
        <v>52</v>
      </c>
      <c r="G776" s="83">
        <f t="shared" si="38"/>
        <v>4016.2293200726508</v>
      </c>
    </row>
    <row r="777" spans="1:7" x14ac:dyDescent="0.2">
      <c r="A777" s="111">
        <v>782</v>
      </c>
      <c r="B777" s="128">
        <f>IF(A777&lt;Normativy!$E$49,Normativy!$F$49, IF(A777&lt;Normativy!$E$50,Normativy!$F$50+Normativy!$G$50*A777+Normativy!$H$50*A777^2,IF(A777&lt;Normativy!$E$51,Normativy!$F$51+Normativy!$G$51*A777+Normativy!$H$51*A777^2,Normativy!$F$52)))</f>
        <v>70.466181599999999</v>
      </c>
      <c r="C777" s="110">
        <f>Normativy!$C$49</f>
        <v>17114</v>
      </c>
      <c r="D777" s="113">
        <f t="shared" si="36"/>
        <v>2914.419304933645</v>
      </c>
      <c r="E777" s="110">
        <f t="shared" si="37"/>
        <v>1049.1909497761121</v>
      </c>
      <c r="F777" s="113">
        <f>Normativy!$E$88</f>
        <v>52</v>
      </c>
      <c r="G777" s="83">
        <f t="shared" si="38"/>
        <v>4015.6102547097571</v>
      </c>
    </row>
    <row r="778" spans="1:7" x14ac:dyDescent="0.2">
      <c r="A778" s="111">
        <v>783</v>
      </c>
      <c r="B778" s="128">
        <f>IF(A778&lt;Normativy!$E$49,Normativy!$F$49, IF(A778&lt;Normativy!$E$50,Normativy!$F$50+Normativy!$G$50*A778+Normativy!$H$50*A778^2,IF(A778&lt;Normativy!$E$51,Normativy!$F$51+Normativy!$G$51*A778+Normativy!$H$51*A778^2,Normativy!$F$52)))</f>
        <v>70.477172600000003</v>
      </c>
      <c r="C778" s="110">
        <f>Normativy!$C$49</f>
        <v>17114</v>
      </c>
      <c r="D778" s="113">
        <f t="shared" si="36"/>
        <v>2913.9647977308327</v>
      </c>
      <c r="E778" s="110">
        <f t="shared" si="37"/>
        <v>1049.0273271830997</v>
      </c>
      <c r="F778" s="113">
        <f>Normativy!$E$88</f>
        <v>52</v>
      </c>
      <c r="G778" s="83">
        <f t="shared" si="38"/>
        <v>4014.9921249139325</v>
      </c>
    </row>
    <row r="779" spans="1:7" x14ac:dyDescent="0.2">
      <c r="A779" s="111">
        <v>784</v>
      </c>
      <c r="B779" s="128">
        <f>IF(A779&lt;Normativy!$E$49,Normativy!$F$49, IF(A779&lt;Normativy!$E$50,Normativy!$F$50+Normativy!$G$50*A779+Normativy!$H$50*A779^2,IF(A779&lt;Normativy!$E$51,Normativy!$F$51+Normativy!$G$51*A779+Normativy!$H$51*A779^2,Normativy!$F$52)))</f>
        <v>70.488150399999995</v>
      </c>
      <c r="C779" s="110">
        <f>Normativy!$C$49</f>
        <v>17114</v>
      </c>
      <c r="D779" s="113">
        <f t="shared" si="36"/>
        <v>2913.5109778678489</v>
      </c>
      <c r="E779" s="110">
        <f t="shared" si="37"/>
        <v>1048.8639520324255</v>
      </c>
      <c r="F779" s="113">
        <f>Normativy!$E$88</f>
        <v>52</v>
      </c>
      <c r="G779" s="83">
        <f t="shared" si="38"/>
        <v>4014.3749299002743</v>
      </c>
    </row>
    <row r="780" spans="1:7" x14ac:dyDescent="0.2">
      <c r="A780" s="111">
        <v>785</v>
      </c>
      <c r="B780" s="128">
        <f>IF(A780&lt;Normativy!$E$49,Normativy!$F$49, IF(A780&lt;Normativy!$E$50,Normativy!$F$50+Normativy!$G$50*A780+Normativy!$H$50*A780^2,IF(A780&lt;Normativy!$E$51,Normativy!$F$51+Normativy!$G$51*A780+Normativy!$H$51*A780^2,Normativy!$F$52)))</f>
        <v>70.499114999999989</v>
      </c>
      <c r="C780" s="110">
        <f>Normativy!$C$49</f>
        <v>17114</v>
      </c>
      <c r="D780" s="113">
        <f t="shared" si="36"/>
        <v>2913.0578447686898</v>
      </c>
      <c r="E780" s="110">
        <f t="shared" si="37"/>
        <v>1048.7008241167282</v>
      </c>
      <c r="F780" s="113">
        <f>Normativy!$E$88</f>
        <v>52</v>
      </c>
      <c r="G780" s="83">
        <f t="shared" si="38"/>
        <v>4013.758668885418</v>
      </c>
    </row>
    <row r="781" spans="1:7" x14ac:dyDescent="0.2">
      <c r="A781" s="111">
        <v>786</v>
      </c>
      <c r="B781" s="128">
        <f>IF(A781&lt;Normativy!$E$49,Normativy!$F$49, IF(A781&lt;Normativy!$E$50,Normativy!$F$50+Normativy!$G$50*A781+Normativy!$H$50*A781^2,IF(A781&lt;Normativy!$E$51,Normativy!$F$51+Normativy!$G$51*A781+Normativy!$H$51*A781^2,Normativy!$F$52)))</f>
        <v>70.510066399999999</v>
      </c>
      <c r="C781" s="110">
        <f>Normativy!$C$49</f>
        <v>17114</v>
      </c>
      <c r="D781" s="113">
        <f t="shared" si="36"/>
        <v>2912.6053978584823</v>
      </c>
      <c r="E781" s="110">
        <f t="shared" si="37"/>
        <v>1048.5379432290536</v>
      </c>
      <c r="F781" s="113">
        <f>Normativy!$E$88</f>
        <v>52</v>
      </c>
      <c r="G781" s="83">
        <f t="shared" si="38"/>
        <v>4013.1433410875361</v>
      </c>
    </row>
    <row r="782" spans="1:7" x14ac:dyDescent="0.2">
      <c r="A782" s="111">
        <v>787</v>
      </c>
      <c r="B782" s="128">
        <f>IF(A782&lt;Normativy!$E$49,Normativy!$F$49, IF(A782&lt;Normativy!$E$50,Normativy!$F$50+Normativy!$G$50*A782+Normativy!$H$50*A782^2,IF(A782&lt;Normativy!$E$51,Normativy!$F$51+Normativy!$G$51*A782+Normativy!$H$51*A782^2,Normativy!$F$52)))</f>
        <v>70.521004599999998</v>
      </c>
      <c r="C782" s="110">
        <f>Normativy!$C$49</f>
        <v>17114</v>
      </c>
      <c r="D782" s="113">
        <f t="shared" si="36"/>
        <v>2912.1536365634815</v>
      </c>
      <c r="E782" s="110">
        <f t="shared" si="37"/>
        <v>1048.3753091628532</v>
      </c>
      <c r="F782" s="113">
        <f>Normativy!$E$88</f>
        <v>52</v>
      </c>
      <c r="G782" s="83">
        <f t="shared" si="38"/>
        <v>4012.5289457263348</v>
      </c>
    </row>
    <row r="783" spans="1:7" x14ac:dyDescent="0.2">
      <c r="A783" s="111">
        <v>788</v>
      </c>
      <c r="B783" s="128">
        <f>IF(A783&lt;Normativy!$E$49,Normativy!$F$49, IF(A783&lt;Normativy!$E$50,Normativy!$F$50+Normativy!$G$50*A783+Normativy!$H$50*A783^2,IF(A783&lt;Normativy!$E$51,Normativy!$F$51+Normativy!$G$51*A783+Normativy!$H$51*A783^2,Normativy!$F$52)))</f>
        <v>70.531929599999984</v>
      </c>
      <c r="C783" s="110">
        <f>Normativy!$C$49</f>
        <v>17114</v>
      </c>
      <c r="D783" s="113">
        <f t="shared" si="36"/>
        <v>2911.7025603110687</v>
      </c>
      <c r="E783" s="110">
        <f t="shared" si="37"/>
        <v>1048.2129217119848</v>
      </c>
      <c r="F783" s="113">
        <f>Normativy!$E$88</f>
        <v>52</v>
      </c>
      <c r="G783" s="83">
        <f t="shared" si="38"/>
        <v>4011.9154820230533</v>
      </c>
    </row>
    <row r="784" spans="1:7" x14ac:dyDescent="0.2">
      <c r="A784" s="111">
        <v>789</v>
      </c>
      <c r="B784" s="128">
        <f>IF(A784&lt;Normativy!$E$49,Normativy!$F$49, IF(A784&lt;Normativy!$E$50,Normativy!$F$50+Normativy!$G$50*A784+Normativy!$H$50*A784^2,IF(A784&lt;Normativy!$E$51,Normativy!$F$51+Normativy!$G$51*A784+Normativy!$H$51*A784^2,Normativy!$F$52)))</f>
        <v>70.542841399999986</v>
      </c>
      <c r="C784" s="110">
        <f>Normativy!$C$49</f>
        <v>17114</v>
      </c>
      <c r="D784" s="113">
        <f t="shared" si="36"/>
        <v>2911.2521685297475</v>
      </c>
      <c r="E784" s="110">
        <f t="shared" si="37"/>
        <v>1048.0507806707089</v>
      </c>
      <c r="F784" s="113">
        <f>Normativy!$E$88</f>
        <v>52</v>
      </c>
      <c r="G784" s="83">
        <f t="shared" si="38"/>
        <v>4011.3029492004562</v>
      </c>
    </row>
    <row r="785" spans="1:7" x14ac:dyDescent="0.2">
      <c r="A785" s="111">
        <v>790</v>
      </c>
      <c r="B785" s="128">
        <f>IF(A785&lt;Normativy!$E$49,Normativy!$F$49, IF(A785&lt;Normativy!$E$50,Normativy!$F$50+Normativy!$G$50*A785+Normativy!$H$50*A785^2,IF(A785&lt;Normativy!$E$51,Normativy!$F$51+Normativy!$G$51*A785+Normativy!$H$51*A785^2,Normativy!$F$52)))</f>
        <v>70.553739999999991</v>
      </c>
      <c r="C785" s="110">
        <f>Normativy!$C$49</f>
        <v>17114</v>
      </c>
      <c r="D785" s="113">
        <f t="shared" si="36"/>
        <v>2910.8024606491454</v>
      </c>
      <c r="E785" s="110">
        <f t="shared" si="37"/>
        <v>1047.8888858336923</v>
      </c>
      <c r="F785" s="113">
        <f>Normativy!$E$88</f>
        <v>52</v>
      </c>
      <c r="G785" s="83">
        <f t="shared" si="38"/>
        <v>4010.6913464828376</v>
      </c>
    </row>
    <row r="786" spans="1:7" x14ac:dyDescent="0.2">
      <c r="A786" s="111">
        <v>791</v>
      </c>
      <c r="B786" s="128">
        <f>IF(A786&lt;Normativy!$E$49,Normativy!$F$49, IF(A786&lt;Normativy!$E$50,Normativy!$F$50+Normativy!$G$50*A786+Normativy!$H$50*A786^2,IF(A786&lt;Normativy!$E$51,Normativy!$F$51+Normativy!$G$51*A786+Normativy!$H$51*A786^2,Normativy!$F$52)))</f>
        <v>70.564625399999997</v>
      </c>
      <c r="C786" s="110">
        <f>Normativy!$C$49</f>
        <v>17114</v>
      </c>
      <c r="D786" s="113">
        <f t="shared" si="36"/>
        <v>2910.3534361000093</v>
      </c>
      <c r="E786" s="110">
        <f t="shared" si="37"/>
        <v>1047.7272369960033</v>
      </c>
      <c r="F786" s="113">
        <f>Normativy!$E$88</f>
        <v>52</v>
      </c>
      <c r="G786" s="83">
        <f t="shared" si="38"/>
        <v>4010.0806730960126</v>
      </c>
    </row>
    <row r="787" spans="1:7" x14ac:dyDescent="0.2">
      <c r="A787" s="111">
        <v>792</v>
      </c>
      <c r="B787" s="128">
        <f>IF(A787&lt;Normativy!$E$49,Normativy!$F$49, IF(A787&lt;Normativy!$E$50,Normativy!$F$50+Normativy!$G$50*A787+Normativy!$H$50*A787^2,IF(A787&lt;Normativy!$E$51,Normativy!$F$51+Normativy!$G$51*A787+Normativy!$H$51*A787^2,Normativy!$F$52)))</f>
        <v>70.575497600000006</v>
      </c>
      <c r="C787" s="110">
        <f>Normativy!$C$49</f>
        <v>17114</v>
      </c>
      <c r="D787" s="113">
        <f t="shared" si="36"/>
        <v>2909.9050943142056</v>
      </c>
      <c r="E787" s="110">
        <f t="shared" si="37"/>
        <v>1047.565833953114</v>
      </c>
      <c r="F787" s="113">
        <f>Normativy!$E$88</f>
        <v>52</v>
      </c>
      <c r="G787" s="83">
        <f t="shared" si="38"/>
        <v>4009.4709282673193</v>
      </c>
    </row>
    <row r="788" spans="1:7" x14ac:dyDescent="0.2">
      <c r="A788" s="111">
        <v>793</v>
      </c>
      <c r="B788" s="128">
        <f>IF(A788&lt;Normativy!$E$49,Normativy!$F$49, IF(A788&lt;Normativy!$E$50,Normativy!$F$50+Normativy!$G$50*A788+Normativy!$H$50*A788^2,IF(A788&lt;Normativy!$E$51,Normativy!$F$51+Normativy!$G$51*A788+Normativy!$H$51*A788^2,Normativy!$F$52)))</f>
        <v>70.586356600000002</v>
      </c>
      <c r="C788" s="110">
        <f>Normativy!$C$49</f>
        <v>17114</v>
      </c>
      <c r="D788" s="113">
        <f t="shared" si="36"/>
        <v>2909.4574347247153</v>
      </c>
      <c r="E788" s="110">
        <f t="shared" si="37"/>
        <v>1047.4046765008975</v>
      </c>
      <c r="F788" s="113">
        <f>Normativy!$E$88</f>
        <v>52</v>
      </c>
      <c r="G788" s="83">
        <f t="shared" si="38"/>
        <v>4008.8621112256128</v>
      </c>
    </row>
    <row r="789" spans="1:7" x14ac:dyDescent="0.2">
      <c r="A789" s="111">
        <v>794</v>
      </c>
      <c r="B789" s="128">
        <f>IF(A789&lt;Normativy!$E$49,Normativy!$F$49, IF(A789&lt;Normativy!$E$50,Normativy!$F$50+Normativy!$G$50*A789+Normativy!$H$50*A789^2,IF(A789&lt;Normativy!$E$51,Normativy!$F$51+Normativy!$G$51*A789+Normativy!$H$51*A789^2,Normativy!$F$52)))</f>
        <v>70.597202399999986</v>
      </c>
      <c r="C789" s="110">
        <f>Normativy!$C$49</f>
        <v>17114</v>
      </c>
      <c r="D789" s="113">
        <f t="shared" si="36"/>
        <v>2909.0104567656358</v>
      </c>
      <c r="E789" s="110">
        <f t="shared" si="37"/>
        <v>1047.2437644356289</v>
      </c>
      <c r="F789" s="113">
        <f>Normativy!$E$88</f>
        <v>52</v>
      </c>
      <c r="G789" s="83">
        <f t="shared" si="38"/>
        <v>4008.254221201265</v>
      </c>
    </row>
    <row r="790" spans="1:7" x14ac:dyDescent="0.2">
      <c r="A790" s="111">
        <v>795</v>
      </c>
      <c r="B790" s="128">
        <f>IF(A790&lt;Normativy!$E$49,Normativy!$F$49, IF(A790&lt;Normativy!$E$50,Normativy!$F$50+Normativy!$G$50*A790+Normativy!$H$50*A790^2,IF(A790&lt;Normativy!$E$51,Normativy!$F$51+Normativy!$G$51*A790+Normativy!$H$51*A790^2,Normativy!$F$52)))</f>
        <v>70.608035000000001</v>
      </c>
      <c r="C790" s="110">
        <f>Normativy!$C$49</f>
        <v>17114</v>
      </c>
      <c r="D790" s="113">
        <f t="shared" si="36"/>
        <v>2908.5641598721731</v>
      </c>
      <c r="E790" s="110">
        <f t="shared" si="37"/>
        <v>1047.0830975539823</v>
      </c>
      <c r="F790" s="113">
        <f>Normativy!$E$88</f>
        <v>52</v>
      </c>
      <c r="G790" s="83">
        <f t="shared" si="38"/>
        <v>4007.6472574261552</v>
      </c>
    </row>
    <row r="791" spans="1:7" x14ac:dyDescent="0.2">
      <c r="A791" s="111">
        <v>796</v>
      </c>
      <c r="B791" s="128">
        <f>IF(A791&lt;Normativy!$E$49,Normativy!$F$49, IF(A791&lt;Normativy!$E$50,Normativy!$F$50+Normativy!$G$50*A791+Normativy!$H$50*A791^2,IF(A791&lt;Normativy!$E$51,Normativy!$F$51+Normativy!$G$51*A791+Normativy!$H$51*A791^2,Normativy!$F$52)))</f>
        <v>70.618854400000004</v>
      </c>
      <c r="C791" s="110">
        <f>Normativy!$C$49</f>
        <v>17114</v>
      </c>
      <c r="D791" s="113">
        <f t="shared" si="36"/>
        <v>2908.1185434806484</v>
      </c>
      <c r="E791" s="110">
        <f t="shared" si="37"/>
        <v>1046.9226756530334</v>
      </c>
      <c r="F791" s="113">
        <f>Normativy!$E$88</f>
        <v>52</v>
      </c>
      <c r="G791" s="83">
        <f t="shared" si="38"/>
        <v>4007.0412191336818</v>
      </c>
    </row>
    <row r="792" spans="1:7" x14ac:dyDescent="0.2">
      <c r="A792" s="111">
        <v>797</v>
      </c>
      <c r="B792" s="128">
        <f>IF(A792&lt;Normativy!$E$49,Normativy!$F$49, IF(A792&lt;Normativy!$E$50,Normativy!$F$50+Normativy!$G$50*A792+Normativy!$H$50*A792^2,IF(A792&lt;Normativy!$E$51,Normativy!$F$51+Normativy!$G$51*A792+Normativy!$H$51*A792^2,Normativy!$F$52)))</f>
        <v>70.629660599999994</v>
      </c>
      <c r="C792" s="110">
        <f>Normativy!$C$49</f>
        <v>17114</v>
      </c>
      <c r="D792" s="113">
        <f t="shared" si="36"/>
        <v>2907.6736070284901</v>
      </c>
      <c r="E792" s="110">
        <f t="shared" si="37"/>
        <v>1046.7624985302564</v>
      </c>
      <c r="F792" s="113">
        <f>Normativy!$E$88</f>
        <v>52</v>
      </c>
      <c r="G792" s="83">
        <f t="shared" si="38"/>
        <v>4006.4361055587465</v>
      </c>
    </row>
    <row r="793" spans="1:7" x14ac:dyDescent="0.2">
      <c r="A793" s="111">
        <v>798</v>
      </c>
      <c r="B793" s="128">
        <f>IF(A793&lt;Normativy!$E$49,Normativy!$F$49, IF(A793&lt;Normativy!$E$50,Normativy!$F$50+Normativy!$G$50*A793+Normativy!$H$50*A793^2,IF(A793&lt;Normativy!$E$51,Normativy!$F$51+Normativy!$G$51*A793+Normativy!$H$51*A793^2,Normativy!$F$52)))</f>
        <v>70.640453599999987</v>
      </c>
      <c r="C793" s="110">
        <f>Normativy!$C$49</f>
        <v>17114</v>
      </c>
      <c r="D793" s="113">
        <f t="shared" si="36"/>
        <v>2907.2293499542316</v>
      </c>
      <c r="E793" s="110">
        <f t="shared" si="37"/>
        <v>1046.6025659835234</v>
      </c>
      <c r="F793" s="113">
        <f>Normativy!$E$88</f>
        <v>52</v>
      </c>
      <c r="G793" s="83">
        <f t="shared" si="38"/>
        <v>4005.8319159377552</v>
      </c>
    </row>
    <row r="794" spans="1:7" x14ac:dyDescent="0.2">
      <c r="A794" s="111">
        <v>799</v>
      </c>
      <c r="B794" s="128">
        <f>IF(A794&lt;Normativy!$E$49,Normativy!$F$49, IF(A794&lt;Normativy!$E$50,Normativy!$F$50+Normativy!$G$50*A794+Normativy!$H$50*A794^2,IF(A794&lt;Normativy!$E$51,Normativy!$F$51+Normativy!$G$51*A794+Normativy!$H$51*A794^2,Normativy!$F$52)))</f>
        <v>70.651233399999995</v>
      </c>
      <c r="C794" s="110">
        <f>Normativy!$C$49</f>
        <v>17114</v>
      </c>
      <c r="D794" s="113">
        <f t="shared" si="36"/>
        <v>2906.7857716975118</v>
      </c>
      <c r="E794" s="110">
        <f t="shared" si="37"/>
        <v>1046.4428778111042</v>
      </c>
      <c r="F794" s="113">
        <f>Normativy!$E$88</f>
        <v>52</v>
      </c>
      <c r="G794" s="83">
        <f t="shared" si="38"/>
        <v>4005.2286495086159</v>
      </c>
    </row>
    <row r="795" spans="1:7" x14ac:dyDescent="0.2">
      <c r="A795" s="111">
        <v>800</v>
      </c>
      <c r="B795" s="128">
        <f>IF(A795&lt;Normativy!$E$49,Normativy!$F$49, IF(A795&lt;Normativy!$E$50,Normativy!$F$50+Normativy!$G$50*A795+Normativy!$H$50*A795^2,IF(A795&lt;Normativy!$E$51,Normativy!$F$51+Normativy!$G$51*A795+Normativy!$H$51*A795^2,Normativy!$F$52)))</f>
        <v>70.661999999999992</v>
      </c>
      <c r="C795" s="110">
        <f>Normativy!$C$49</f>
        <v>17114</v>
      </c>
      <c r="D795" s="113">
        <f t="shared" si="36"/>
        <v>2906.3428716990747</v>
      </c>
      <c r="E795" s="110">
        <f t="shared" si="37"/>
        <v>1046.2834338116668</v>
      </c>
      <c r="F795" s="113">
        <f>Normativy!$E$88</f>
        <v>52</v>
      </c>
      <c r="G795" s="83">
        <f t="shared" si="38"/>
        <v>4004.6263055107415</v>
      </c>
    </row>
    <row r="796" spans="1:7" x14ac:dyDescent="0.2">
      <c r="A796" s="111">
        <v>801</v>
      </c>
      <c r="B796" s="128">
        <f>IF(A796&lt;Normativy!$E$49,Normativy!$F$49, IF(A796&lt;Normativy!$E$50,Normativy!$F$50+Normativy!$G$50*A796+Normativy!$H$50*A796^2,IF(A796&lt;Normativy!$E$51,Normativy!$F$51+Normativy!$G$51*A796+Normativy!$H$51*A796^2,Normativy!$F$52)))</f>
        <v>70.672753400000005</v>
      </c>
      <c r="C796" s="110">
        <f>Normativy!$C$49</f>
        <v>17114</v>
      </c>
      <c r="D796" s="113">
        <f t="shared" si="36"/>
        <v>2905.9006494007631</v>
      </c>
      <c r="E796" s="110">
        <f t="shared" si="37"/>
        <v>1046.1242337842746</v>
      </c>
      <c r="F796" s="113">
        <f>Normativy!$E$88</f>
        <v>52</v>
      </c>
      <c r="G796" s="83">
        <f t="shared" si="38"/>
        <v>4004.0248831850377</v>
      </c>
    </row>
    <row r="797" spans="1:7" x14ac:dyDescent="0.2">
      <c r="A797" s="111">
        <v>802</v>
      </c>
      <c r="B797" s="128">
        <f>IF(A797&lt;Normativy!$E$49,Normativy!$F$49, IF(A797&lt;Normativy!$E$50,Normativy!$F$50+Normativy!$G$50*A797+Normativy!$H$50*A797^2,IF(A797&lt;Normativy!$E$51,Normativy!$F$51+Normativy!$G$51*A797+Normativy!$H$51*A797^2,Normativy!$F$52)))</f>
        <v>70.683493600000006</v>
      </c>
      <c r="C797" s="110">
        <f>Normativy!$C$49</f>
        <v>17114</v>
      </c>
      <c r="D797" s="113">
        <f t="shared" si="36"/>
        <v>2905.4591042455204</v>
      </c>
      <c r="E797" s="110">
        <f t="shared" si="37"/>
        <v>1045.9652775283873</v>
      </c>
      <c r="F797" s="113">
        <f>Normativy!$E$88</f>
        <v>52</v>
      </c>
      <c r="G797" s="83">
        <f t="shared" si="38"/>
        <v>4003.424381773908</v>
      </c>
    </row>
    <row r="798" spans="1:7" x14ac:dyDescent="0.2">
      <c r="A798" s="111">
        <v>803</v>
      </c>
      <c r="B798" s="128">
        <f>IF(A798&lt;Normativy!$E$49,Normativy!$F$49, IF(A798&lt;Normativy!$E$50,Normativy!$F$50+Normativy!$G$50*A798+Normativy!$H$50*A798^2,IF(A798&lt;Normativy!$E$51,Normativy!$F$51+Normativy!$G$51*A798+Normativy!$H$51*A798^2,Normativy!$F$52)))</f>
        <v>70.694220600000008</v>
      </c>
      <c r="C798" s="110">
        <f>Normativy!$C$49</f>
        <v>17114</v>
      </c>
      <c r="D798" s="113">
        <f t="shared" si="36"/>
        <v>2905.0182356773867</v>
      </c>
      <c r="E798" s="110">
        <f t="shared" si="37"/>
        <v>1045.8065648438592</v>
      </c>
      <c r="F798" s="113">
        <f>Normativy!$E$88</f>
        <v>52</v>
      </c>
      <c r="G798" s="83">
        <f t="shared" si="38"/>
        <v>4002.8248005212458</v>
      </c>
    </row>
    <row r="799" spans="1:7" x14ac:dyDescent="0.2">
      <c r="A799" s="111">
        <v>804</v>
      </c>
      <c r="B799" s="128">
        <f>IF(A799&lt;Normativy!$E$49,Normativy!$F$49, IF(A799&lt;Normativy!$E$50,Normativy!$F$50+Normativy!$G$50*A799+Normativy!$H$50*A799^2,IF(A799&lt;Normativy!$E$51,Normativy!$F$51+Normativy!$G$51*A799+Normativy!$H$51*A799^2,Normativy!$F$52)))</f>
        <v>70.704934399999999</v>
      </c>
      <c r="C799" s="110">
        <f>Normativy!$C$49</f>
        <v>17114</v>
      </c>
      <c r="D799" s="113">
        <f t="shared" si="36"/>
        <v>2904.5780431414983</v>
      </c>
      <c r="E799" s="110">
        <f t="shared" si="37"/>
        <v>1045.6480955309394</v>
      </c>
      <c r="F799" s="113">
        <f>Normativy!$E$88</f>
        <v>52</v>
      </c>
      <c r="G799" s="83">
        <f t="shared" si="38"/>
        <v>4002.2261386724376</v>
      </c>
    </row>
    <row r="800" spans="1:7" x14ac:dyDescent="0.2">
      <c r="A800" s="111">
        <v>805</v>
      </c>
      <c r="B800" s="128">
        <f>IF(A800&lt;Normativy!$E$49,Normativy!$F$49, IF(A800&lt;Normativy!$E$50,Normativy!$F$50+Normativy!$G$50*A800+Normativy!$H$50*A800^2,IF(A800&lt;Normativy!$E$51,Normativy!$F$51+Normativy!$G$51*A800+Normativy!$H$51*A800^2,Normativy!$F$52)))</f>
        <v>70.715634999999992</v>
      </c>
      <c r="C800" s="110">
        <f>Normativy!$C$49</f>
        <v>17114</v>
      </c>
      <c r="D800" s="113">
        <f t="shared" si="36"/>
        <v>2904.1385260840834</v>
      </c>
      <c r="E800" s="110">
        <f t="shared" si="37"/>
        <v>1045.4898693902701</v>
      </c>
      <c r="F800" s="113">
        <f>Normativy!$E$88</f>
        <v>52</v>
      </c>
      <c r="G800" s="83">
        <f t="shared" si="38"/>
        <v>4001.6283954743535</v>
      </c>
    </row>
    <row r="801" spans="1:7" x14ac:dyDescent="0.2">
      <c r="A801" s="111">
        <v>806</v>
      </c>
      <c r="B801" s="128">
        <f>IF(A801&lt;Normativy!$E$49,Normativy!$F$49, IF(A801&lt;Normativy!$E$50,Normativy!$F$50+Normativy!$G$50*A801+Normativy!$H$50*A801^2,IF(A801&lt;Normativy!$E$51,Normativy!$F$51+Normativy!$G$51*A801+Normativy!$H$51*A801^2,Normativy!$F$52)))</f>
        <v>70.726322400000001</v>
      </c>
      <c r="C801" s="110">
        <f>Normativy!$C$49</f>
        <v>17114</v>
      </c>
      <c r="D801" s="113">
        <f t="shared" si="36"/>
        <v>2903.6996839524631</v>
      </c>
      <c r="E801" s="110">
        <f t="shared" si="37"/>
        <v>1045.3318862228866</v>
      </c>
      <c r="F801" s="113">
        <f>Normativy!$E$88</f>
        <v>52</v>
      </c>
      <c r="G801" s="83">
        <f t="shared" si="38"/>
        <v>4001.0315701753498</v>
      </c>
    </row>
    <row r="802" spans="1:7" x14ac:dyDescent="0.2">
      <c r="A802" s="111">
        <v>807</v>
      </c>
      <c r="B802" s="128">
        <f>IF(A802&lt;Normativy!$E$49,Normativy!$F$49, IF(A802&lt;Normativy!$E$50,Normativy!$F$50+Normativy!$G$50*A802+Normativy!$H$50*A802^2,IF(A802&lt;Normativy!$E$51,Normativy!$F$51+Normativy!$G$51*A802+Normativy!$H$51*A802^2,Normativy!$F$52)))</f>
        <v>70.736996599999998</v>
      </c>
      <c r="C802" s="110">
        <f>Normativy!$C$49</f>
        <v>17114</v>
      </c>
      <c r="D802" s="113">
        <f t="shared" si="36"/>
        <v>2903.2615161950489</v>
      </c>
      <c r="E802" s="110">
        <f t="shared" si="37"/>
        <v>1045.1741458302176</v>
      </c>
      <c r="F802" s="113">
        <f>Normativy!$E$88</f>
        <v>52</v>
      </c>
      <c r="G802" s="83">
        <f t="shared" si="38"/>
        <v>4000.4356620252665</v>
      </c>
    </row>
    <row r="803" spans="1:7" x14ac:dyDescent="0.2">
      <c r="A803" s="111">
        <v>808</v>
      </c>
      <c r="B803" s="128">
        <f>IF(A803&lt;Normativy!$E$49,Normativy!$F$49, IF(A803&lt;Normativy!$E$50,Normativy!$F$50+Normativy!$G$50*A803+Normativy!$H$50*A803^2,IF(A803&lt;Normativy!$E$51,Normativy!$F$51+Normativy!$G$51*A803+Normativy!$H$51*A803^2,Normativy!$F$52)))</f>
        <v>70.747657599999997</v>
      </c>
      <c r="C803" s="110">
        <f>Normativy!$C$49</f>
        <v>17114</v>
      </c>
      <c r="D803" s="113">
        <f t="shared" si="36"/>
        <v>2902.8240222613395</v>
      </c>
      <c r="E803" s="110">
        <f t="shared" si="37"/>
        <v>1045.0166480140822</v>
      </c>
      <c r="F803" s="113">
        <f>Normativy!$E$88</f>
        <v>52</v>
      </c>
      <c r="G803" s="83">
        <f t="shared" si="38"/>
        <v>3999.8406702754219</v>
      </c>
    </row>
    <row r="804" spans="1:7" x14ac:dyDescent="0.2">
      <c r="A804" s="111">
        <v>809</v>
      </c>
      <c r="B804" s="128">
        <f>IF(A804&lt;Normativy!$E$49,Normativy!$F$49, IF(A804&lt;Normativy!$E$50,Normativy!$F$50+Normativy!$G$50*A804+Normativy!$H$50*A804^2,IF(A804&lt;Normativy!$E$51,Normativy!$F$51+Normativy!$G$51*A804+Normativy!$H$51*A804^2,Normativy!$F$52)))</f>
        <v>70.758305399999998</v>
      </c>
      <c r="C804" s="110">
        <f>Normativy!$C$49</f>
        <v>17114</v>
      </c>
      <c r="D804" s="113">
        <f t="shared" si="36"/>
        <v>2902.3872016019195</v>
      </c>
      <c r="E804" s="110">
        <f t="shared" si="37"/>
        <v>1044.8593925766909</v>
      </c>
      <c r="F804" s="113">
        <f>Normativy!$E$88</f>
        <v>52</v>
      </c>
      <c r="G804" s="83">
        <f t="shared" si="38"/>
        <v>3999.2465941786104</v>
      </c>
    </row>
    <row r="805" spans="1:7" x14ac:dyDescent="0.2">
      <c r="A805" s="111">
        <v>810</v>
      </c>
      <c r="B805" s="128">
        <f>IF(A805&lt;Normativy!$E$49,Normativy!$F$49, IF(A805&lt;Normativy!$E$50,Normativy!$F$50+Normativy!$G$50*A805+Normativy!$H$50*A805^2,IF(A805&lt;Normativy!$E$51,Normativy!$F$51+Normativy!$G$51*A805+Normativy!$H$51*A805^2,Normativy!$F$52)))</f>
        <v>70.768940000000001</v>
      </c>
      <c r="C805" s="110">
        <f>Normativy!$C$49</f>
        <v>17114</v>
      </c>
      <c r="D805" s="113">
        <f t="shared" si="36"/>
        <v>2901.9510536684597</v>
      </c>
      <c r="E805" s="110">
        <f t="shared" si="37"/>
        <v>1044.7023793206454</v>
      </c>
      <c r="F805" s="113">
        <f>Normativy!$E$88</f>
        <v>52</v>
      </c>
      <c r="G805" s="83">
        <f t="shared" si="38"/>
        <v>3998.6534329891051</v>
      </c>
    </row>
    <row r="806" spans="1:7" x14ac:dyDescent="0.2">
      <c r="A806" s="111">
        <v>811</v>
      </c>
      <c r="B806" s="128">
        <f>IF(A806&lt;Normativy!$E$49,Normativy!$F$49, IF(A806&lt;Normativy!$E$50,Normativy!$F$50+Normativy!$G$50*A806+Normativy!$H$50*A806^2,IF(A806&lt;Normativy!$E$51,Normativy!$F$51+Normativy!$G$51*A806+Normativy!$H$51*A806^2,Normativy!$F$52)))</f>
        <v>70.779561400000006</v>
      </c>
      <c r="C806" s="110">
        <f>Normativy!$C$49</f>
        <v>17114</v>
      </c>
      <c r="D806" s="113">
        <f t="shared" si="36"/>
        <v>2901.5155779137108</v>
      </c>
      <c r="E806" s="110">
        <f t="shared" si="37"/>
        <v>1044.5456080489359</v>
      </c>
      <c r="F806" s="113">
        <f>Normativy!$E$88</f>
        <v>52</v>
      </c>
      <c r="G806" s="83">
        <f t="shared" si="38"/>
        <v>3998.061185962647</v>
      </c>
    </row>
    <row r="807" spans="1:7" x14ac:dyDescent="0.2">
      <c r="A807" s="111">
        <v>812</v>
      </c>
      <c r="B807" s="128">
        <f>IF(A807&lt;Normativy!$E$49,Normativy!$F$49, IF(A807&lt;Normativy!$E$50,Normativy!$F$50+Normativy!$G$50*A807+Normativy!$H$50*A807^2,IF(A807&lt;Normativy!$E$51,Normativy!$F$51+Normativy!$G$51*A807+Normativy!$H$51*A807^2,Normativy!$F$52)))</f>
        <v>70.790169599999999</v>
      </c>
      <c r="C807" s="110">
        <f>Normativy!$C$49</f>
        <v>17114</v>
      </c>
      <c r="D807" s="113">
        <f t="shared" si="36"/>
        <v>2901.080773791507</v>
      </c>
      <c r="E807" s="110">
        <f t="shared" si="37"/>
        <v>1044.3890785649426</v>
      </c>
      <c r="F807" s="113">
        <f>Normativy!$E$88</f>
        <v>52</v>
      </c>
      <c r="G807" s="83">
        <f t="shared" si="38"/>
        <v>3997.4698523564493</v>
      </c>
    </row>
    <row r="808" spans="1:7" x14ac:dyDescent="0.2">
      <c r="A808" s="111">
        <v>813</v>
      </c>
      <c r="B808" s="128">
        <f>IF(A808&lt;Normativy!$E$49,Normativy!$F$49, IF(A808&lt;Normativy!$E$50,Normativy!$F$50+Normativy!$G$50*A808+Normativy!$H$50*A808^2,IF(A808&lt;Normativy!$E$51,Normativy!$F$51+Normativy!$G$51*A808+Normativy!$H$51*A808^2,Normativy!$F$52)))</f>
        <v>70.800764600000008</v>
      </c>
      <c r="C808" s="110">
        <f>Normativy!$C$49</f>
        <v>17114</v>
      </c>
      <c r="D808" s="113">
        <f t="shared" si="36"/>
        <v>2900.6466407567577</v>
      </c>
      <c r="E808" s="110">
        <f t="shared" si="37"/>
        <v>1044.2327906724327</v>
      </c>
      <c r="F808" s="113">
        <f>Normativy!$E$88</f>
        <v>52</v>
      </c>
      <c r="G808" s="83">
        <f t="shared" si="38"/>
        <v>3996.8794314291904</v>
      </c>
    </row>
    <row r="809" spans="1:7" x14ac:dyDescent="0.2">
      <c r="A809" s="111">
        <v>814</v>
      </c>
      <c r="B809" s="128">
        <f>IF(A809&lt;Normativy!$E$49,Normativy!$F$49, IF(A809&lt;Normativy!$E$50,Normativy!$F$50+Normativy!$G$50*A809+Normativy!$H$50*A809^2,IF(A809&lt;Normativy!$E$51,Normativy!$F$51+Normativy!$G$51*A809+Normativy!$H$51*A809^2,Normativy!$F$52)))</f>
        <v>70.811346399999991</v>
      </c>
      <c r="C809" s="110">
        <f>Normativy!$C$49</f>
        <v>17114</v>
      </c>
      <c r="D809" s="113">
        <f t="shared" si="36"/>
        <v>2900.2131782654542</v>
      </c>
      <c r="E809" s="110">
        <f t="shared" si="37"/>
        <v>1044.0767441755634</v>
      </c>
      <c r="F809" s="113">
        <f>Normativy!$E$88</f>
        <v>52</v>
      </c>
      <c r="G809" s="83">
        <f t="shared" si="38"/>
        <v>3996.2899224410176</v>
      </c>
    </row>
    <row r="810" spans="1:7" x14ac:dyDescent="0.2">
      <c r="A810" s="111">
        <v>815</v>
      </c>
      <c r="B810" s="128">
        <f>IF(A810&lt;Normativy!$E$49,Normativy!$F$49, IF(A810&lt;Normativy!$E$50,Normativy!$F$50+Normativy!$G$50*A810+Normativy!$H$50*A810^2,IF(A810&lt;Normativy!$E$51,Normativy!$F$51+Normativy!$G$51*A810+Normativy!$H$51*A810^2,Normativy!$F$52)))</f>
        <v>70.82191499999999</v>
      </c>
      <c r="C810" s="110">
        <f>Normativy!$C$49</f>
        <v>17114</v>
      </c>
      <c r="D810" s="113">
        <f t="shared" si="36"/>
        <v>2899.780385774658</v>
      </c>
      <c r="E810" s="110">
        <f t="shared" si="37"/>
        <v>1043.9209388788768</v>
      </c>
      <c r="F810" s="113">
        <f>Normativy!$E$88</f>
        <v>52</v>
      </c>
      <c r="G810" s="83">
        <f t="shared" si="38"/>
        <v>3995.7013246535348</v>
      </c>
    </row>
    <row r="811" spans="1:7" x14ac:dyDescent="0.2">
      <c r="A811" s="111">
        <v>816</v>
      </c>
      <c r="B811" s="128">
        <f>IF(A811&lt;Normativy!$E$49,Normativy!$F$49, IF(A811&lt;Normativy!$E$50,Normativy!$F$50+Normativy!$G$50*A811+Normativy!$H$50*A811^2,IF(A811&lt;Normativy!$E$51,Normativy!$F$51+Normativy!$G$51*A811+Normativy!$H$51*A811^2,Normativy!$F$52)))</f>
        <v>70.832470400000005</v>
      </c>
      <c r="C811" s="110">
        <f>Normativy!$C$49</f>
        <v>17114</v>
      </c>
      <c r="D811" s="113">
        <f t="shared" si="36"/>
        <v>2899.3482627425064</v>
      </c>
      <c r="E811" s="110">
        <f t="shared" si="37"/>
        <v>1043.7653745873022</v>
      </c>
      <c r="F811" s="113">
        <f>Normativy!$E$88</f>
        <v>52</v>
      </c>
      <c r="G811" s="83">
        <f t="shared" si="38"/>
        <v>3995.1136373298086</v>
      </c>
    </row>
    <row r="812" spans="1:7" x14ac:dyDescent="0.2">
      <c r="A812" s="111">
        <v>817</v>
      </c>
      <c r="B812" s="128">
        <f>IF(A812&lt;Normativy!$E$49,Normativy!$F$49, IF(A812&lt;Normativy!$E$50,Normativy!$F$50+Normativy!$G$50*A812+Normativy!$H$50*A812^2,IF(A812&lt;Normativy!$E$51,Normativy!$F$51+Normativy!$G$51*A812+Normativy!$H$51*A812^2,Normativy!$F$52)))</f>
        <v>70.843012600000009</v>
      </c>
      <c r="C812" s="110">
        <f>Normativy!$C$49</f>
        <v>17114</v>
      </c>
      <c r="D812" s="113">
        <f t="shared" si="36"/>
        <v>2898.9168086282089</v>
      </c>
      <c r="E812" s="110">
        <f t="shared" si="37"/>
        <v>1043.6100511061552</v>
      </c>
      <c r="F812" s="113">
        <f>Normativy!$E$88</f>
        <v>52</v>
      </c>
      <c r="G812" s="83">
        <f t="shared" si="38"/>
        <v>3994.5268597343638</v>
      </c>
    </row>
    <row r="813" spans="1:7" x14ac:dyDescent="0.2">
      <c r="A813" s="111">
        <v>818</v>
      </c>
      <c r="B813" s="128">
        <f>IF(A813&lt;Normativy!$E$49,Normativy!$F$49, IF(A813&lt;Normativy!$E$50,Normativy!$F$50+Normativy!$G$50*A813+Normativy!$H$50*A813^2,IF(A813&lt;Normativy!$E$51,Normativy!$F$51+Normativy!$G$51*A813+Normativy!$H$51*A813^2,Normativy!$F$52)))</f>
        <v>70.853541599999986</v>
      </c>
      <c r="C813" s="110">
        <f>Normativy!$C$49</f>
        <v>17114</v>
      </c>
      <c r="D813" s="113">
        <f t="shared" si="36"/>
        <v>2898.4860228920447</v>
      </c>
      <c r="E813" s="110">
        <f t="shared" si="37"/>
        <v>1043.4549682411362</v>
      </c>
      <c r="F813" s="113">
        <f>Normativy!$E$88</f>
        <v>52</v>
      </c>
      <c r="G813" s="83">
        <f t="shared" si="38"/>
        <v>3993.9409911331809</v>
      </c>
    </row>
    <row r="814" spans="1:7" x14ac:dyDescent="0.2">
      <c r="A814" s="111">
        <v>819</v>
      </c>
      <c r="B814" s="128">
        <f>IF(A814&lt;Normativy!$E$49,Normativy!$F$49, IF(A814&lt;Normativy!$E$50,Normativy!$F$50+Normativy!$G$50*A814+Normativy!$H$50*A814^2,IF(A814&lt;Normativy!$E$51,Normativy!$F$51+Normativy!$G$51*A814+Normativy!$H$51*A814^2,Normativy!$F$52)))</f>
        <v>70.864057399999993</v>
      </c>
      <c r="C814" s="110">
        <f>Normativy!$C$49</f>
        <v>17114</v>
      </c>
      <c r="D814" s="113">
        <f t="shared" si="36"/>
        <v>2898.0559049953581</v>
      </c>
      <c r="E814" s="110">
        <f t="shared" si="37"/>
        <v>1043.300125798329</v>
      </c>
      <c r="F814" s="113">
        <f>Normativy!$E$88</f>
        <v>52</v>
      </c>
      <c r="G814" s="83">
        <f t="shared" si="38"/>
        <v>3993.3560307936868</v>
      </c>
    </row>
    <row r="815" spans="1:7" x14ac:dyDescent="0.2">
      <c r="A815" s="111">
        <v>820</v>
      </c>
      <c r="B815" s="128">
        <f>IF(A815&lt;Normativy!$E$49,Normativy!$F$49, IF(A815&lt;Normativy!$E$50,Normativy!$F$50+Normativy!$G$50*A815+Normativy!$H$50*A815^2,IF(A815&lt;Normativy!$E$51,Normativy!$F$51+Normativy!$G$51*A815+Normativy!$H$51*A815^2,Normativy!$F$52)))</f>
        <v>70.874560000000002</v>
      </c>
      <c r="C815" s="110">
        <f>Normativy!$C$49</f>
        <v>17114</v>
      </c>
      <c r="D815" s="113">
        <f t="shared" si="36"/>
        <v>2897.6264544005635</v>
      </c>
      <c r="E815" s="110">
        <f t="shared" si="37"/>
        <v>1043.1455235842029</v>
      </c>
      <c r="F815" s="113">
        <f>Normativy!$E$88</f>
        <v>52</v>
      </c>
      <c r="G815" s="83">
        <f t="shared" si="38"/>
        <v>3992.7719779847666</v>
      </c>
    </row>
    <row r="816" spans="1:7" x14ac:dyDescent="0.2">
      <c r="A816" s="111">
        <v>821</v>
      </c>
      <c r="B816" s="128">
        <f>IF(A816&lt;Normativy!$E$49,Normativy!$F$49, IF(A816&lt;Normativy!$E$50,Normativy!$F$50+Normativy!$G$50*A816+Normativy!$H$50*A816^2,IF(A816&lt;Normativy!$E$51,Normativy!$F$51+Normativy!$G$51*A816+Normativy!$H$51*A816^2,Normativy!$F$52)))</f>
        <v>70.8850494</v>
      </c>
      <c r="C816" s="110">
        <f>Normativy!$C$49</f>
        <v>17114</v>
      </c>
      <c r="D816" s="113">
        <f t="shared" si="36"/>
        <v>2897.1976705711372</v>
      </c>
      <c r="E816" s="110">
        <f t="shared" si="37"/>
        <v>1042.9911614056093</v>
      </c>
      <c r="F816" s="113">
        <f>Normativy!$E$88</f>
        <v>52</v>
      </c>
      <c r="G816" s="83">
        <f t="shared" si="38"/>
        <v>3992.1888319767468</v>
      </c>
    </row>
    <row r="817" spans="1:7" x14ac:dyDescent="0.2">
      <c r="A817" s="111">
        <v>822</v>
      </c>
      <c r="B817" s="128">
        <f>IF(A817&lt;Normativy!$E$49,Normativy!$F$49, IF(A817&lt;Normativy!$E$50,Normativy!$F$50+Normativy!$G$50*A817+Normativy!$H$50*A817^2,IF(A817&lt;Normativy!$E$51,Normativy!$F$51+Normativy!$G$51*A817+Normativy!$H$51*A817^2,Normativy!$F$52)))</f>
        <v>70.895525599999999</v>
      </c>
      <c r="C817" s="110">
        <f>Normativy!$C$49</f>
        <v>17114</v>
      </c>
      <c r="D817" s="113">
        <f t="shared" si="36"/>
        <v>2896.7695529716193</v>
      </c>
      <c r="E817" s="110">
        <f t="shared" si="37"/>
        <v>1042.8370390697828</v>
      </c>
      <c r="F817" s="113">
        <f>Normativy!$E$88</f>
        <v>52</v>
      </c>
      <c r="G817" s="83">
        <f t="shared" si="38"/>
        <v>3991.6065920414021</v>
      </c>
    </row>
    <row r="818" spans="1:7" x14ac:dyDescent="0.2">
      <c r="A818" s="111">
        <v>823</v>
      </c>
      <c r="B818" s="128">
        <f>IF(A818&lt;Normativy!$E$49,Normativy!$F$49, IF(A818&lt;Normativy!$E$50,Normativy!$F$50+Normativy!$G$50*A818+Normativy!$H$50*A818^2,IF(A818&lt;Normativy!$E$51,Normativy!$F$51+Normativy!$G$51*A818+Normativy!$H$51*A818^2,Normativy!$F$52)))</f>
        <v>70.905988600000001</v>
      </c>
      <c r="C818" s="110">
        <f>Normativy!$C$49</f>
        <v>17114</v>
      </c>
      <c r="D818" s="113">
        <f t="shared" si="36"/>
        <v>2896.3421010676102</v>
      </c>
      <c r="E818" s="110">
        <f t="shared" si="37"/>
        <v>1042.6831563843396</v>
      </c>
      <c r="F818" s="113">
        <f>Normativy!$E$88</f>
        <v>52</v>
      </c>
      <c r="G818" s="83">
        <f t="shared" si="38"/>
        <v>3991.02525745195</v>
      </c>
    </row>
    <row r="819" spans="1:7" x14ac:dyDescent="0.2">
      <c r="A819" s="111">
        <v>824</v>
      </c>
      <c r="B819" s="128">
        <f>IF(A819&lt;Normativy!$E$49,Normativy!$F$49, IF(A819&lt;Normativy!$E$50,Normativy!$F$50+Normativy!$G$50*A819+Normativy!$H$50*A819^2,IF(A819&lt;Normativy!$E$51,Normativy!$F$51+Normativy!$G$51*A819+Normativy!$H$51*A819^2,Normativy!$F$52)))</f>
        <v>70.91643839999999</v>
      </c>
      <c r="C819" s="110">
        <f>Normativy!$C$49</f>
        <v>17114</v>
      </c>
      <c r="D819" s="113">
        <f t="shared" si="36"/>
        <v>2895.915314325769</v>
      </c>
      <c r="E819" s="110">
        <f t="shared" si="37"/>
        <v>1042.5295131572768</v>
      </c>
      <c r="F819" s="113">
        <f>Normativy!$E$88</f>
        <v>52</v>
      </c>
      <c r="G819" s="83">
        <f t="shared" si="38"/>
        <v>3990.4448274830456</v>
      </c>
    </row>
    <row r="820" spans="1:7" x14ac:dyDescent="0.2">
      <c r="A820" s="111">
        <v>825</v>
      </c>
      <c r="B820" s="128">
        <f>IF(A820&lt;Normativy!$E$49,Normativy!$F$49, IF(A820&lt;Normativy!$E$50,Normativy!$F$50+Normativy!$G$50*A820+Normativy!$H$50*A820^2,IF(A820&lt;Normativy!$E$51,Normativy!$F$51+Normativy!$G$51*A820+Normativy!$H$51*A820^2,Normativy!$F$52)))</f>
        <v>70.926874999999995</v>
      </c>
      <c r="C820" s="110">
        <f>Normativy!$C$49</f>
        <v>17114</v>
      </c>
      <c r="D820" s="113">
        <f t="shared" si="36"/>
        <v>2895.4891922138122</v>
      </c>
      <c r="E820" s="110">
        <f t="shared" si="37"/>
        <v>1042.3761091969723</v>
      </c>
      <c r="F820" s="113">
        <f>Normativy!$E$88</f>
        <v>52</v>
      </c>
      <c r="G820" s="83">
        <f t="shared" si="38"/>
        <v>3989.8653014107845</v>
      </c>
    </row>
    <row r="821" spans="1:7" x14ac:dyDescent="0.2">
      <c r="A821" s="111">
        <v>826</v>
      </c>
      <c r="B821" s="128">
        <f>IF(A821&lt;Normativy!$E$49,Normativy!$F$49, IF(A821&lt;Normativy!$E$50,Normativy!$F$50+Normativy!$G$50*A821+Normativy!$H$50*A821^2,IF(A821&lt;Normativy!$E$51,Normativy!$F$51+Normativy!$G$51*A821+Normativy!$H$51*A821^2,Normativy!$F$52)))</f>
        <v>70.937298400000003</v>
      </c>
      <c r="C821" s="110">
        <f>Normativy!$C$49</f>
        <v>17114</v>
      </c>
      <c r="D821" s="113">
        <f t="shared" si="36"/>
        <v>2895.063734200512</v>
      </c>
      <c r="E821" s="110">
        <f t="shared" si="37"/>
        <v>1042.2229443121844</v>
      </c>
      <c r="F821" s="113">
        <f>Normativy!$E$88</f>
        <v>52</v>
      </c>
      <c r="G821" s="83">
        <f t="shared" si="38"/>
        <v>3989.2866785126962</v>
      </c>
    </row>
    <row r="822" spans="1:7" x14ac:dyDescent="0.2">
      <c r="A822" s="111">
        <v>827</v>
      </c>
      <c r="B822" s="128">
        <f>IF(A822&lt;Normativy!$E$49,Normativy!$F$49, IF(A822&lt;Normativy!$E$50,Normativy!$F$50+Normativy!$G$50*A822+Normativy!$H$50*A822^2,IF(A822&lt;Normativy!$E$51,Normativy!$F$51+Normativy!$G$51*A822+Normativy!$H$51*A822^2,Normativy!$F$52)))</f>
        <v>70.947708599999984</v>
      </c>
      <c r="C822" s="110">
        <f>Normativy!$C$49</f>
        <v>17114</v>
      </c>
      <c r="D822" s="113">
        <f t="shared" si="36"/>
        <v>2894.6389397556954</v>
      </c>
      <c r="E822" s="110">
        <f t="shared" si="37"/>
        <v>1042.0700183120503</v>
      </c>
      <c r="F822" s="113">
        <f>Normativy!$E$88</f>
        <v>52</v>
      </c>
      <c r="G822" s="83">
        <f t="shared" si="38"/>
        <v>3988.7089580677457</v>
      </c>
    </row>
    <row r="823" spans="1:7" x14ac:dyDescent="0.2">
      <c r="A823" s="111">
        <v>828</v>
      </c>
      <c r="B823" s="128">
        <f>IF(A823&lt;Normativy!$E$49,Normativy!$F$49, IF(A823&lt;Normativy!$E$50,Normativy!$F$50+Normativy!$G$50*A823+Normativy!$H$50*A823^2,IF(A823&lt;Normativy!$E$51,Normativy!$F$51+Normativy!$G$51*A823+Normativy!$H$51*A823^2,Normativy!$F$52)))</f>
        <v>70.958105599999996</v>
      </c>
      <c r="C823" s="110">
        <f>Normativy!$C$49</f>
        <v>17114</v>
      </c>
      <c r="D823" s="113">
        <f t="shared" si="36"/>
        <v>2894.2148083502389</v>
      </c>
      <c r="E823" s="110">
        <f t="shared" si="37"/>
        <v>1041.917331006086</v>
      </c>
      <c r="F823" s="113">
        <f>Normativy!$E$88</f>
        <v>52</v>
      </c>
      <c r="G823" s="83">
        <f t="shared" si="38"/>
        <v>3988.1321393563248</v>
      </c>
    </row>
    <row r="824" spans="1:7" x14ac:dyDescent="0.2">
      <c r="A824" s="111">
        <v>829</v>
      </c>
      <c r="B824" s="128">
        <f>IF(A824&lt;Normativy!$E$49,Normativy!$F$49, IF(A824&lt;Normativy!$E$50,Normativy!$F$50+Normativy!$G$50*A824+Normativy!$H$50*A824^2,IF(A824&lt;Normativy!$E$51,Normativy!$F$51+Normativy!$G$51*A824+Normativy!$H$51*A824^2,Normativy!$F$52)))</f>
        <v>70.968489399999996</v>
      </c>
      <c r="C824" s="110">
        <f>Normativy!$C$49</f>
        <v>17114</v>
      </c>
      <c r="D824" s="113">
        <f t="shared" si="36"/>
        <v>2893.7913394560715</v>
      </c>
      <c r="E824" s="110">
        <f t="shared" si="37"/>
        <v>1041.7648822041856</v>
      </c>
      <c r="F824" s="113">
        <f>Normativy!$E$88</f>
        <v>52</v>
      </c>
      <c r="G824" s="83">
        <f t="shared" si="38"/>
        <v>3987.5562216602571</v>
      </c>
    </row>
    <row r="825" spans="1:7" x14ac:dyDescent="0.2">
      <c r="A825" s="111">
        <v>830</v>
      </c>
      <c r="B825" s="128">
        <f>IF(A825&lt;Normativy!$E$49,Normativy!$F$49, IF(A825&lt;Normativy!$E$50,Normativy!$F$50+Normativy!$G$50*A825+Normativy!$H$50*A825^2,IF(A825&lt;Normativy!$E$51,Normativy!$F$51+Normativy!$G$51*A825+Normativy!$H$51*A825^2,Normativy!$F$52)))</f>
        <v>70.978859999999997</v>
      </c>
      <c r="C825" s="110">
        <f>Normativy!$C$49</f>
        <v>17114</v>
      </c>
      <c r="D825" s="113">
        <f t="shared" si="36"/>
        <v>2893.3685325461697</v>
      </c>
      <c r="E825" s="110">
        <f t="shared" si="37"/>
        <v>1041.612671716621</v>
      </c>
      <c r="F825" s="113">
        <f>Normativy!$E$88</f>
        <v>52</v>
      </c>
      <c r="G825" s="83">
        <f t="shared" si="38"/>
        <v>3986.9812042627909</v>
      </c>
    </row>
    <row r="826" spans="1:7" x14ac:dyDescent="0.2">
      <c r="A826" s="111">
        <v>831</v>
      </c>
      <c r="B826" s="128">
        <f>IF(A826&lt;Normativy!$E$49,Normativy!$F$49, IF(A826&lt;Normativy!$E$50,Normativy!$F$50+Normativy!$G$50*A826+Normativy!$H$50*A826^2,IF(A826&lt;Normativy!$E$51,Normativy!$F$51+Normativy!$G$51*A826+Normativy!$H$51*A826^2,Normativy!$F$52)))</f>
        <v>70.989217400000001</v>
      </c>
      <c r="C826" s="110">
        <f>Normativy!$C$49</f>
        <v>17114</v>
      </c>
      <c r="D826" s="113">
        <f t="shared" si="36"/>
        <v>2892.946387094556</v>
      </c>
      <c r="E826" s="110">
        <f t="shared" si="37"/>
        <v>1041.4606993540401</v>
      </c>
      <c r="F826" s="113">
        <f>Normativy!$E$88</f>
        <v>52</v>
      </c>
      <c r="G826" s="83">
        <f t="shared" si="38"/>
        <v>3986.4070864485961</v>
      </c>
    </row>
    <row r="827" spans="1:7" x14ac:dyDescent="0.2">
      <c r="A827" s="111">
        <v>832</v>
      </c>
      <c r="B827" s="128">
        <f>IF(A827&lt;Normativy!$E$49,Normativy!$F$49, IF(A827&lt;Normativy!$E$50,Normativy!$F$50+Normativy!$G$50*A827+Normativy!$H$50*A827^2,IF(A827&lt;Normativy!$E$51,Normativy!$F$51+Normativy!$G$51*A827+Normativy!$H$51*A827^2,Normativy!$F$52)))</f>
        <v>70.999561600000007</v>
      </c>
      <c r="C827" s="110">
        <f>Normativy!$C$49</f>
        <v>17114</v>
      </c>
      <c r="D827" s="113">
        <f t="shared" si="36"/>
        <v>2892.5249025762996</v>
      </c>
      <c r="E827" s="110">
        <f t="shared" si="37"/>
        <v>1041.3089649274677</v>
      </c>
      <c r="F827" s="113">
        <f>Normativy!$E$88</f>
        <v>52</v>
      </c>
      <c r="G827" s="83">
        <f t="shared" si="38"/>
        <v>3985.8338675037676</v>
      </c>
    </row>
    <row r="828" spans="1:7" x14ac:dyDescent="0.2">
      <c r="A828" s="111">
        <v>833</v>
      </c>
      <c r="B828" s="128">
        <f>IF(A828&lt;Normativy!$E$49,Normativy!$F$49, IF(A828&lt;Normativy!$E$50,Normativy!$F$50+Normativy!$G$50*A828+Normativy!$H$50*A828^2,IF(A828&lt;Normativy!$E$51,Normativy!$F$51+Normativy!$G$51*A828+Normativy!$H$51*A828^2,Normativy!$F$52)))</f>
        <v>71.009892600000001</v>
      </c>
      <c r="C828" s="110">
        <f>Normativy!$C$49</f>
        <v>17114</v>
      </c>
      <c r="D828" s="113">
        <f t="shared" si="36"/>
        <v>2892.104078467512</v>
      </c>
      <c r="E828" s="110">
        <f t="shared" si="37"/>
        <v>1041.1574682483042</v>
      </c>
      <c r="F828" s="113">
        <f>Normativy!$E$88</f>
        <v>52</v>
      </c>
      <c r="G828" s="83">
        <f t="shared" si="38"/>
        <v>3985.2615467158162</v>
      </c>
    </row>
    <row r="829" spans="1:7" x14ac:dyDescent="0.2">
      <c r="A829" s="111">
        <v>834</v>
      </c>
      <c r="B829" s="128">
        <f>IF(A829&lt;Normativy!$E$49,Normativy!$F$49, IF(A829&lt;Normativy!$E$50,Normativy!$F$50+Normativy!$G$50*A829+Normativy!$H$50*A829^2,IF(A829&lt;Normativy!$E$51,Normativy!$F$51+Normativy!$G$51*A829+Normativy!$H$51*A829^2,Normativy!$F$52)))</f>
        <v>71.020210399999996</v>
      </c>
      <c r="C829" s="110">
        <f>Normativy!$C$49</f>
        <v>17114</v>
      </c>
      <c r="D829" s="113">
        <f t="shared" si="36"/>
        <v>2891.6839142453455</v>
      </c>
      <c r="E829" s="110">
        <f t="shared" si="37"/>
        <v>1041.0062091283244</v>
      </c>
      <c r="F829" s="113">
        <f>Normativy!$E$88</f>
        <v>52</v>
      </c>
      <c r="G829" s="83">
        <f t="shared" si="38"/>
        <v>3984.6901233736698</v>
      </c>
    </row>
    <row r="830" spans="1:7" x14ac:dyDescent="0.2">
      <c r="A830" s="111">
        <v>835</v>
      </c>
      <c r="B830" s="128">
        <f>IF(A830&lt;Normativy!$E$49,Normativy!$F$49, IF(A830&lt;Normativy!$E$50,Normativy!$F$50+Normativy!$G$50*A830+Normativy!$H$50*A830^2,IF(A830&lt;Normativy!$E$51,Normativy!$F$51+Normativy!$G$51*A830+Normativy!$H$51*A830^2,Normativy!$F$52)))</f>
        <v>71.030514999999994</v>
      </c>
      <c r="C830" s="110">
        <f>Normativy!$C$49</f>
        <v>17114</v>
      </c>
      <c r="D830" s="113">
        <f t="shared" si="36"/>
        <v>2891.2644093879935</v>
      </c>
      <c r="E830" s="110">
        <f t="shared" si="37"/>
        <v>1040.8551873796775</v>
      </c>
      <c r="F830" s="113">
        <f>Normativy!$E$88</f>
        <v>52</v>
      </c>
      <c r="G830" s="83">
        <f t="shared" si="38"/>
        <v>3984.1195967676713</v>
      </c>
    </row>
    <row r="831" spans="1:7" x14ac:dyDescent="0.2">
      <c r="A831" s="111">
        <v>836</v>
      </c>
      <c r="B831" s="128">
        <f>IF(A831&lt;Normativy!$E$49,Normativy!$F$49, IF(A831&lt;Normativy!$E$50,Normativy!$F$50+Normativy!$G$50*A831+Normativy!$H$50*A831^2,IF(A831&lt;Normativy!$E$51,Normativy!$F$51+Normativy!$G$51*A831+Normativy!$H$51*A831^2,Normativy!$F$52)))</f>
        <v>71.040806399999994</v>
      </c>
      <c r="C831" s="110">
        <f>Normativy!$C$49</f>
        <v>17114</v>
      </c>
      <c r="D831" s="113">
        <f t="shared" si="36"/>
        <v>2890.8455633746862</v>
      </c>
      <c r="E831" s="110">
        <f t="shared" si="37"/>
        <v>1040.7044028148871</v>
      </c>
      <c r="F831" s="113">
        <f>Normativy!$E$88</f>
        <v>52</v>
      </c>
      <c r="G831" s="83">
        <f t="shared" si="38"/>
        <v>3983.5499661895733</v>
      </c>
    </row>
    <row r="832" spans="1:7" x14ac:dyDescent="0.2">
      <c r="A832" s="111">
        <v>837</v>
      </c>
      <c r="B832" s="128">
        <f>IF(A832&lt;Normativy!$E$49,Normativy!$F$49, IF(A832&lt;Normativy!$E$50,Normativy!$F$50+Normativy!$G$50*A832+Normativy!$H$50*A832^2,IF(A832&lt;Normativy!$E$51,Normativy!$F$51+Normativy!$G$51*A832+Normativy!$H$51*A832^2,Normativy!$F$52)))</f>
        <v>71.051084599999996</v>
      </c>
      <c r="C832" s="110">
        <f>Normativy!$C$49</f>
        <v>17114</v>
      </c>
      <c r="D832" s="113">
        <f t="shared" si="36"/>
        <v>2890.427375685691</v>
      </c>
      <c r="E832" s="110">
        <f t="shared" si="37"/>
        <v>1040.5538552468488</v>
      </c>
      <c r="F832" s="113">
        <f>Normativy!$E$88</f>
        <v>52</v>
      </c>
      <c r="G832" s="83">
        <f t="shared" si="38"/>
        <v>3982.9812309325398</v>
      </c>
    </row>
    <row r="833" spans="1:7" x14ac:dyDescent="0.2">
      <c r="A833" s="111">
        <v>838</v>
      </c>
      <c r="B833" s="128">
        <f>IF(A833&lt;Normativy!$E$49,Normativy!$F$49, IF(A833&lt;Normativy!$E$50,Normativy!$F$50+Normativy!$G$50*A833+Normativy!$H$50*A833^2,IF(A833&lt;Normativy!$E$51,Normativy!$F$51+Normativy!$G$51*A833+Normativy!$H$51*A833^2,Normativy!$F$52)))</f>
        <v>71.061349599999986</v>
      </c>
      <c r="C833" s="110">
        <f>Normativy!$C$49</f>
        <v>17114</v>
      </c>
      <c r="D833" s="113">
        <f t="shared" si="36"/>
        <v>2890.0098458023099</v>
      </c>
      <c r="E833" s="110">
        <f t="shared" si="37"/>
        <v>1040.4035444888316</v>
      </c>
      <c r="F833" s="113">
        <f>Normativy!$E$88</f>
        <v>52</v>
      </c>
      <c r="G833" s="83">
        <f t="shared" si="38"/>
        <v>3982.4133902911417</v>
      </c>
    </row>
    <row r="834" spans="1:7" x14ac:dyDescent="0.2">
      <c r="A834" s="111">
        <v>839</v>
      </c>
      <c r="B834" s="128">
        <f>IF(A834&lt;Normativy!$E$49,Normativy!$F$49, IF(A834&lt;Normativy!$E$50,Normativy!$F$50+Normativy!$G$50*A834+Normativy!$H$50*A834^2,IF(A834&lt;Normativy!$E$51,Normativy!$F$51+Normativy!$G$51*A834+Normativy!$H$51*A834^2,Normativy!$F$52)))</f>
        <v>71.071601399999992</v>
      </c>
      <c r="C834" s="110">
        <f>Normativy!$C$49</f>
        <v>17114</v>
      </c>
      <c r="D834" s="113">
        <f t="shared" si="36"/>
        <v>2889.5929732068771</v>
      </c>
      <c r="E834" s="110">
        <f t="shared" si="37"/>
        <v>1040.2534703544757</v>
      </c>
      <c r="F834" s="113">
        <f>Normativy!$E$88</f>
        <v>52</v>
      </c>
      <c r="G834" s="83">
        <f t="shared" si="38"/>
        <v>3981.8464435613528</v>
      </c>
    </row>
    <row r="835" spans="1:7" x14ac:dyDescent="0.2">
      <c r="A835" s="111">
        <v>840</v>
      </c>
      <c r="B835" s="128">
        <f>IF(A835&lt;Normativy!$E$49,Normativy!$F$49, IF(A835&lt;Normativy!$E$50,Normativy!$F$50+Normativy!$G$50*A835+Normativy!$H$50*A835^2,IF(A835&lt;Normativy!$E$51,Normativy!$F$51+Normativy!$G$51*A835+Normativy!$H$51*A835^2,Normativy!$F$52)))</f>
        <v>71.08184</v>
      </c>
      <c r="C835" s="110">
        <f>Normativy!$C$49</f>
        <v>17114</v>
      </c>
      <c r="D835" s="113">
        <f t="shared" si="36"/>
        <v>2889.1767573827578</v>
      </c>
      <c r="E835" s="110">
        <f t="shared" si="37"/>
        <v>1040.1036326577928</v>
      </c>
      <c r="F835" s="113">
        <f>Normativy!$E$88</f>
        <v>52</v>
      </c>
      <c r="G835" s="83">
        <f t="shared" si="38"/>
        <v>3981.2803900405506</v>
      </c>
    </row>
    <row r="836" spans="1:7" x14ac:dyDescent="0.2">
      <c r="A836" s="111">
        <v>841</v>
      </c>
      <c r="B836" s="128">
        <f>IF(A836&lt;Normativy!$E$49,Normativy!$F$49, IF(A836&lt;Normativy!$E$50,Normativy!$F$50+Normativy!$G$50*A836+Normativy!$H$50*A836^2,IF(A836&lt;Normativy!$E$51,Normativy!$F$51+Normativy!$G$51*A836+Normativy!$H$51*A836^2,Normativy!$F$52)))</f>
        <v>71.092065399999996</v>
      </c>
      <c r="C836" s="110">
        <f>Normativy!$C$49</f>
        <v>17114</v>
      </c>
      <c r="D836" s="113">
        <f t="shared" si="36"/>
        <v>2888.7611978143486</v>
      </c>
      <c r="E836" s="110">
        <f t="shared" si="37"/>
        <v>1039.9540312131655</v>
      </c>
      <c r="F836" s="113">
        <f>Normativy!$E$88</f>
        <v>52</v>
      </c>
      <c r="G836" s="83">
        <f t="shared" si="38"/>
        <v>3980.7152290275144</v>
      </c>
    </row>
    <row r="837" spans="1:7" x14ac:dyDescent="0.2">
      <c r="A837" s="111">
        <v>842</v>
      </c>
      <c r="B837" s="128">
        <f>IF(A837&lt;Normativy!$E$49,Normativy!$F$49, IF(A837&lt;Normativy!$E$50,Normativy!$F$50+Normativy!$G$50*A837+Normativy!$H$50*A837^2,IF(A837&lt;Normativy!$E$51,Normativy!$F$51+Normativy!$G$51*A837+Normativy!$H$51*A837^2,Normativy!$F$52)))</f>
        <v>71.102277600000008</v>
      </c>
      <c r="C837" s="110">
        <f>Normativy!$C$49</f>
        <v>17114</v>
      </c>
      <c r="D837" s="113">
        <f t="shared" si="36"/>
        <v>2888.3462939870715</v>
      </c>
      <c r="E837" s="110">
        <f t="shared" si="37"/>
        <v>1039.8046658353458</v>
      </c>
      <c r="F837" s="113">
        <f>Normativy!$E$88</f>
        <v>52</v>
      </c>
      <c r="G837" s="83">
        <f t="shared" si="38"/>
        <v>3980.1509598224175</v>
      </c>
    </row>
    <row r="838" spans="1:7" x14ac:dyDescent="0.2">
      <c r="A838" s="111">
        <v>843</v>
      </c>
      <c r="B838" s="128">
        <f>IF(A838&lt;Normativy!$E$49,Normativy!$F$49, IF(A838&lt;Normativy!$E$50,Normativy!$F$50+Normativy!$G$50*A838+Normativy!$H$50*A838^2,IF(A838&lt;Normativy!$E$51,Normativy!$F$51+Normativy!$G$51*A838+Normativy!$H$51*A838^2,Normativy!$F$52)))</f>
        <v>71.112476599999994</v>
      </c>
      <c r="C838" s="110">
        <f>Normativy!$C$49</f>
        <v>17114</v>
      </c>
      <c r="D838" s="113">
        <f t="shared" ref="D838:D896" si="39">C838/B838*12</f>
        <v>2887.9320453873775</v>
      </c>
      <c r="E838" s="110">
        <f t="shared" ref="E838:E896" si="40">D838*0.36</f>
        <v>1039.6555363394559</v>
      </c>
      <c r="F838" s="113">
        <f>Normativy!$E$88</f>
        <v>52</v>
      </c>
      <c r="G838" s="83">
        <f t="shared" si="38"/>
        <v>3979.5875817268334</v>
      </c>
    </row>
    <row r="839" spans="1:7" x14ac:dyDescent="0.2">
      <c r="A839" s="111">
        <v>844</v>
      </c>
      <c r="B839" s="128">
        <f>IF(A839&lt;Normativy!$E$49,Normativy!$F$49, IF(A839&lt;Normativy!$E$50,Normativy!$F$50+Normativy!$G$50*A839+Normativy!$H$50*A839^2,IF(A839&lt;Normativy!$E$51,Normativy!$F$51+Normativy!$G$51*A839+Normativy!$H$51*A839^2,Normativy!$F$52)))</f>
        <v>71.122662399999996</v>
      </c>
      <c r="C839" s="110">
        <f>Normativy!$C$49</f>
        <v>17114</v>
      </c>
      <c r="D839" s="113">
        <f t="shared" si="39"/>
        <v>2887.5184515027381</v>
      </c>
      <c r="E839" s="110">
        <f t="shared" si="40"/>
        <v>1039.5066425409857</v>
      </c>
      <c r="F839" s="113">
        <f>Normativy!$E$88</f>
        <v>52</v>
      </c>
      <c r="G839" s="83">
        <f t="shared" ref="G839:G896" si="41">D839+E839+F839</f>
        <v>3979.0250940437236</v>
      </c>
    </row>
    <row r="840" spans="1:7" x14ac:dyDescent="0.2">
      <c r="A840" s="111">
        <v>845</v>
      </c>
      <c r="B840" s="128">
        <f>IF(A840&lt;Normativy!$E$49,Normativy!$F$49, IF(A840&lt;Normativy!$E$50,Normativy!$F$50+Normativy!$G$50*A840+Normativy!$H$50*A840^2,IF(A840&lt;Normativy!$E$51,Normativy!$F$51+Normativy!$G$51*A840+Normativy!$H$51*A840^2,Normativy!$F$52)))</f>
        <v>71.132835</v>
      </c>
      <c r="C840" s="110">
        <f>Normativy!$C$49</f>
        <v>17114</v>
      </c>
      <c r="D840" s="113">
        <f t="shared" si="39"/>
        <v>2887.1055118216505</v>
      </c>
      <c r="E840" s="110">
        <f t="shared" si="40"/>
        <v>1039.3579842557942</v>
      </c>
      <c r="F840" s="113">
        <f>Normativy!$E$88</f>
        <v>52</v>
      </c>
      <c r="G840" s="83">
        <f t="shared" si="41"/>
        <v>3978.4634960774447</v>
      </c>
    </row>
    <row r="841" spans="1:7" x14ac:dyDescent="0.2">
      <c r="A841" s="111">
        <v>846</v>
      </c>
      <c r="B841" s="128">
        <f>IF(A841&lt;Normativy!$E$49,Normativy!$F$49, IF(A841&lt;Normativy!$E$50,Normativy!$F$50+Normativy!$G$50*A841+Normativy!$H$50*A841^2,IF(A841&lt;Normativy!$E$51,Normativy!$F$51+Normativy!$G$51*A841+Normativy!$H$51*A841^2,Normativy!$F$52)))</f>
        <v>71.142994400000006</v>
      </c>
      <c r="C841" s="110">
        <f>Normativy!$C$49</f>
        <v>17114</v>
      </c>
      <c r="D841" s="113">
        <f t="shared" si="39"/>
        <v>2886.6932258336315</v>
      </c>
      <c r="E841" s="110">
        <f t="shared" si="40"/>
        <v>1039.2095613001072</v>
      </c>
      <c r="F841" s="113">
        <f>Normativy!$E$88</f>
        <v>52</v>
      </c>
      <c r="G841" s="83">
        <f t="shared" si="41"/>
        <v>3977.9027871337385</v>
      </c>
    </row>
    <row r="842" spans="1:7" x14ac:dyDescent="0.2">
      <c r="A842" s="111">
        <v>847</v>
      </c>
      <c r="B842" s="128">
        <f>IF(A842&lt;Normativy!$E$49,Normativy!$F$49, IF(A842&lt;Normativy!$E$50,Normativy!$F$50+Normativy!$G$50*A842+Normativy!$H$50*A842^2,IF(A842&lt;Normativy!$E$51,Normativy!$F$51+Normativy!$G$51*A842+Normativy!$H$51*A842^2,Normativy!$F$52)))</f>
        <v>71.153140599999986</v>
      </c>
      <c r="C842" s="110">
        <f>Normativy!$C$49</f>
        <v>17114</v>
      </c>
      <c r="D842" s="113">
        <f t="shared" si="39"/>
        <v>2886.2815930292195</v>
      </c>
      <c r="E842" s="110">
        <f t="shared" si="40"/>
        <v>1039.0613734905189</v>
      </c>
      <c r="F842" s="113">
        <f>Normativy!$E$88</f>
        <v>52</v>
      </c>
      <c r="G842" s="83">
        <f t="shared" si="41"/>
        <v>3977.3429665197382</v>
      </c>
    </row>
    <row r="843" spans="1:7" x14ac:dyDescent="0.2">
      <c r="A843" s="111">
        <v>848</v>
      </c>
      <c r="B843" s="128">
        <f>IF(A843&lt;Normativy!$E$49,Normativy!$F$49, IF(A843&lt;Normativy!$E$50,Normativy!$F$50+Normativy!$G$50*A843+Normativy!$H$50*A843^2,IF(A843&lt;Normativy!$E$51,Normativy!$F$51+Normativy!$G$51*A843+Normativy!$H$51*A843^2,Normativy!$F$52)))</f>
        <v>71.163273599999997</v>
      </c>
      <c r="C843" s="110">
        <f>Normativy!$C$49</f>
        <v>17114</v>
      </c>
      <c r="D843" s="113">
        <f t="shared" si="39"/>
        <v>2885.8706128999665</v>
      </c>
      <c r="E843" s="110">
        <f t="shared" si="40"/>
        <v>1038.9134206439878</v>
      </c>
      <c r="F843" s="113">
        <f>Normativy!$E$88</f>
        <v>52</v>
      </c>
      <c r="G843" s="83">
        <f t="shared" si="41"/>
        <v>3976.7840335439541</v>
      </c>
    </row>
    <row r="844" spans="1:7" x14ac:dyDescent="0.2">
      <c r="A844" s="111">
        <v>849</v>
      </c>
      <c r="B844" s="128">
        <f>IF(A844&lt;Normativy!$E$49,Normativy!$F$49, IF(A844&lt;Normativy!$E$50,Normativy!$F$50+Normativy!$G$50*A844+Normativy!$H$50*A844^2,IF(A844&lt;Normativy!$E$51,Normativy!$F$51+Normativy!$G$51*A844+Normativy!$H$51*A844^2,Normativy!$F$52)))</f>
        <v>71.173393399999995</v>
      </c>
      <c r="C844" s="110">
        <f>Normativy!$C$49</f>
        <v>17114</v>
      </c>
      <c r="D844" s="113">
        <f t="shared" si="39"/>
        <v>2885.4602849384446</v>
      </c>
      <c r="E844" s="110">
        <f t="shared" si="40"/>
        <v>1038.7657025778401</v>
      </c>
      <c r="F844" s="113">
        <f>Normativy!$E$88</f>
        <v>52</v>
      </c>
      <c r="G844" s="83">
        <f t="shared" si="41"/>
        <v>3976.2259875162845</v>
      </c>
    </row>
    <row r="845" spans="1:7" x14ac:dyDescent="0.2">
      <c r="A845" s="111">
        <v>850</v>
      </c>
      <c r="B845" s="128">
        <f>IF(A845&lt;Normativy!$E$49,Normativy!$F$49, IF(A845&lt;Normativy!$E$50,Normativy!$F$50+Normativy!$G$50*A845+Normativy!$H$50*A845^2,IF(A845&lt;Normativy!$E$51,Normativy!$F$51+Normativy!$G$51*A845+Normativy!$H$51*A845^2,Normativy!$F$52)))</f>
        <v>71.183499999999995</v>
      </c>
      <c r="C845" s="110">
        <f>Normativy!$C$49</f>
        <v>17114</v>
      </c>
      <c r="D845" s="113">
        <f t="shared" si="39"/>
        <v>2885.0506086382384</v>
      </c>
      <c r="E845" s="110">
        <f t="shared" si="40"/>
        <v>1038.6182191097657</v>
      </c>
      <c r="F845" s="113">
        <f>Normativy!$E$88</f>
        <v>52</v>
      </c>
      <c r="G845" s="83">
        <f t="shared" si="41"/>
        <v>3975.6688277480043</v>
      </c>
    </row>
    <row r="846" spans="1:7" x14ac:dyDescent="0.2">
      <c r="A846" s="111">
        <v>851</v>
      </c>
      <c r="B846" s="128">
        <f>IF(A846&lt;Normativy!$E$49,Normativy!$F$49, IF(A846&lt;Normativy!$E$50,Normativy!$F$50+Normativy!$G$50*A846+Normativy!$H$50*A846^2,IF(A846&lt;Normativy!$E$51,Normativy!$F$51+Normativy!$G$51*A846+Normativy!$H$51*A846^2,Normativy!$F$52)))</f>
        <v>71.193593399999997</v>
      </c>
      <c r="C846" s="110">
        <f>Normativy!$C$49</f>
        <v>17114</v>
      </c>
      <c r="D846" s="113">
        <f t="shared" si="39"/>
        <v>2884.6415834939439</v>
      </c>
      <c r="E846" s="110">
        <f t="shared" si="40"/>
        <v>1038.4709700578198</v>
      </c>
      <c r="F846" s="113">
        <f>Normativy!$E$88</f>
        <v>52</v>
      </c>
      <c r="G846" s="83">
        <f t="shared" si="41"/>
        <v>3975.112553551764</v>
      </c>
    </row>
    <row r="847" spans="1:7" x14ac:dyDescent="0.2">
      <c r="A847" s="111">
        <v>852</v>
      </c>
      <c r="B847" s="128">
        <f>IF(A847&lt;Normativy!$E$49,Normativy!$F$49, IF(A847&lt;Normativy!$E$50,Normativy!$F$50+Normativy!$G$50*A847+Normativy!$H$50*A847^2,IF(A847&lt;Normativy!$E$51,Normativy!$F$51+Normativy!$G$51*A847+Normativy!$H$51*A847^2,Normativy!$F$52)))</f>
        <v>71.203673600000002</v>
      </c>
      <c r="C847" s="110">
        <f>Normativy!$C$49</f>
        <v>17114</v>
      </c>
      <c r="D847" s="113">
        <f t="shared" si="39"/>
        <v>2884.2332090011714</v>
      </c>
      <c r="E847" s="110">
        <f t="shared" si="40"/>
        <v>1038.3239552404216</v>
      </c>
      <c r="F847" s="113">
        <f>Normativy!$E$88</f>
        <v>52</v>
      </c>
      <c r="G847" s="83">
        <f t="shared" si="41"/>
        <v>3974.557164241593</v>
      </c>
    </row>
    <row r="848" spans="1:7" x14ac:dyDescent="0.2">
      <c r="A848" s="111">
        <v>853</v>
      </c>
      <c r="B848" s="128">
        <f>IF(A848&lt;Normativy!$E$49,Normativy!$F$49, IF(A848&lt;Normativy!$E$50,Normativy!$F$50+Normativy!$G$50*A848+Normativy!$H$50*A848^2,IF(A848&lt;Normativy!$E$51,Normativy!$F$51+Normativy!$G$51*A848+Normativy!$H$51*A848^2,Normativy!$F$52)))</f>
        <v>71.213740599999994</v>
      </c>
      <c r="C848" s="110">
        <f>Normativy!$C$49</f>
        <v>17114</v>
      </c>
      <c r="D848" s="113">
        <f t="shared" si="39"/>
        <v>2883.8254846565387</v>
      </c>
      <c r="E848" s="110">
        <f t="shared" si="40"/>
        <v>1038.1771744763539</v>
      </c>
      <c r="F848" s="113">
        <f>Normativy!$E$88</f>
        <v>52</v>
      </c>
      <c r="G848" s="83">
        <f t="shared" si="41"/>
        <v>3974.0026591328924</v>
      </c>
    </row>
    <row r="849" spans="1:7" x14ac:dyDescent="0.2">
      <c r="A849" s="111">
        <v>854</v>
      </c>
      <c r="B849" s="128">
        <f>IF(A849&lt;Normativy!$E$49,Normativy!$F$49, IF(A849&lt;Normativy!$E$50,Normativy!$F$50+Normativy!$G$50*A849+Normativy!$H$50*A849^2,IF(A849&lt;Normativy!$E$51,Normativy!$F$51+Normativy!$G$51*A849+Normativy!$H$51*A849^2,Normativy!$F$52)))</f>
        <v>71.223794400000003</v>
      </c>
      <c r="C849" s="110">
        <f>Normativy!$C$49</f>
        <v>17114</v>
      </c>
      <c r="D849" s="113">
        <f t="shared" si="39"/>
        <v>2883.4184099576696</v>
      </c>
      <c r="E849" s="110">
        <f t="shared" si="40"/>
        <v>1038.0306275847611</v>
      </c>
      <c r="F849" s="113">
        <f>Normativy!$E$88</f>
        <v>52</v>
      </c>
      <c r="G849" s="83">
        <f t="shared" si="41"/>
        <v>3973.4490375424307</v>
      </c>
    </row>
    <row r="850" spans="1:7" x14ac:dyDescent="0.2">
      <c r="A850" s="111">
        <v>855</v>
      </c>
      <c r="B850" s="128">
        <f>IF(A850&lt;Normativy!$E$49,Normativy!$F$49, IF(A850&lt;Normativy!$E$50,Normativy!$F$50+Normativy!$G$50*A850+Normativy!$H$50*A850^2,IF(A850&lt;Normativy!$E$51,Normativy!$F$51+Normativy!$G$51*A850+Normativy!$H$51*A850^2,Normativy!$F$52)))</f>
        <v>71.233834999999999</v>
      </c>
      <c r="C850" s="110">
        <f>Normativy!$C$49</f>
        <v>17114</v>
      </c>
      <c r="D850" s="113">
        <f t="shared" si="39"/>
        <v>2883.0119844031983</v>
      </c>
      <c r="E850" s="110">
        <f t="shared" si="40"/>
        <v>1037.8843143851514</v>
      </c>
      <c r="F850" s="113">
        <f>Normativy!$E$88</f>
        <v>52</v>
      </c>
      <c r="G850" s="83">
        <f t="shared" si="41"/>
        <v>3972.8962987883497</v>
      </c>
    </row>
    <row r="851" spans="1:7" x14ac:dyDescent="0.2">
      <c r="A851" s="111">
        <v>856</v>
      </c>
      <c r="B851" s="128">
        <f>IF(A851&lt;Normativy!$E$49,Normativy!$F$49, IF(A851&lt;Normativy!$E$50,Normativy!$F$50+Normativy!$G$50*A851+Normativy!$H$50*A851^2,IF(A851&lt;Normativy!$E$51,Normativy!$F$51+Normativy!$G$51*A851+Normativy!$H$51*A851^2,Normativy!$F$52)))</f>
        <v>71.243862399999998</v>
      </c>
      <c r="C851" s="110">
        <f>Normativy!$C$49</f>
        <v>17114</v>
      </c>
      <c r="D851" s="113">
        <f t="shared" si="39"/>
        <v>2882.6062074927595</v>
      </c>
      <c r="E851" s="110">
        <f t="shared" si="40"/>
        <v>1037.7382346973934</v>
      </c>
      <c r="F851" s="113">
        <f>Normativy!$E$88</f>
        <v>52</v>
      </c>
      <c r="G851" s="83">
        <f t="shared" si="41"/>
        <v>3972.3444421901531</v>
      </c>
    </row>
    <row r="852" spans="1:7" x14ac:dyDescent="0.2">
      <c r="A852" s="111">
        <v>857</v>
      </c>
      <c r="B852" s="128">
        <f>IF(A852&lt;Normativy!$E$49,Normativy!$F$49, IF(A852&lt;Normativy!$E$50,Normativy!$F$50+Normativy!$G$50*A852+Normativy!$H$50*A852^2,IF(A852&lt;Normativy!$E$51,Normativy!$F$51+Normativy!$G$51*A852+Normativy!$H$51*A852^2,Normativy!$F$52)))</f>
        <v>71.253876599999984</v>
      </c>
      <c r="C852" s="110">
        <f>Normativy!$C$49</f>
        <v>17114</v>
      </c>
      <c r="D852" s="113">
        <f t="shared" si="39"/>
        <v>2882.2010787269928</v>
      </c>
      <c r="E852" s="110">
        <f t="shared" si="40"/>
        <v>1037.5923883417174</v>
      </c>
      <c r="F852" s="113">
        <f>Normativy!$E$88</f>
        <v>52</v>
      </c>
      <c r="G852" s="83">
        <f t="shared" si="41"/>
        <v>3971.79346706871</v>
      </c>
    </row>
    <row r="853" spans="1:7" x14ac:dyDescent="0.2">
      <c r="A853" s="111">
        <v>858</v>
      </c>
      <c r="B853" s="128">
        <f>IF(A853&lt;Normativy!$E$49,Normativy!$F$49, IF(A853&lt;Normativy!$E$50,Normativy!$F$50+Normativy!$G$50*A853+Normativy!$H$50*A853^2,IF(A853&lt;Normativy!$E$51,Normativy!$F$51+Normativy!$G$51*A853+Normativy!$H$51*A853^2,Normativy!$F$52)))</f>
        <v>71.263877599999987</v>
      </c>
      <c r="C853" s="110">
        <f>Normativy!$C$49</f>
        <v>17114</v>
      </c>
      <c r="D853" s="113">
        <f t="shared" si="39"/>
        <v>2881.7965976075379</v>
      </c>
      <c r="E853" s="110">
        <f t="shared" si="40"/>
        <v>1037.4467751387135</v>
      </c>
      <c r="F853" s="113">
        <f>Normativy!$E$88</f>
        <v>52</v>
      </c>
      <c r="G853" s="83">
        <f t="shared" si="41"/>
        <v>3971.2433727462512</v>
      </c>
    </row>
    <row r="854" spans="1:7" x14ac:dyDescent="0.2">
      <c r="A854" s="111">
        <v>859</v>
      </c>
      <c r="B854" s="128">
        <f>IF(A854&lt;Normativy!$E$49,Normativy!$F$49, IF(A854&lt;Normativy!$E$50,Normativy!$F$50+Normativy!$G$50*A854+Normativy!$H$50*A854^2,IF(A854&lt;Normativy!$E$51,Normativy!$F$51+Normativy!$G$51*A854+Normativy!$H$51*A854^2,Normativy!$F$52)))</f>
        <v>71.273865399999991</v>
      </c>
      <c r="C854" s="110">
        <f>Normativy!$C$49</f>
        <v>17114</v>
      </c>
      <c r="D854" s="113">
        <f t="shared" si="39"/>
        <v>2881.3927636370349</v>
      </c>
      <c r="E854" s="110">
        <f t="shared" si="40"/>
        <v>1037.3013949093324</v>
      </c>
      <c r="F854" s="113">
        <f>Normativy!$E$88</f>
        <v>52</v>
      </c>
      <c r="G854" s="83">
        <f t="shared" si="41"/>
        <v>3970.6941585463674</v>
      </c>
    </row>
    <row r="855" spans="1:7" x14ac:dyDescent="0.2">
      <c r="A855" s="111">
        <v>860</v>
      </c>
      <c r="B855" s="128">
        <f>IF(A855&lt;Normativy!$E$49,Normativy!$F$49, IF(A855&lt;Normativy!$E$50,Normativy!$F$50+Normativy!$G$50*A855+Normativy!$H$50*A855^2,IF(A855&lt;Normativy!$E$51,Normativy!$F$51+Normativy!$G$51*A855+Normativy!$H$51*A855^2,Normativy!$F$52)))</f>
        <v>71.283839999999998</v>
      </c>
      <c r="C855" s="110">
        <f>Normativy!$C$49</f>
        <v>17114</v>
      </c>
      <c r="D855" s="113">
        <f t="shared" si="39"/>
        <v>2880.9895763191207</v>
      </c>
      <c r="E855" s="110">
        <f t="shared" si="40"/>
        <v>1037.1562474748835</v>
      </c>
      <c r="F855" s="113">
        <f>Normativy!$E$88</f>
        <v>52</v>
      </c>
      <c r="G855" s="83">
        <f t="shared" si="41"/>
        <v>3970.1458237940042</v>
      </c>
    </row>
    <row r="856" spans="1:7" x14ac:dyDescent="0.2">
      <c r="A856" s="111">
        <v>861</v>
      </c>
      <c r="B856" s="128">
        <f>IF(A856&lt;Normativy!$E$49,Normativy!$F$49, IF(A856&lt;Normativy!$E$50,Normativy!$F$50+Normativy!$G$50*A856+Normativy!$H$50*A856^2,IF(A856&lt;Normativy!$E$51,Normativy!$F$51+Normativy!$G$51*A856+Normativy!$H$51*A856^2,Normativy!$F$52)))</f>
        <v>71.293801400000007</v>
      </c>
      <c r="C856" s="110">
        <f>Normativy!$C$49</f>
        <v>17114</v>
      </c>
      <c r="D856" s="113">
        <f t="shared" si="39"/>
        <v>2880.5870351584308</v>
      </c>
      <c r="E856" s="110">
        <f t="shared" si="40"/>
        <v>1037.0113326570352</v>
      </c>
      <c r="F856" s="113">
        <f>Normativy!$E$88</f>
        <v>52</v>
      </c>
      <c r="G856" s="83">
        <f t="shared" si="41"/>
        <v>3969.5983678154662</v>
      </c>
    </row>
    <row r="857" spans="1:7" x14ac:dyDescent="0.2">
      <c r="A857" s="111">
        <v>862</v>
      </c>
      <c r="B857" s="128">
        <f>IF(A857&lt;Normativy!$E$49,Normativy!$F$49, IF(A857&lt;Normativy!$E$50,Normativy!$F$50+Normativy!$G$50*A857+Normativy!$H$50*A857^2,IF(A857&lt;Normativy!$E$51,Normativy!$F$51+Normativy!$G$51*A857+Normativy!$H$51*A857^2,Normativy!$F$52)))</f>
        <v>71.303749600000003</v>
      </c>
      <c r="C857" s="110">
        <f>Normativy!$C$49</f>
        <v>17114</v>
      </c>
      <c r="D857" s="113">
        <f t="shared" si="39"/>
        <v>2880.1851396605934</v>
      </c>
      <c r="E857" s="110">
        <f t="shared" si="40"/>
        <v>1036.8666502778135</v>
      </c>
      <c r="F857" s="113">
        <f>Normativy!$E$88</f>
        <v>52</v>
      </c>
      <c r="G857" s="83">
        <f t="shared" si="41"/>
        <v>3969.0517899384067</v>
      </c>
    </row>
    <row r="858" spans="1:7" x14ac:dyDescent="0.2">
      <c r="A858" s="111">
        <v>863</v>
      </c>
      <c r="B858" s="128">
        <f>IF(A858&lt;Normativy!$E$49,Normativy!$F$49, IF(A858&lt;Normativy!$E$50,Normativy!$F$50+Normativy!$G$50*A858+Normativy!$H$50*A858^2,IF(A858&lt;Normativy!$E$51,Normativy!$F$51+Normativy!$G$51*A858+Normativy!$H$51*A858^2,Normativy!$F$52)))</f>
        <v>71.313684599999988</v>
      </c>
      <c r="C858" s="110">
        <f>Normativy!$C$49</f>
        <v>17114</v>
      </c>
      <c r="D858" s="113">
        <f t="shared" si="39"/>
        <v>2879.783889332231</v>
      </c>
      <c r="E858" s="110">
        <f t="shared" si="40"/>
        <v>1036.7222001596031</v>
      </c>
      <c r="F858" s="113">
        <f>Normativy!$E$88</f>
        <v>52</v>
      </c>
      <c r="G858" s="83">
        <f t="shared" si="41"/>
        <v>3968.5060894918342</v>
      </c>
    </row>
    <row r="859" spans="1:7" x14ac:dyDescent="0.2">
      <c r="A859" s="111">
        <v>864</v>
      </c>
      <c r="B859" s="128">
        <f>IF(A859&lt;Normativy!$E$49,Normativy!$F$49, IF(A859&lt;Normativy!$E$50,Normativy!$F$50+Normativy!$G$50*A859+Normativy!$H$50*A859^2,IF(A859&lt;Normativy!$E$51,Normativy!$F$51+Normativy!$G$51*A859+Normativy!$H$51*A859^2,Normativy!$F$52)))</f>
        <v>71.323606399999989</v>
      </c>
      <c r="C859" s="110">
        <f>Normativy!$C$49</f>
        <v>17114</v>
      </c>
      <c r="D859" s="113">
        <f t="shared" si="39"/>
        <v>2879.3832836809556</v>
      </c>
      <c r="E859" s="110">
        <f t="shared" si="40"/>
        <v>1036.577982125144</v>
      </c>
      <c r="F859" s="113">
        <f>Normativy!$E$88</f>
        <v>52</v>
      </c>
      <c r="G859" s="83">
        <f t="shared" si="41"/>
        <v>3967.9612658060996</v>
      </c>
    </row>
    <row r="860" spans="1:7" x14ac:dyDescent="0.2">
      <c r="A860" s="111">
        <v>865</v>
      </c>
      <c r="B860" s="128">
        <f>IF(A860&lt;Normativy!$E$49,Normativy!$F$49, IF(A860&lt;Normativy!$E$50,Normativy!$F$50+Normativy!$G$50*A860+Normativy!$H$50*A860^2,IF(A860&lt;Normativy!$E$51,Normativy!$F$51+Normativy!$G$51*A860+Normativy!$H$51*A860^2,Normativy!$F$52)))</f>
        <v>71.333515000000006</v>
      </c>
      <c r="C860" s="110">
        <f>Normativy!$C$49</f>
        <v>17114</v>
      </c>
      <c r="D860" s="113">
        <f t="shared" si="39"/>
        <v>2878.9833222153711</v>
      </c>
      <c r="E860" s="110">
        <f t="shared" si="40"/>
        <v>1036.4339959975337</v>
      </c>
      <c r="F860" s="113">
        <f>Normativy!$E$88</f>
        <v>52</v>
      </c>
      <c r="G860" s="83">
        <f t="shared" si="41"/>
        <v>3967.4173182129048</v>
      </c>
    </row>
    <row r="861" spans="1:7" x14ac:dyDescent="0.2">
      <c r="A861" s="111">
        <v>866</v>
      </c>
      <c r="B861" s="128">
        <f>IF(A861&lt;Normativy!$E$49,Normativy!$F$49, IF(A861&lt;Normativy!$E$50,Normativy!$F$50+Normativy!$G$50*A861+Normativy!$H$50*A861^2,IF(A861&lt;Normativy!$E$51,Normativy!$F$51+Normativy!$G$51*A861+Normativy!$H$51*A861^2,Normativy!$F$52)))</f>
        <v>71.343410399999996</v>
      </c>
      <c r="C861" s="110">
        <f>Normativy!$C$49</f>
        <v>17114</v>
      </c>
      <c r="D861" s="113">
        <f t="shared" si="39"/>
        <v>2878.5840044450692</v>
      </c>
      <c r="E861" s="110">
        <f t="shared" si="40"/>
        <v>1036.2902416002248</v>
      </c>
      <c r="F861" s="113">
        <f>Normativy!$E$88</f>
        <v>52</v>
      </c>
      <c r="G861" s="83">
        <f t="shared" si="41"/>
        <v>3966.8742460452941</v>
      </c>
    </row>
    <row r="862" spans="1:7" x14ac:dyDescent="0.2">
      <c r="A862" s="111">
        <v>867</v>
      </c>
      <c r="B862" s="128">
        <f>IF(A862&lt;Normativy!$E$49,Normativy!$F$49, IF(A862&lt;Normativy!$E$50,Normativy!$F$50+Normativy!$G$50*A862+Normativy!$H$50*A862^2,IF(A862&lt;Normativy!$E$51,Normativy!$F$51+Normativy!$G$51*A862+Normativy!$H$51*A862^2,Normativy!$F$52)))</f>
        <v>71.353292599999989</v>
      </c>
      <c r="C862" s="110">
        <f>Normativy!$C$49</f>
        <v>17114</v>
      </c>
      <c r="D862" s="113">
        <f t="shared" si="39"/>
        <v>2878.1853298806291</v>
      </c>
      <c r="E862" s="110">
        <f t="shared" si="40"/>
        <v>1036.1467187570265</v>
      </c>
      <c r="F862" s="113">
        <f>Normativy!$E$88</f>
        <v>52</v>
      </c>
      <c r="G862" s="83">
        <f t="shared" si="41"/>
        <v>3966.3320486376556</v>
      </c>
    </row>
    <row r="863" spans="1:7" x14ac:dyDescent="0.2">
      <c r="A863" s="111">
        <v>868</v>
      </c>
      <c r="B863" s="128">
        <f>IF(A863&lt;Normativy!$E$49,Normativy!$F$49, IF(A863&lt;Normativy!$E$50,Normativy!$F$50+Normativy!$G$50*A863+Normativy!$H$50*A863^2,IF(A863&lt;Normativy!$E$51,Normativy!$F$51+Normativy!$G$51*A863+Normativy!$H$51*A863^2,Normativy!$F$52)))</f>
        <v>71.363161599999998</v>
      </c>
      <c r="C863" s="110">
        <f>Normativy!$C$49</f>
        <v>17114</v>
      </c>
      <c r="D863" s="113">
        <f t="shared" si="39"/>
        <v>2877.7872980336119</v>
      </c>
      <c r="E863" s="110">
        <f t="shared" si="40"/>
        <v>1036.0034272921002</v>
      </c>
      <c r="F863" s="113">
        <f>Normativy!$E$88</f>
        <v>52</v>
      </c>
      <c r="G863" s="83">
        <f t="shared" si="41"/>
        <v>3965.7907253257122</v>
      </c>
    </row>
    <row r="864" spans="1:7" x14ac:dyDescent="0.2">
      <c r="A864" s="111">
        <v>869</v>
      </c>
      <c r="B864" s="128">
        <f>IF(A864&lt;Normativy!$E$49,Normativy!$F$49, IF(A864&lt;Normativy!$E$50,Normativy!$F$50+Normativy!$G$50*A864+Normativy!$H$50*A864^2,IF(A864&lt;Normativy!$E$51,Normativy!$F$51+Normativy!$G$51*A864+Normativy!$H$51*A864^2,Normativy!$F$52)))</f>
        <v>71.373017399999995</v>
      </c>
      <c r="C864" s="110">
        <f>Normativy!$C$49</f>
        <v>17114</v>
      </c>
      <c r="D864" s="113">
        <f t="shared" si="39"/>
        <v>2877.3899084165669</v>
      </c>
      <c r="E864" s="110">
        <f t="shared" si="40"/>
        <v>1035.860367029964</v>
      </c>
      <c r="F864" s="113">
        <f>Normativy!$E$88</f>
        <v>52</v>
      </c>
      <c r="G864" s="83">
        <f t="shared" si="41"/>
        <v>3965.2502754465308</v>
      </c>
    </row>
    <row r="865" spans="1:7" x14ac:dyDescent="0.2">
      <c r="A865" s="111">
        <v>870</v>
      </c>
      <c r="B865" s="128">
        <f>IF(A865&lt;Normativy!$E$49,Normativy!$F$49, IF(A865&lt;Normativy!$E$50,Normativy!$F$50+Normativy!$G$50*A865+Normativy!$H$50*A865^2,IF(A865&lt;Normativy!$E$51,Normativy!$F$51+Normativy!$G$51*A865+Normativy!$H$51*A865^2,Normativy!$F$52)))</f>
        <v>71.382859999999994</v>
      </c>
      <c r="C865" s="110">
        <f>Normativy!$C$49</f>
        <v>17114</v>
      </c>
      <c r="D865" s="113">
        <f t="shared" si="39"/>
        <v>2876.9931605430215</v>
      </c>
      <c r="E865" s="110">
        <f t="shared" si="40"/>
        <v>1035.7175377954877</v>
      </c>
      <c r="F865" s="113">
        <f>Normativy!$E$88</f>
        <v>52</v>
      </c>
      <c r="G865" s="83">
        <f t="shared" si="41"/>
        <v>3964.7106983385092</v>
      </c>
    </row>
    <row r="866" spans="1:7" x14ac:dyDescent="0.2">
      <c r="A866" s="111">
        <v>871</v>
      </c>
      <c r="B866" s="128">
        <f>IF(A866&lt;Normativy!$E$49,Normativy!$F$49, IF(A866&lt;Normativy!$E$50,Normativy!$F$50+Normativy!$G$50*A866+Normativy!$H$50*A866^2,IF(A866&lt;Normativy!$E$51,Normativy!$F$51+Normativy!$G$51*A866+Normativy!$H$51*A866^2,Normativy!$F$52)))</f>
        <v>71.392689399999995</v>
      </c>
      <c r="C866" s="110">
        <f>Normativy!$C$49</f>
        <v>17114</v>
      </c>
      <c r="D866" s="113">
        <f t="shared" si="39"/>
        <v>2876.5970539274854</v>
      </c>
      <c r="E866" s="110">
        <f t="shared" si="40"/>
        <v>1035.5749394138948</v>
      </c>
      <c r="F866" s="113">
        <f>Normativy!$E$88</f>
        <v>52</v>
      </c>
      <c r="G866" s="83">
        <f t="shared" si="41"/>
        <v>3964.1719933413801</v>
      </c>
    </row>
    <row r="867" spans="1:7" x14ac:dyDescent="0.2">
      <c r="A867" s="111">
        <v>872</v>
      </c>
      <c r="B867" s="128">
        <f>IF(A867&lt;Normativy!$E$49,Normativy!$F$49, IF(A867&lt;Normativy!$E$50,Normativy!$F$50+Normativy!$G$50*A867+Normativy!$H$50*A867^2,IF(A867&lt;Normativy!$E$51,Normativy!$F$51+Normativy!$G$51*A867+Normativy!$H$51*A867^2,Normativy!$F$52)))</f>
        <v>71.402505600000012</v>
      </c>
      <c r="C867" s="110">
        <f>Normativy!$C$49</f>
        <v>17114</v>
      </c>
      <c r="D867" s="113">
        <f t="shared" si="39"/>
        <v>2876.2015880854465</v>
      </c>
      <c r="E867" s="110">
        <f t="shared" si="40"/>
        <v>1035.4325717107606</v>
      </c>
      <c r="F867" s="113">
        <f>Normativy!$E$88</f>
        <v>52</v>
      </c>
      <c r="G867" s="83">
        <f t="shared" si="41"/>
        <v>3963.6341597962073</v>
      </c>
    </row>
    <row r="868" spans="1:7" x14ac:dyDescent="0.2">
      <c r="A868" s="111">
        <v>873</v>
      </c>
      <c r="B868" s="128">
        <f>IF(A868&lt;Normativy!$E$49,Normativy!$F$49, IF(A868&lt;Normativy!$E$50,Normativy!$F$50+Normativy!$G$50*A868+Normativy!$H$50*A868^2,IF(A868&lt;Normativy!$E$51,Normativy!$F$51+Normativy!$G$51*A868+Normativy!$H$51*A868^2,Normativy!$F$52)))</f>
        <v>71.412308599999989</v>
      </c>
      <c r="C868" s="110">
        <f>Normativy!$C$49</f>
        <v>17114</v>
      </c>
      <c r="D868" s="113">
        <f t="shared" si="39"/>
        <v>2875.8067625333715</v>
      </c>
      <c r="E868" s="110">
        <f t="shared" si="40"/>
        <v>1035.2904345120137</v>
      </c>
      <c r="F868" s="113">
        <f>Normativy!$E$88</f>
        <v>52</v>
      </c>
      <c r="G868" s="83">
        <f t="shared" si="41"/>
        <v>3963.0971970453852</v>
      </c>
    </row>
    <row r="869" spans="1:7" x14ac:dyDescent="0.2">
      <c r="A869" s="111">
        <v>874</v>
      </c>
      <c r="B869" s="128">
        <f>IF(A869&lt;Normativy!$E$49,Normativy!$F$49, IF(A869&lt;Normativy!$E$50,Normativy!$F$50+Normativy!$G$50*A869+Normativy!$H$50*A869^2,IF(A869&lt;Normativy!$E$51,Normativy!$F$51+Normativy!$G$51*A869+Normativy!$H$51*A869^2,Normativy!$F$52)))</f>
        <v>71.422098399999996</v>
      </c>
      <c r="C869" s="110">
        <f>Normativy!$C$49</f>
        <v>17114</v>
      </c>
      <c r="D869" s="113">
        <f t="shared" si="39"/>
        <v>2875.412576788699</v>
      </c>
      <c r="E869" s="110">
        <f t="shared" si="40"/>
        <v>1035.1485276439316</v>
      </c>
      <c r="F869" s="113">
        <f>Normativy!$E$88</f>
        <v>52</v>
      </c>
      <c r="G869" s="83">
        <f t="shared" si="41"/>
        <v>3962.5611044326306</v>
      </c>
    </row>
    <row r="870" spans="1:7" x14ac:dyDescent="0.2">
      <c r="A870" s="111">
        <v>875</v>
      </c>
      <c r="B870" s="128">
        <f>IF(A870&lt;Normativy!$E$49,Normativy!$F$49, IF(A870&lt;Normativy!$E$50,Normativy!$F$50+Normativy!$G$50*A870+Normativy!$H$50*A870^2,IF(A870&lt;Normativy!$E$51,Normativy!$F$51+Normativy!$G$51*A870+Normativy!$H$51*A870^2,Normativy!$F$52)))</f>
        <v>71.431875000000005</v>
      </c>
      <c r="C870" s="110">
        <f>Normativy!$C$49</f>
        <v>17114</v>
      </c>
      <c r="D870" s="113">
        <f t="shared" si="39"/>
        <v>2875.019030369845</v>
      </c>
      <c r="E870" s="110">
        <f t="shared" si="40"/>
        <v>1035.0068509331443</v>
      </c>
      <c r="F870" s="113">
        <f>Normativy!$E$88</f>
        <v>52</v>
      </c>
      <c r="G870" s="83">
        <f t="shared" si="41"/>
        <v>3962.0258813029895</v>
      </c>
    </row>
    <row r="871" spans="1:7" x14ac:dyDescent="0.2">
      <c r="A871" s="111">
        <v>876</v>
      </c>
      <c r="B871" s="128">
        <f>IF(A871&lt;Normativy!$E$49,Normativy!$F$49, IF(A871&lt;Normativy!$E$50,Normativy!$F$50+Normativy!$G$50*A871+Normativy!$H$50*A871^2,IF(A871&lt;Normativy!$E$51,Normativy!$F$51+Normativy!$G$51*A871+Normativy!$H$51*A871^2,Normativy!$F$52)))</f>
        <v>71.441638400000002</v>
      </c>
      <c r="C871" s="110">
        <f>Normativy!$C$49</f>
        <v>17114</v>
      </c>
      <c r="D871" s="113">
        <f t="shared" si="39"/>
        <v>2874.6261227961982</v>
      </c>
      <c r="E871" s="110">
        <f t="shared" si="40"/>
        <v>1034.8654042066314</v>
      </c>
      <c r="F871" s="113">
        <f>Normativy!$E$88</f>
        <v>52</v>
      </c>
      <c r="G871" s="83">
        <f t="shared" si="41"/>
        <v>3961.4915270028296</v>
      </c>
    </row>
    <row r="872" spans="1:7" x14ac:dyDescent="0.2">
      <c r="A872" s="111">
        <v>877</v>
      </c>
      <c r="B872" s="128">
        <f>IF(A872&lt;Normativy!$E$49,Normativy!$F$49, IF(A872&lt;Normativy!$E$50,Normativy!$F$50+Normativy!$G$50*A872+Normativy!$H$50*A872^2,IF(A872&lt;Normativy!$E$51,Normativy!$F$51+Normativy!$G$51*A872+Normativy!$H$51*A872^2,Normativy!$F$52)))</f>
        <v>71.451388599999987</v>
      </c>
      <c r="C872" s="110">
        <f>Normativy!$C$49</f>
        <v>17114</v>
      </c>
      <c r="D872" s="113">
        <f t="shared" si="39"/>
        <v>2874.2338535881167</v>
      </c>
      <c r="E872" s="110">
        <f t="shared" si="40"/>
        <v>1034.724187291722</v>
      </c>
      <c r="F872" s="113">
        <f>Normativy!$E$88</f>
        <v>52</v>
      </c>
      <c r="G872" s="83">
        <f t="shared" si="41"/>
        <v>3960.9580408798388</v>
      </c>
    </row>
    <row r="873" spans="1:7" x14ac:dyDescent="0.2">
      <c r="A873" s="111">
        <v>878</v>
      </c>
      <c r="B873" s="128">
        <f>IF(A873&lt;Normativy!$E$49,Normativy!$F$49, IF(A873&lt;Normativy!$E$50,Normativy!$F$50+Normativy!$G$50*A873+Normativy!$H$50*A873^2,IF(A873&lt;Normativy!$E$51,Normativy!$F$51+Normativy!$G$51*A873+Normativy!$H$51*A873^2,Normativy!$F$52)))</f>
        <v>71.461125599999988</v>
      </c>
      <c r="C873" s="110">
        <f>Normativy!$C$49</f>
        <v>17114</v>
      </c>
      <c r="D873" s="113">
        <f t="shared" si="39"/>
        <v>2873.8422222669278</v>
      </c>
      <c r="E873" s="110">
        <f t="shared" si="40"/>
        <v>1034.583200016094</v>
      </c>
      <c r="F873" s="113">
        <f>Normativy!$E$88</f>
        <v>52</v>
      </c>
      <c r="G873" s="83">
        <f t="shared" si="41"/>
        <v>3960.4254222830218</v>
      </c>
    </row>
    <row r="874" spans="1:7" x14ac:dyDescent="0.2">
      <c r="A874" s="111">
        <v>879</v>
      </c>
      <c r="B874" s="128">
        <f>IF(A874&lt;Normativy!$E$49,Normativy!$F$49, IF(A874&lt;Normativy!$E$50,Normativy!$F$50+Normativy!$G$50*A874+Normativy!$H$50*A874^2,IF(A874&lt;Normativy!$E$51,Normativy!$F$51+Normativy!$G$51*A874+Normativy!$H$51*A874^2,Normativy!$F$52)))</f>
        <v>71.470849399999992</v>
      </c>
      <c r="C874" s="110">
        <f>Normativy!$C$49</f>
        <v>17114</v>
      </c>
      <c r="D874" s="113">
        <f t="shared" si="39"/>
        <v>2873.4512283549275</v>
      </c>
      <c r="E874" s="110">
        <f t="shared" si="40"/>
        <v>1034.4424422077739</v>
      </c>
      <c r="F874" s="113">
        <f>Normativy!$E$88</f>
        <v>52</v>
      </c>
      <c r="G874" s="83">
        <f t="shared" si="41"/>
        <v>3959.8936705627011</v>
      </c>
    </row>
    <row r="875" spans="1:7" x14ac:dyDescent="0.2">
      <c r="A875" s="111">
        <v>880</v>
      </c>
      <c r="B875" s="128">
        <f>IF(A875&lt;Normativy!$E$49,Normativy!$F$49, IF(A875&lt;Normativy!$E$50,Normativy!$F$50+Normativy!$G$50*A875+Normativy!$H$50*A875^2,IF(A875&lt;Normativy!$E$51,Normativy!$F$51+Normativy!$G$51*A875+Normativy!$H$51*A875^2,Normativy!$F$52)))</f>
        <v>71.480559999999997</v>
      </c>
      <c r="C875" s="110">
        <f>Normativy!$C$49</f>
        <v>17114</v>
      </c>
      <c r="D875" s="113">
        <f t="shared" si="39"/>
        <v>2873.0608713753782</v>
      </c>
      <c r="E875" s="110">
        <f t="shared" si="40"/>
        <v>1034.3019136951361</v>
      </c>
      <c r="F875" s="113">
        <f>Normativy!$E$88</f>
        <v>52</v>
      </c>
      <c r="G875" s="83">
        <f t="shared" si="41"/>
        <v>3959.3627850705143</v>
      </c>
    </row>
    <row r="876" spans="1:7" x14ac:dyDescent="0.2">
      <c r="A876" s="111">
        <v>881</v>
      </c>
      <c r="B876" s="128">
        <f>IF(A876&lt;Normativy!$E$49,Normativy!$F$49, IF(A876&lt;Normativy!$E$50,Normativy!$F$50+Normativy!$G$50*A876+Normativy!$H$50*A876^2,IF(A876&lt;Normativy!$E$51,Normativy!$F$51+Normativy!$G$51*A876+Normativy!$H$51*A876^2,Normativy!$F$52)))</f>
        <v>71.490257400000004</v>
      </c>
      <c r="C876" s="110">
        <f>Normativy!$C$49</f>
        <v>17114</v>
      </c>
      <c r="D876" s="113">
        <f t="shared" si="39"/>
        <v>2872.6711508525073</v>
      </c>
      <c r="E876" s="110">
        <f t="shared" si="40"/>
        <v>1034.1616143069025</v>
      </c>
      <c r="F876" s="113">
        <f>Normativy!$E$88</f>
        <v>52</v>
      </c>
      <c r="G876" s="83">
        <f t="shared" si="41"/>
        <v>3958.83276515941</v>
      </c>
    </row>
    <row r="877" spans="1:7" x14ac:dyDescent="0.2">
      <c r="A877" s="111">
        <v>882</v>
      </c>
      <c r="B877" s="128">
        <f>IF(A877&lt;Normativy!$E$49,Normativy!$F$49, IF(A877&lt;Normativy!$E$50,Normativy!$F$50+Normativy!$G$50*A877+Normativy!$H$50*A877^2,IF(A877&lt;Normativy!$E$51,Normativy!$F$51+Normativy!$G$51*A877+Normativy!$H$51*A877^2,Normativy!$F$52)))</f>
        <v>71.4999416</v>
      </c>
      <c r="C877" s="110">
        <f>Normativy!$C$49</f>
        <v>17114</v>
      </c>
      <c r="D877" s="113">
        <f t="shared" si="39"/>
        <v>2872.2820663115062</v>
      </c>
      <c r="E877" s="110">
        <f t="shared" si="40"/>
        <v>1034.0215438721423</v>
      </c>
      <c r="F877" s="113">
        <f>Normativy!$E$88</f>
        <v>52</v>
      </c>
      <c r="G877" s="83">
        <f t="shared" si="41"/>
        <v>3958.3036101836487</v>
      </c>
    </row>
    <row r="878" spans="1:7" x14ac:dyDescent="0.2">
      <c r="A878" s="111">
        <v>883</v>
      </c>
      <c r="B878" s="128">
        <f>IF(A878&lt;Normativy!$E$49,Normativy!$F$49, IF(A878&lt;Normativy!$E$50,Normativy!$F$50+Normativy!$G$50*A878+Normativy!$H$50*A878^2,IF(A878&lt;Normativy!$E$51,Normativy!$F$51+Normativy!$G$51*A878+Normativy!$H$51*A878^2,Normativy!$F$52)))</f>
        <v>71.509612599999997</v>
      </c>
      <c r="C878" s="110">
        <f>Normativy!$C$49</f>
        <v>17114</v>
      </c>
      <c r="D878" s="113">
        <f t="shared" si="39"/>
        <v>2871.8936172785252</v>
      </c>
      <c r="E878" s="110">
        <f t="shared" si="40"/>
        <v>1033.8817022202691</v>
      </c>
      <c r="F878" s="113">
        <f>Normativy!$E$88</f>
        <v>52</v>
      </c>
      <c r="G878" s="83">
        <f t="shared" si="41"/>
        <v>3957.7753194987945</v>
      </c>
    </row>
    <row r="879" spans="1:7" x14ac:dyDescent="0.2">
      <c r="A879" s="111">
        <v>884</v>
      </c>
      <c r="B879" s="128">
        <f>IF(A879&lt;Normativy!$E$49,Normativy!$F$49, IF(A879&lt;Normativy!$E$50,Normativy!$F$50+Normativy!$G$50*A879+Normativy!$H$50*A879^2,IF(A879&lt;Normativy!$E$51,Normativy!$F$51+Normativy!$G$51*A879+Normativy!$H$51*A879^2,Normativy!$F$52)))</f>
        <v>71.519270399999996</v>
      </c>
      <c r="C879" s="110">
        <f>Normativy!$C$49</f>
        <v>17114</v>
      </c>
      <c r="D879" s="113">
        <f t="shared" si="39"/>
        <v>2871.5058032806783</v>
      </c>
      <c r="E879" s="110">
        <f t="shared" si="40"/>
        <v>1033.7420891810441</v>
      </c>
      <c r="F879" s="113">
        <f>Normativy!$E$88</f>
        <v>52</v>
      </c>
      <c r="G879" s="83">
        <f t="shared" si="41"/>
        <v>3957.2478924617226</v>
      </c>
    </row>
    <row r="880" spans="1:7" x14ac:dyDescent="0.2">
      <c r="A880" s="111">
        <v>885</v>
      </c>
      <c r="B880" s="128">
        <f>IF(A880&lt;Normativy!$E$49,Normativy!$F$49, IF(A880&lt;Normativy!$E$50,Normativy!$F$50+Normativy!$G$50*A880+Normativy!$H$50*A880^2,IF(A880&lt;Normativy!$E$51,Normativy!$F$51+Normativy!$G$51*A880+Normativy!$H$51*A880^2,Normativy!$F$52)))</f>
        <v>71.528914999999998</v>
      </c>
      <c r="C880" s="110">
        <f>Normativy!$C$49</f>
        <v>17114</v>
      </c>
      <c r="D880" s="113">
        <f t="shared" si="39"/>
        <v>2871.118623846035</v>
      </c>
      <c r="E880" s="110">
        <f t="shared" si="40"/>
        <v>1033.6027045845726</v>
      </c>
      <c r="F880" s="113">
        <f>Normativy!$E$88</f>
        <v>52</v>
      </c>
      <c r="G880" s="83">
        <f t="shared" si="41"/>
        <v>3956.7213284306076</v>
      </c>
    </row>
    <row r="881" spans="1:7" x14ac:dyDescent="0.2">
      <c r="A881" s="111">
        <v>886</v>
      </c>
      <c r="B881" s="128">
        <f>IF(A881&lt;Normativy!$E$49,Normativy!$F$49, IF(A881&lt;Normativy!$E$50,Normativy!$F$50+Normativy!$G$50*A881+Normativy!$H$50*A881^2,IF(A881&lt;Normativy!$E$51,Normativy!$F$51+Normativy!$G$51*A881+Normativy!$H$51*A881^2,Normativy!$F$52)))</f>
        <v>71.538546399999987</v>
      </c>
      <c r="C881" s="110">
        <f>Normativy!$C$49</f>
        <v>17114</v>
      </c>
      <c r="D881" s="113">
        <f t="shared" si="39"/>
        <v>2870.732078503625</v>
      </c>
      <c r="E881" s="110">
        <f t="shared" si="40"/>
        <v>1033.463548261305</v>
      </c>
      <c r="F881" s="113">
        <f>Normativy!$E$88</f>
        <v>52</v>
      </c>
      <c r="G881" s="83">
        <f t="shared" si="41"/>
        <v>3956.1956267649302</v>
      </c>
    </row>
    <row r="882" spans="1:7" x14ac:dyDescent="0.2">
      <c r="A882" s="111">
        <v>887</v>
      </c>
      <c r="B882" s="128">
        <f>IF(A882&lt;Normativy!$E$49,Normativy!$F$49, IF(A882&lt;Normativy!$E$50,Normativy!$F$50+Normativy!$G$50*A882+Normativy!$H$50*A882^2,IF(A882&lt;Normativy!$E$51,Normativy!$F$51+Normativy!$G$51*A882+Normativy!$H$51*A882^2,Normativy!$F$52)))</f>
        <v>71.548164599999993</v>
      </c>
      <c r="C882" s="110">
        <f>Normativy!$C$49</f>
        <v>17114</v>
      </c>
      <c r="D882" s="113">
        <f t="shared" si="39"/>
        <v>2870.3461667834317</v>
      </c>
      <c r="E882" s="110">
        <f t="shared" si="40"/>
        <v>1033.3246200420353</v>
      </c>
      <c r="F882" s="113">
        <f>Normativy!$E$88</f>
        <v>52</v>
      </c>
      <c r="G882" s="83">
        <f t="shared" si="41"/>
        <v>3955.6707868254671</v>
      </c>
    </row>
    <row r="883" spans="1:7" x14ac:dyDescent="0.2">
      <c r="A883" s="111">
        <v>888</v>
      </c>
      <c r="B883" s="128">
        <f>IF(A883&lt;Normativy!$E$49,Normativy!$F$49, IF(A883&lt;Normativy!$E$50,Normativy!$F$50+Normativy!$G$50*A883+Normativy!$H$50*A883^2,IF(A883&lt;Normativy!$E$51,Normativy!$F$51+Normativy!$G$51*A883+Normativy!$H$51*A883^2,Normativy!$F$52)))</f>
        <v>71.5577696</v>
      </c>
      <c r="C883" s="110">
        <f>Normativy!$C$49</f>
        <v>17114</v>
      </c>
      <c r="D883" s="113">
        <f t="shared" si="39"/>
        <v>2869.960888216393</v>
      </c>
      <c r="E883" s="110">
        <f t="shared" si="40"/>
        <v>1033.1859197579015</v>
      </c>
      <c r="F883" s="113">
        <f>Normativy!$E$88</f>
        <v>52</v>
      </c>
      <c r="G883" s="83">
        <f t="shared" si="41"/>
        <v>3955.1468079742945</v>
      </c>
    </row>
    <row r="884" spans="1:7" x14ac:dyDescent="0.2">
      <c r="A884" s="111">
        <v>889</v>
      </c>
      <c r="B884" s="128">
        <f>IF(A884&lt;Normativy!$E$49,Normativy!$F$49, IF(A884&lt;Normativy!$E$50,Normativy!$F$50+Normativy!$G$50*A884+Normativy!$H$50*A884^2,IF(A884&lt;Normativy!$E$51,Normativy!$F$51+Normativy!$G$51*A884+Normativy!$H$51*A884^2,Normativy!$F$52)))</f>
        <v>71.567361399999996</v>
      </c>
      <c r="C884" s="110">
        <f>Normativy!$C$49</f>
        <v>17114</v>
      </c>
      <c r="D884" s="113">
        <f t="shared" si="39"/>
        <v>2869.5762423344004</v>
      </c>
      <c r="E884" s="110">
        <f t="shared" si="40"/>
        <v>1033.0474472403841</v>
      </c>
      <c r="F884" s="113">
        <f>Normativy!$E$88</f>
        <v>52</v>
      </c>
      <c r="G884" s="83">
        <f t="shared" si="41"/>
        <v>3954.6236895747843</v>
      </c>
    </row>
    <row r="885" spans="1:7" x14ac:dyDescent="0.2">
      <c r="A885" s="111">
        <v>890</v>
      </c>
      <c r="B885" s="128">
        <f>IF(A885&lt;Normativy!$E$49,Normativy!$F$49, IF(A885&lt;Normativy!$E$50,Normativy!$F$50+Normativy!$G$50*A885+Normativy!$H$50*A885^2,IF(A885&lt;Normativy!$E$51,Normativy!$F$51+Normativy!$G$51*A885+Normativy!$H$51*A885^2,Normativy!$F$52)))</f>
        <v>71.576939999999993</v>
      </c>
      <c r="C885" s="110">
        <f>Normativy!$C$49</f>
        <v>17114</v>
      </c>
      <c r="D885" s="113">
        <f t="shared" si="39"/>
        <v>2869.1922286702957</v>
      </c>
      <c r="E885" s="110">
        <f t="shared" si="40"/>
        <v>1032.9092023213063</v>
      </c>
      <c r="F885" s="113">
        <f>Normativy!$E$88</f>
        <v>52</v>
      </c>
      <c r="G885" s="83">
        <f t="shared" si="41"/>
        <v>3954.1014309916018</v>
      </c>
    </row>
    <row r="886" spans="1:7" x14ac:dyDescent="0.2">
      <c r="A886" s="111">
        <v>891</v>
      </c>
      <c r="B886" s="128">
        <f>IF(A886&lt;Normativy!$E$49,Normativy!$F$49, IF(A886&lt;Normativy!$E$50,Normativy!$F$50+Normativy!$G$50*A886+Normativy!$H$50*A886^2,IF(A886&lt;Normativy!$E$51,Normativy!$F$51+Normativy!$G$51*A886+Normativy!$H$51*A886^2,Normativy!$F$52)))</f>
        <v>71.586505400000007</v>
      </c>
      <c r="C886" s="110">
        <f>Normativy!$C$49</f>
        <v>17114</v>
      </c>
      <c r="D886" s="113">
        <f t="shared" si="39"/>
        <v>2868.8088467578691</v>
      </c>
      <c r="E886" s="110">
        <f t="shared" si="40"/>
        <v>1032.7711848328329</v>
      </c>
      <c r="F886" s="113">
        <f>Normativy!$E$88</f>
        <v>52</v>
      </c>
      <c r="G886" s="83">
        <f t="shared" si="41"/>
        <v>3953.5800315907018</v>
      </c>
    </row>
    <row r="887" spans="1:7" x14ac:dyDescent="0.2">
      <c r="A887" s="111">
        <v>892</v>
      </c>
      <c r="B887" s="128">
        <f>IF(A887&lt;Normativy!$E$49,Normativy!$F$49, IF(A887&lt;Normativy!$E$50,Normativy!$F$50+Normativy!$G$50*A887+Normativy!$H$50*A887^2,IF(A887&lt;Normativy!$E$51,Normativy!$F$51+Normativy!$G$51*A887+Normativy!$H$51*A887^2,Normativy!$F$52)))</f>
        <v>71.596057600000009</v>
      </c>
      <c r="C887" s="110">
        <f>Normativy!$C$49</f>
        <v>17114</v>
      </c>
      <c r="D887" s="113">
        <f t="shared" si="39"/>
        <v>2868.4260961318628</v>
      </c>
      <c r="E887" s="110">
        <f t="shared" si="40"/>
        <v>1032.6333946074706</v>
      </c>
      <c r="F887" s="113">
        <f>Normativy!$E$88</f>
        <v>52</v>
      </c>
      <c r="G887" s="83">
        <f t="shared" si="41"/>
        <v>3953.0594907393333</v>
      </c>
    </row>
    <row r="888" spans="1:7" x14ac:dyDescent="0.2">
      <c r="A888" s="111">
        <v>893</v>
      </c>
      <c r="B888" s="128">
        <f>IF(A888&lt;Normativy!$E$49,Normativy!$F$49, IF(A888&lt;Normativy!$E$50,Normativy!$F$50+Normativy!$G$50*A888+Normativy!$H$50*A888^2,IF(A888&lt;Normativy!$E$51,Normativy!$F$51+Normativy!$G$51*A888+Normativy!$H$51*A888^2,Normativy!$F$52)))</f>
        <v>71.605596599999998</v>
      </c>
      <c r="C888" s="110">
        <f>Normativy!$C$49</f>
        <v>17114</v>
      </c>
      <c r="D888" s="113">
        <f t="shared" si="39"/>
        <v>2868.0439763279624</v>
      </c>
      <c r="E888" s="110">
        <f t="shared" si="40"/>
        <v>1032.4958314780665</v>
      </c>
      <c r="F888" s="113">
        <f>Normativy!$E$88</f>
        <v>52</v>
      </c>
      <c r="G888" s="83">
        <f t="shared" si="41"/>
        <v>3952.5398078060289</v>
      </c>
    </row>
    <row r="889" spans="1:7" x14ac:dyDescent="0.2">
      <c r="A889" s="111">
        <v>894</v>
      </c>
      <c r="B889" s="128">
        <f>IF(A889&lt;Normativy!$E$49,Normativy!$F$49, IF(A889&lt;Normativy!$E$50,Normativy!$F$50+Normativy!$G$50*A889+Normativy!$H$50*A889^2,IF(A889&lt;Normativy!$E$51,Normativy!$F$51+Normativy!$G$51*A889+Normativy!$H$51*A889^2,Normativy!$F$52)))</f>
        <v>71.61512239999999</v>
      </c>
      <c r="C889" s="110">
        <f>Normativy!$C$49</f>
        <v>17114</v>
      </c>
      <c r="D889" s="113">
        <f t="shared" si="39"/>
        <v>2867.6624868827989</v>
      </c>
      <c r="E889" s="110">
        <f t="shared" si="40"/>
        <v>1032.3584952778076</v>
      </c>
      <c r="F889" s="113">
        <f>Normativy!$E$88</f>
        <v>52</v>
      </c>
      <c r="G889" s="83">
        <f t="shared" si="41"/>
        <v>3952.0209821606068</v>
      </c>
    </row>
    <row r="890" spans="1:7" x14ac:dyDescent="0.2">
      <c r="A890" s="111">
        <v>895</v>
      </c>
      <c r="B890" s="128">
        <f>IF(A890&lt;Normativy!$E$49,Normativy!$F$49, IF(A890&lt;Normativy!$E$50,Normativy!$F$50+Normativy!$G$50*A890+Normativy!$H$50*A890^2,IF(A890&lt;Normativy!$E$51,Normativy!$F$51+Normativy!$G$51*A890+Normativy!$H$51*A890^2,Normativy!$F$52)))</f>
        <v>71.624634999999998</v>
      </c>
      <c r="C890" s="110">
        <f>Normativy!$C$49</f>
        <v>17114</v>
      </c>
      <c r="D890" s="113">
        <f t="shared" si="39"/>
        <v>2867.2816273339472</v>
      </c>
      <c r="E890" s="110">
        <f t="shared" si="40"/>
        <v>1032.221385840221</v>
      </c>
      <c r="F890" s="113">
        <f>Normativy!$E$88</f>
        <v>52</v>
      </c>
      <c r="G890" s="83">
        <f t="shared" si="41"/>
        <v>3951.5030131741682</v>
      </c>
    </row>
    <row r="891" spans="1:7" x14ac:dyDescent="0.2">
      <c r="A891" s="111">
        <v>896</v>
      </c>
      <c r="B891" s="128">
        <f>IF(A891&lt;Normativy!$E$49,Normativy!$F$49, IF(A891&lt;Normativy!$E$50,Normativy!$F$50+Normativy!$G$50*A891+Normativy!$H$50*A891^2,IF(A891&lt;Normativy!$E$51,Normativy!$F$51+Normativy!$G$51*A891+Normativy!$H$51*A891^2,Normativy!$F$52)))</f>
        <v>71.634134399999994</v>
      </c>
      <c r="C891" s="110">
        <f>Normativy!$C$49</f>
        <v>17114</v>
      </c>
      <c r="D891" s="113">
        <f t="shared" si="39"/>
        <v>2866.9013972199264</v>
      </c>
      <c r="E891" s="110">
        <f t="shared" si="40"/>
        <v>1032.0845029991735</v>
      </c>
      <c r="F891" s="113">
        <f>Normativy!$E$88</f>
        <v>52</v>
      </c>
      <c r="G891" s="83">
        <f t="shared" si="41"/>
        <v>3950.9859002190997</v>
      </c>
    </row>
    <row r="892" spans="1:7" x14ac:dyDescent="0.2">
      <c r="A892" s="111">
        <v>897</v>
      </c>
      <c r="B892" s="128">
        <f>IF(A892&lt;Normativy!$E$49,Normativy!$F$49, IF(A892&lt;Normativy!$E$50,Normativy!$F$50+Normativy!$G$50*A892+Normativy!$H$50*A892^2,IF(A892&lt;Normativy!$E$51,Normativy!$F$51+Normativy!$G$51*A892+Normativy!$H$51*A892^2,Normativy!$F$52)))</f>
        <v>71.64</v>
      </c>
      <c r="C892" s="110">
        <f>Normativy!$C$49</f>
        <v>17114</v>
      </c>
      <c r="D892" s="113">
        <f t="shared" si="39"/>
        <v>2866.6666666666665</v>
      </c>
      <c r="E892" s="110">
        <f t="shared" si="40"/>
        <v>1032</v>
      </c>
      <c r="F892" s="113">
        <f>Normativy!$E$88</f>
        <v>52</v>
      </c>
      <c r="G892" s="83">
        <f t="shared" si="41"/>
        <v>3950.6666666666665</v>
      </c>
    </row>
    <row r="893" spans="1:7" x14ac:dyDescent="0.2">
      <c r="A893" s="111">
        <v>898</v>
      </c>
      <c r="B893" s="128">
        <f>IF(A893&lt;Normativy!$E$49,Normativy!$F$49, IF(A893&lt;Normativy!$E$50,Normativy!$F$50+Normativy!$G$50*A893+Normativy!$H$50*A893^2,IF(A893&lt;Normativy!$E$51,Normativy!$F$51+Normativy!$G$51*A893+Normativy!$H$51*A893^2,Normativy!$F$52)))</f>
        <v>71.64</v>
      </c>
      <c r="C893" s="110">
        <f>Normativy!$C$49</f>
        <v>17114</v>
      </c>
      <c r="D893" s="113">
        <f t="shared" si="39"/>
        <v>2866.6666666666665</v>
      </c>
      <c r="E893" s="110">
        <f t="shared" si="40"/>
        <v>1032</v>
      </c>
      <c r="F893" s="113">
        <f>Normativy!$E$88</f>
        <v>52</v>
      </c>
      <c r="G893" s="83">
        <f t="shared" si="41"/>
        <v>3950.6666666666665</v>
      </c>
    </row>
    <row r="894" spans="1:7" x14ac:dyDescent="0.2">
      <c r="A894" s="111">
        <v>899</v>
      </c>
      <c r="B894" s="128">
        <f>IF(A894&lt;Normativy!$E$49,Normativy!$F$49, IF(A894&lt;Normativy!$E$50,Normativy!$F$50+Normativy!$G$50*A894+Normativy!$H$50*A894^2,IF(A894&lt;Normativy!$E$51,Normativy!$F$51+Normativy!$G$51*A894+Normativy!$H$51*A894^2,Normativy!$F$52)))</f>
        <v>71.64</v>
      </c>
      <c r="C894" s="110">
        <f>Normativy!$C$49</f>
        <v>17114</v>
      </c>
      <c r="D894" s="113">
        <f t="shared" si="39"/>
        <v>2866.6666666666665</v>
      </c>
      <c r="E894" s="110">
        <f t="shared" si="40"/>
        <v>1032</v>
      </c>
      <c r="F894" s="113">
        <f>Normativy!$E$88</f>
        <v>52</v>
      </c>
      <c r="G894" s="83">
        <f t="shared" si="41"/>
        <v>3950.6666666666665</v>
      </c>
    </row>
    <row r="895" spans="1:7" x14ac:dyDescent="0.2">
      <c r="A895" s="111">
        <v>900</v>
      </c>
      <c r="B895" s="128">
        <f>IF(A895&lt;Normativy!$E$49,Normativy!$F$49, IF(A895&lt;Normativy!$E$50,Normativy!$F$50+Normativy!$G$50*A895+Normativy!$H$50*A895^2,IF(A895&lt;Normativy!$E$51,Normativy!$F$51+Normativy!$G$51*A895+Normativy!$H$51*A895^2,Normativy!$F$52)))</f>
        <v>71.64</v>
      </c>
      <c r="C895" s="110">
        <f>Normativy!$C$49</f>
        <v>17114</v>
      </c>
      <c r="D895" s="113">
        <f t="shared" si="39"/>
        <v>2866.6666666666665</v>
      </c>
      <c r="E895" s="110">
        <f t="shared" si="40"/>
        <v>1032</v>
      </c>
      <c r="F895" s="113">
        <f>Normativy!$E$88</f>
        <v>52</v>
      </c>
      <c r="G895" s="83">
        <f t="shared" si="41"/>
        <v>3950.6666666666665</v>
      </c>
    </row>
    <row r="896" spans="1:7" ht="27" customHeight="1" thickBot="1" x14ac:dyDescent="0.25">
      <c r="A896" s="114" t="s">
        <v>80</v>
      </c>
      <c r="B896" s="124">
        <f>IF(A896&lt;Normativy!$E$49,Normativy!$F$49, IF(A896&lt;Normativy!$E$50,Normativy!$F$50+Normativy!$G$50*A896+Normativy!$H$50*A896^2,IF(A896&lt;Normativy!$E$51,Normativy!$F$51+Normativy!$G$51*A896+Normativy!$H$51*A896^2,Normativy!$F$52)))</f>
        <v>71.64</v>
      </c>
      <c r="C896" s="110">
        <f>Normativy!$C$49</f>
        <v>17114</v>
      </c>
      <c r="D896" s="117">
        <f t="shared" si="39"/>
        <v>2866.6666666666665</v>
      </c>
      <c r="E896" s="110">
        <f t="shared" si="40"/>
        <v>1032</v>
      </c>
      <c r="F896" s="129">
        <f>Normativy!$E$88</f>
        <v>52</v>
      </c>
      <c r="G896" s="83">
        <f t="shared" si="41"/>
        <v>3950.6666666666665</v>
      </c>
    </row>
    <row r="897" spans="3:7" x14ac:dyDescent="0.2">
      <c r="C897" s="69"/>
      <c r="E897" s="69"/>
      <c r="F897" s="69"/>
      <c r="G897" s="6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Normativy</vt:lpstr>
      <vt:lpstr>MŠ</vt:lpstr>
      <vt:lpstr>ZŠ 1-5</vt:lpstr>
      <vt:lpstr>ZŠ 1-9 P I.st.</vt:lpstr>
      <vt:lpstr>ZŠ 1-9  P II.st.</vt:lpstr>
      <vt:lpstr>ZŠ 1-9 Ost.</vt:lpstr>
      <vt:lpstr>ŠD</vt:lpstr>
      <vt:lpstr>ŠJ MŠ</vt:lpstr>
      <vt:lpstr>ŠJ ZŠ</vt:lpstr>
      <vt:lpstr>ZUŠ</vt:lpstr>
      <vt:lpstr>MŠ!Názvy_tisku</vt:lpstr>
      <vt:lpstr>ŠD!Názvy_tisku</vt:lpstr>
      <vt:lpstr>'ŠJ MŠ'!Názvy_tisku</vt:lpstr>
      <vt:lpstr>'ŠJ ZŠ'!Názvy_tisku</vt:lpstr>
      <vt:lpstr>'ZŠ 1-5'!Názvy_tisku</vt:lpstr>
      <vt:lpstr>'ZŠ 1-9  P II.st.'!Názvy_tisku</vt:lpstr>
      <vt:lpstr>'ZŠ 1-9 Ost.'!Názvy_tisku</vt:lpstr>
      <vt:lpstr>'ZŠ 1-9 P I.st.'!Názvy_tisku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Radek Lomský</cp:lastModifiedBy>
  <cp:lastPrinted>2014-02-26T14:21:48Z</cp:lastPrinted>
  <dcterms:created xsi:type="dcterms:W3CDTF">2006-01-23T13:32:39Z</dcterms:created>
  <dcterms:modified xsi:type="dcterms:W3CDTF">2018-03-12T06:31:07Z</dcterms:modified>
</cp:coreProperties>
</file>